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"/>
    </mc:Choice>
  </mc:AlternateContent>
  <xr:revisionPtr revIDLastSave="0" documentId="8_{2BD51BE1-FB83-E349-8571-645BCFB5C2AE}" xr6:coauthVersionLast="47" xr6:coauthVersionMax="47" xr10:uidLastSave="{00000000-0000-0000-0000-000000000000}"/>
  <bookViews>
    <workbookView xWindow="-108" yWindow="-108" windowWidth="23256" windowHeight="12456" tabRatio="500" firstSheet="31" activeTab="33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Vigência Previc" sheetId="48" r:id="rId33"/>
    <sheet name=" RPC Entes - Lei SRPC - GESCON " sheetId="50" r:id="rId34"/>
  </sheets>
  <externalReferences>
    <externalReference r:id="rId35"/>
    <externalReference r:id="rId36"/>
  </externalReferences>
  <definedNames>
    <definedName name="_xlnm._FilterDatabase" localSheetId="33" hidden="1">' RPC Entes - Lei SRPC - GESCON 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F3" i="46" l="1"/>
  <c r="F4" i="46"/>
  <c r="F5" i="46"/>
  <c r="F6" i="46"/>
  <c r="E7" i="46"/>
  <c r="C7" i="46"/>
  <c r="F7" i="46"/>
  <c r="F2" i="46"/>
  <c r="D3" i="46"/>
  <c r="D4" i="46"/>
  <c r="D5" i="46"/>
  <c r="D6" i="46"/>
  <c r="D7" i="46"/>
  <c r="D2" i="46"/>
  <c r="D3" i="44"/>
  <c r="D4" i="44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E30" i="44"/>
  <c r="E4" i="44"/>
  <c r="E5" i="44"/>
  <c r="E6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" i="44"/>
  <c r="G4" i="44"/>
  <c r="G7" i="44"/>
  <c r="G9" i="44"/>
  <c r="G10" i="44"/>
  <c r="G11" i="44"/>
  <c r="G12" i="44"/>
  <c r="G17" i="44"/>
  <c r="G18" i="44"/>
  <c r="G19" i="44"/>
  <c r="G20" i="44"/>
  <c r="G27" i="44"/>
  <c r="G28" i="44"/>
  <c r="G15" i="44"/>
  <c r="G16" i="44"/>
  <c r="G23" i="44"/>
  <c r="G24" i="44"/>
  <c r="G25" i="44"/>
  <c r="G26" i="44"/>
  <c r="A4" i="50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1202" i="50"/>
  <c r="A1203" i="50"/>
  <c r="A1204" i="50"/>
  <c r="A1205" i="50"/>
  <c r="A1206" i="50"/>
  <c r="A1207" i="50"/>
  <c r="A1208" i="50"/>
  <c r="A1209" i="50"/>
  <c r="A1210" i="50"/>
  <c r="A1211" i="50"/>
  <c r="A1212" i="50"/>
  <c r="A1213" i="50"/>
  <c r="A1214" i="50"/>
  <c r="A1215" i="50"/>
  <c r="A1216" i="50"/>
  <c r="A1217" i="50"/>
  <c r="A1218" i="50"/>
  <c r="A1219" i="50"/>
  <c r="A1220" i="50"/>
  <c r="A1221" i="50"/>
  <c r="A1222" i="50"/>
  <c r="A1223" i="50"/>
  <c r="A1224" i="50"/>
  <c r="A1225" i="50"/>
  <c r="A1226" i="50"/>
  <c r="A1227" i="50"/>
  <c r="A1228" i="50"/>
  <c r="A1229" i="50"/>
  <c r="A1230" i="50"/>
  <c r="A1231" i="50"/>
  <c r="A1232" i="50"/>
  <c r="A1233" i="50"/>
  <c r="A1234" i="50"/>
  <c r="A1235" i="50"/>
  <c r="A1236" i="50"/>
  <c r="A1237" i="50"/>
  <c r="A1238" i="50"/>
  <c r="A1239" i="50"/>
  <c r="A1240" i="50"/>
  <c r="A1241" i="50"/>
  <c r="A1242" i="50"/>
  <c r="A1243" i="50"/>
  <c r="A1244" i="50"/>
  <c r="A1245" i="50"/>
  <c r="A1246" i="50"/>
  <c r="A1247" i="50"/>
  <c r="A1248" i="50"/>
  <c r="A1249" i="50"/>
  <c r="A1250" i="50"/>
  <c r="A1251" i="50"/>
  <c r="A1252" i="50"/>
  <c r="A1253" i="50"/>
  <c r="A1254" i="50"/>
  <c r="A1255" i="50"/>
  <c r="A1256" i="50"/>
  <c r="A1257" i="50"/>
  <c r="A1258" i="50"/>
  <c r="A1259" i="50"/>
  <c r="A1260" i="50"/>
  <c r="A1261" i="50"/>
  <c r="A1262" i="50"/>
  <c r="A1263" i="50"/>
  <c r="A1264" i="50"/>
  <c r="A1265" i="50"/>
  <c r="A1266" i="50"/>
  <c r="A1267" i="50"/>
  <c r="A1268" i="50"/>
  <c r="A1269" i="50"/>
  <c r="A1270" i="50"/>
  <c r="A1271" i="50"/>
  <c r="A1272" i="50"/>
  <c r="A1273" i="50"/>
  <c r="A1274" i="50"/>
  <c r="A1275" i="50"/>
  <c r="A1276" i="50"/>
  <c r="A1277" i="50"/>
  <c r="A1278" i="50"/>
  <c r="A1279" i="50"/>
  <c r="A1280" i="50"/>
  <c r="A1281" i="50"/>
  <c r="A1282" i="50"/>
  <c r="A1283" i="50"/>
  <c r="A1284" i="50"/>
  <c r="A1285" i="50"/>
  <c r="A1286" i="50"/>
  <c r="A1287" i="50"/>
  <c r="A1288" i="50"/>
  <c r="A1289" i="50"/>
  <c r="A1290" i="50"/>
  <c r="A1291" i="50"/>
  <c r="A1292" i="50"/>
  <c r="A1293" i="50"/>
  <c r="A1294" i="50"/>
  <c r="A1295" i="50"/>
  <c r="A1296" i="50"/>
  <c r="A1297" i="50"/>
  <c r="A1298" i="50"/>
  <c r="A1299" i="50"/>
  <c r="A1300" i="50"/>
  <c r="A1301" i="50"/>
  <c r="A1302" i="50"/>
  <c r="A1303" i="50"/>
  <c r="A1304" i="50"/>
  <c r="A1305" i="50"/>
  <c r="A1306" i="50"/>
  <c r="A1307" i="50"/>
  <c r="A1308" i="50"/>
  <c r="A1309" i="50"/>
  <c r="A1310" i="50"/>
  <c r="A1311" i="50"/>
  <c r="A1312" i="50"/>
  <c r="A1313" i="50"/>
  <c r="A1314" i="50"/>
  <c r="A1315" i="50"/>
  <c r="A1316" i="50"/>
  <c r="A1317" i="50"/>
  <c r="A1318" i="50"/>
  <c r="A1319" i="50"/>
  <c r="A1320" i="50"/>
  <c r="A1321" i="50"/>
  <c r="A1322" i="50"/>
  <c r="A1323" i="50"/>
  <c r="A1324" i="50"/>
  <c r="A1325" i="50"/>
  <c r="A1326" i="50"/>
  <c r="A1327" i="50"/>
  <c r="A1328" i="50"/>
  <c r="A1329" i="50"/>
  <c r="A1330" i="50"/>
  <c r="A1331" i="50"/>
  <c r="A1332" i="50"/>
  <c r="A1333" i="50"/>
  <c r="A1334" i="50"/>
  <c r="A1335" i="50"/>
  <c r="A1336" i="50"/>
  <c r="A1337" i="50"/>
  <c r="A1338" i="50"/>
  <c r="A1339" i="50"/>
  <c r="A1340" i="50"/>
  <c r="A1341" i="50"/>
  <c r="A1342" i="50"/>
  <c r="A1343" i="50"/>
  <c r="A1344" i="50"/>
  <c r="A1345" i="50"/>
  <c r="A1346" i="50"/>
  <c r="A1347" i="50"/>
  <c r="A1348" i="50"/>
  <c r="A1349" i="50"/>
  <c r="A1350" i="50"/>
  <c r="A1351" i="50"/>
  <c r="A1352" i="50"/>
  <c r="A1353" i="50"/>
  <c r="A1354" i="50"/>
  <c r="A1355" i="50"/>
  <c r="A1356" i="50"/>
  <c r="A1357" i="50"/>
  <c r="A1358" i="50"/>
  <c r="A1359" i="50"/>
  <c r="A1360" i="50"/>
  <c r="A1361" i="50"/>
  <c r="A1362" i="50"/>
  <c r="A1363" i="50"/>
  <c r="A1364" i="50"/>
  <c r="A1365" i="50"/>
  <c r="A1366" i="50"/>
  <c r="A1367" i="50"/>
  <c r="A1368" i="50"/>
  <c r="A1369" i="50"/>
  <c r="A1370" i="50"/>
  <c r="A1371" i="50"/>
  <c r="A1372" i="50"/>
  <c r="A1373" i="50"/>
  <c r="A1374" i="50"/>
  <c r="A1375" i="50"/>
  <c r="A1376" i="50"/>
  <c r="A1377" i="50"/>
  <c r="A1378" i="50"/>
  <c r="A1379" i="50"/>
  <c r="A1380" i="50"/>
  <c r="A1381" i="50"/>
  <c r="A1382" i="50"/>
  <c r="A1383" i="50"/>
  <c r="A1384" i="50"/>
  <c r="A1385" i="50"/>
  <c r="A1386" i="50"/>
  <c r="A1387" i="50"/>
  <c r="A1388" i="50"/>
  <c r="A1389" i="50"/>
  <c r="A1390" i="50"/>
  <c r="A1391" i="50"/>
  <c r="A1392" i="50"/>
  <c r="A1393" i="50"/>
  <c r="A1394" i="50"/>
  <c r="A1395" i="50"/>
  <c r="A1396" i="50"/>
  <c r="A1397" i="50"/>
  <c r="A1398" i="50"/>
  <c r="A1399" i="50"/>
  <c r="A1400" i="50"/>
  <c r="A1401" i="50"/>
  <c r="A1402" i="50"/>
  <c r="A1403" i="50"/>
  <c r="A1404" i="50"/>
  <c r="A1405" i="50"/>
  <c r="A1406" i="50"/>
  <c r="A1407" i="50"/>
  <c r="A1408" i="50"/>
  <c r="A1409" i="50"/>
  <c r="A1410" i="50"/>
  <c r="A1411" i="50"/>
  <c r="A1412" i="50"/>
  <c r="A1413" i="50"/>
  <c r="A1414" i="50"/>
  <c r="A1415" i="50"/>
  <c r="A1416" i="50"/>
  <c r="A1417" i="50"/>
  <c r="A1418" i="50"/>
  <c r="A1419" i="50"/>
  <c r="A1420" i="50"/>
  <c r="A1421" i="50"/>
  <c r="A1422" i="50"/>
  <c r="A1423" i="50"/>
  <c r="A1424" i="50"/>
  <c r="A1425" i="50"/>
  <c r="A1426" i="50"/>
  <c r="A1427" i="50"/>
  <c r="A1428" i="50"/>
  <c r="A1429" i="50"/>
  <c r="A1430" i="50"/>
  <c r="A1431" i="50"/>
  <c r="A1432" i="50"/>
  <c r="A1433" i="50"/>
  <c r="A1434" i="50"/>
  <c r="A1435" i="50"/>
  <c r="A1436" i="50"/>
  <c r="A1437" i="50"/>
  <c r="A1438" i="50"/>
  <c r="A1439" i="50"/>
  <c r="A1440" i="50"/>
  <c r="A1441" i="50"/>
  <c r="A1442" i="50"/>
  <c r="A1443" i="50"/>
  <c r="A1444" i="50"/>
  <c r="A1445" i="50"/>
  <c r="A1446" i="50"/>
  <c r="A1447" i="50"/>
  <c r="A1448" i="50"/>
  <c r="A1449" i="50"/>
  <c r="A1450" i="50"/>
  <c r="A1451" i="50"/>
  <c r="A1452" i="50"/>
  <c r="A1453" i="50"/>
  <c r="A1454" i="50"/>
  <c r="A1455" i="50"/>
  <c r="A1456" i="50"/>
  <c r="A1457" i="50"/>
  <c r="A1458" i="50"/>
  <c r="A1459" i="50"/>
  <c r="A1460" i="50"/>
  <c r="A1461" i="50"/>
  <c r="A1462" i="50"/>
  <c r="A1463" i="50"/>
  <c r="A1464" i="50"/>
  <c r="A1465" i="50"/>
  <c r="A1466" i="50"/>
  <c r="A1467" i="50"/>
  <c r="A1468" i="50"/>
  <c r="A1469" i="50"/>
  <c r="A1470" i="50"/>
  <c r="A1471" i="50"/>
  <c r="A1472" i="50"/>
  <c r="A1473" i="50"/>
  <c r="A1474" i="50"/>
  <c r="A1475" i="50"/>
  <c r="A1476" i="50"/>
  <c r="A1477" i="50"/>
  <c r="A1478" i="50"/>
  <c r="A1479" i="50"/>
  <c r="A1480" i="50"/>
  <c r="A1481" i="50"/>
  <c r="A1482" i="50"/>
  <c r="A1483" i="50"/>
  <c r="A1484" i="50"/>
  <c r="A1485" i="50"/>
  <c r="A1486" i="50"/>
  <c r="A1487" i="50"/>
  <c r="A1488" i="50"/>
  <c r="A1489" i="50"/>
  <c r="A1490" i="50"/>
  <c r="A1491" i="50"/>
  <c r="A1492" i="50"/>
  <c r="A1493" i="50"/>
  <c r="A1494" i="50"/>
  <c r="A1495" i="50"/>
  <c r="A1496" i="50"/>
  <c r="A1497" i="50"/>
  <c r="A1498" i="50"/>
  <c r="A1499" i="50"/>
  <c r="A1500" i="50"/>
  <c r="A1501" i="50"/>
  <c r="A1502" i="50"/>
  <c r="A1503" i="50"/>
  <c r="A1504" i="50"/>
  <c r="A1505" i="50"/>
  <c r="A1506" i="50"/>
  <c r="A1507" i="50"/>
  <c r="A1508" i="50"/>
  <c r="A1509" i="50"/>
  <c r="A1510" i="50"/>
  <c r="A1511" i="50"/>
  <c r="A1512" i="50"/>
  <c r="A1513" i="50"/>
  <c r="A1514" i="50"/>
  <c r="A1515" i="50"/>
  <c r="A1516" i="50"/>
  <c r="A1517" i="50"/>
  <c r="A1518" i="50"/>
  <c r="A1519" i="50"/>
  <c r="A1520" i="50"/>
  <c r="A1521" i="50"/>
  <c r="A1522" i="50"/>
  <c r="A1523" i="50"/>
  <c r="A1524" i="50"/>
  <c r="A1525" i="50"/>
  <c r="A1526" i="50"/>
  <c r="A1527" i="50"/>
  <c r="A1528" i="50"/>
  <c r="A1529" i="50"/>
  <c r="A1530" i="50"/>
  <c r="A1531" i="50"/>
  <c r="A1532" i="50"/>
  <c r="A1533" i="50"/>
  <c r="A1534" i="50"/>
  <c r="A1535" i="50"/>
  <c r="A1536" i="50"/>
  <c r="A1537" i="50"/>
  <c r="A1538" i="50"/>
  <c r="A1539" i="50"/>
  <c r="A1540" i="50"/>
  <c r="A1541" i="50"/>
  <c r="A1542" i="50"/>
  <c r="A1543" i="50"/>
  <c r="A1544" i="50"/>
  <c r="A1545" i="50"/>
  <c r="A1546" i="50"/>
  <c r="A1547" i="50"/>
  <c r="A1548" i="50"/>
  <c r="A1549" i="50"/>
  <c r="A1550" i="50"/>
  <c r="A1551" i="50"/>
  <c r="A1552" i="50"/>
  <c r="A1553" i="50"/>
  <c r="A1554" i="50"/>
  <c r="A1555" i="50"/>
  <c r="A1556" i="50"/>
  <c r="A1557" i="50"/>
  <c r="A1558" i="50"/>
  <c r="A1559" i="50"/>
  <c r="A1560" i="50"/>
  <c r="A1561" i="50"/>
  <c r="A1562" i="50"/>
  <c r="A1563" i="50"/>
  <c r="A1564" i="50"/>
  <c r="A1565" i="50"/>
  <c r="A1566" i="50"/>
  <c r="A1567" i="50"/>
  <c r="A1568" i="50"/>
  <c r="A1569" i="50"/>
  <c r="A1570" i="50"/>
  <c r="A1571" i="50"/>
  <c r="A1572" i="50"/>
  <c r="A1573" i="50"/>
  <c r="A1574" i="50"/>
  <c r="A1575" i="50"/>
  <c r="A1576" i="50"/>
  <c r="A1577" i="50"/>
  <c r="A1578" i="50"/>
  <c r="A1579" i="50"/>
  <c r="A1580" i="50"/>
  <c r="A1581" i="50"/>
  <c r="A1582" i="50"/>
  <c r="A1583" i="50"/>
  <c r="A1584" i="50"/>
  <c r="A1585" i="50"/>
  <c r="A1586" i="50"/>
  <c r="A1587" i="50"/>
  <c r="A1588" i="50"/>
  <c r="A1589" i="50"/>
  <c r="A1590" i="50"/>
  <c r="A1591" i="50"/>
  <c r="A1592" i="50"/>
  <c r="A1593" i="50"/>
  <c r="A1594" i="50"/>
  <c r="A1595" i="50"/>
  <c r="A1596" i="50"/>
  <c r="A1597" i="50"/>
  <c r="A1598" i="50"/>
  <c r="A1599" i="50"/>
  <c r="A1600" i="50"/>
  <c r="A1601" i="50"/>
  <c r="A1602" i="50"/>
  <c r="A1603" i="50"/>
  <c r="A1604" i="50"/>
  <c r="A1605" i="50"/>
  <c r="A1606" i="50"/>
  <c r="A1607" i="50"/>
  <c r="A1608" i="50"/>
  <c r="A1609" i="50"/>
  <c r="A1610" i="50"/>
  <c r="A1611" i="50"/>
  <c r="A1612" i="50"/>
  <c r="A1613" i="50"/>
  <c r="A1614" i="50"/>
  <c r="A1615" i="50"/>
  <c r="A1616" i="50"/>
  <c r="A1617" i="50"/>
  <c r="A1618" i="50"/>
  <c r="A1619" i="50"/>
  <c r="A1620" i="50"/>
  <c r="A1621" i="50"/>
  <c r="A1622" i="50"/>
  <c r="A1623" i="50"/>
  <c r="A1624" i="50"/>
  <c r="A1625" i="50"/>
  <c r="A1626" i="50"/>
  <c r="A1627" i="50"/>
  <c r="A1628" i="50"/>
  <c r="A1629" i="50"/>
  <c r="A1630" i="50"/>
  <c r="A1631" i="50"/>
  <c r="A1632" i="50"/>
  <c r="A1633" i="50"/>
  <c r="A1634" i="50"/>
  <c r="A1635" i="50"/>
  <c r="A1636" i="50"/>
  <c r="A1637" i="50"/>
  <c r="A1638" i="50"/>
  <c r="A1639" i="50"/>
  <c r="A1640" i="50"/>
  <c r="A1641" i="50"/>
  <c r="A1642" i="50"/>
  <c r="A1643" i="50"/>
  <c r="A1644" i="50"/>
  <c r="A1645" i="50"/>
  <c r="A1646" i="50"/>
  <c r="A1647" i="50"/>
  <c r="A1648" i="50"/>
  <c r="A1649" i="50"/>
  <c r="A1650" i="50"/>
  <c r="A1651" i="50"/>
  <c r="A1652" i="50"/>
  <c r="A1653" i="50"/>
  <c r="A1654" i="50"/>
  <c r="A1655" i="50"/>
  <c r="A1656" i="50"/>
  <c r="A1657" i="50"/>
  <c r="A1658" i="50"/>
  <c r="A1659" i="50"/>
  <c r="A1660" i="50"/>
  <c r="A1661" i="50"/>
  <c r="A1662" i="50"/>
  <c r="A1663" i="50"/>
  <c r="A1664" i="50"/>
  <c r="A1665" i="50"/>
  <c r="A1666" i="50"/>
  <c r="A1667" i="50"/>
  <c r="A1668" i="50"/>
  <c r="A1669" i="50"/>
  <c r="A1670" i="50"/>
  <c r="A1671" i="50"/>
  <c r="A1672" i="50"/>
  <c r="A1673" i="50"/>
  <c r="A1674" i="50"/>
  <c r="A1675" i="50"/>
  <c r="A1676" i="50"/>
  <c r="A1677" i="50"/>
  <c r="A1678" i="50"/>
  <c r="A1679" i="50"/>
  <c r="A1680" i="50"/>
  <c r="A1681" i="50"/>
  <c r="A1682" i="50"/>
  <c r="A1683" i="50"/>
  <c r="A1684" i="50"/>
  <c r="A1685" i="50"/>
  <c r="A1686" i="50"/>
  <c r="A1687" i="50"/>
  <c r="A1688" i="50"/>
  <c r="A1689" i="50"/>
  <c r="A1690" i="50"/>
  <c r="A1691" i="50"/>
  <c r="A1692" i="50"/>
  <c r="A1693" i="50"/>
  <c r="A1694" i="50"/>
  <c r="A1695" i="50"/>
  <c r="A1696" i="50"/>
  <c r="A1697" i="50"/>
  <c r="A1698" i="50"/>
  <c r="A1699" i="50"/>
  <c r="A1700" i="50"/>
  <c r="A1701" i="50"/>
  <c r="A1702" i="50"/>
  <c r="A1703" i="50"/>
  <c r="A1704" i="50"/>
  <c r="A1705" i="50"/>
  <c r="A1706" i="50"/>
  <c r="A1707" i="50"/>
  <c r="A1708" i="50"/>
  <c r="A1709" i="50"/>
  <c r="A1710" i="50"/>
  <c r="A1711" i="50"/>
  <c r="A1712" i="50"/>
  <c r="A1713" i="50"/>
  <c r="A1714" i="50"/>
  <c r="A1715" i="50"/>
  <c r="A1716" i="50"/>
  <c r="A1717" i="50"/>
  <c r="A1718" i="50"/>
  <c r="A1719" i="50"/>
  <c r="A1720" i="50"/>
  <c r="A1721" i="50"/>
  <c r="A1722" i="50"/>
  <c r="A1723" i="50"/>
  <c r="A1724" i="50"/>
  <c r="A1725" i="50"/>
  <c r="A1726" i="50"/>
  <c r="A1727" i="50"/>
  <c r="A1728" i="50"/>
  <c r="A1729" i="50"/>
  <c r="A1730" i="50"/>
  <c r="A1731" i="50"/>
  <c r="A1732" i="50"/>
  <c r="A1733" i="50"/>
  <c r="A1734" i="50"/>
  <c r="A1735" i="50"/>
  <c r="A1736" i="50"/>
  <c r="A1737" i="50"/>
  <c r="A1738" i="50"/>
  <c r="A1739" i="50"/>
  <c r="A1740" i="50"/>
  <c r="A1741" i="50"/>
  <c r="A1742" i="50"/>
  <c r="A1743" i="50"/>
  <c r="A1744" i="50"/>
  <c r="A1745" i="50"/>
  <c r="A1746" i="50"/>
  <c r="A1747" i="50"/>
  <c r="A1748" i="50"/>
  <c r="A1749" i="50"/>
  <c r="A1750" i="50"/>
  <c r="A1751" i="50"/>
  <c r="A1752" i="50"/>
  <c r="A1753" i="50"/>
  <c r="A1754" i="50"/>
  <c r="A1755" i="50"/>
  <c r="A1756" i="50"/>
  <c r="A1757" i="50"/>
  <c r="A1758" i="50"/>
  <c r="A1759" i="50"/>
  <c r="A1760" i="50"/>
  <c r="A1761" i="50"/>
  <c r="A1762" i="50"/>
  <c r="A1763" i="50"/>
  <c r="A1764" i="50"/>
  <c r="A1765" i="50"/>
  <c r="A1766" i="50"/>
  <c r="A1767" i="50"/>
  <c r="A1768" i="50"/>
  <c r="A1769" i="50"/>
  <c r="A1770" i="50"/>
  <c r="A1771" i="50"/>
  <c r="A1772" i="50"/>
  <c r="A1773" i="50"/>
  <c r="A1774" i="50"/>
  <c r="A1775" i="50"/>
  <c r="A1776" i="50"/>
  <c r="A1777" i="50"/>
  <c r="A1778" i="50"/>
  <c r="A1779" i="50"/>
  <c r="A1780" i="50"/>
  <c r="A1781" i="50"/>
  <c r="A1782" i="50"/>
  <c r="A1783" i="50"/>
  <c r="A1784" i="50"/>
  <c r="A1785" i="50"/>
  <c r="A1786" i="50"/>
  <c r="A1787" i="50"/>
  <c r="A1788" i="50"/>
  <c r="A1789" i="50"/>
  <c r="A1790" i="50"/>
  <c r="A1791" i="50"/>
  <c r="A1792" i="50"/>
  <c r="A1793" i="50"/>
  <c r="A1794" i="50"/>
  <c r="A1795" i="50"/>
  <c r="A1796" i="50"/>
  <c r="A1797" i="50"/>
  <c r="A1798" i="50"/>
  <c r="A1799" i="50"/>
  <c r="A1800" i="50"/>
  <c r="A1801" i="50"/>
  <c r="A1802" i="50"/>
  <c r="A1803" i="50"/>
  <c r="A1804" i="50"/>
  <c r="A1805" i="50"/>
  <c r="A1806" i="50"/>
  <c r="A1807" i="50"/>
  <c r="A1808" i="50"/>
  <c r="A1809" i="50"/>
  <c r="A1810" i="50"/>
  <c r="A1811" i="50"/>
  <c r="A1812" i="50"/>
  <c r="A1813" i="50"/>
  <c r="A1814" i="50"/>
  <c r="A1815" i="50"/>
  <c r="A1816" i="50"/>
  <c r="A1817" i="50"/>
  <c r="A1818" i="50"/>
  <c r="A1819" i="50"/>
  <c r="A1820" i="50"/>
  <c r="A1821" i="50"/>
  <c r="A1822" i="50"/>
  <c r="A1823" i="50"/>
  <c r="A1824" i="50"/>
  <c r="A1825" i="50"/>
  <c r="A1826" i="50"/>
  <c r="A1827" i="50"/>
  <c r="A1828" i="50"/>
  <c r="A1829" i="50"/>
  <c r="A1830" i="50"/>
  <c r="A1831" i="50"/>
  <c r="A1832" i="50"/>
  <c r="A1833" i="50"/>
  <c r="A1834" i="50"/>
  <c r="A1835" i="50"/>
  <c r="A1836" i="50"/>
  <c r="A1837" i="50"/>
  <c r="A1838" i="50"/>
  <c r="A1839" i="50"/>
  <c r="A1840" i="50"/>
  <c r="A1841" i="50"/>
  <c r="A1842" i="50"/>
  <c r="A1843" i="50"/>
  <c r="A1844" i="50"/>
  <c r="A1845" i="50"/>
  <c r="A1846" i="50"/>
  <c r="A1847" i="50"/>
  <c r="A1848" i="50"/>
  <c r="A1849" i="50"/>
  <c r="A1850" i="50"/>
  <c r="A1851" i="50"/>
  <c r="A1852" i="50"/>
  <c r="A1853" i="50"/>
  <c r="A1854" i="50"/>
  <c r="A1855" i="50"/>
  <c r="A1856" i="50"/>
  <c r="A1857" i="50"/>
  <c r="A1858" i="50"/>
  <c r="A1859" i="50"/>
  <c r="A1860" i="50"/>
  <c r="A1861" i="50"/>
  <c r="A1862" i="50"/>
  <c r="A1863" i="50"/>
  <c r="A1864" i="50"/>
  <c r="A1865" i="50"/>
  <c r="A1866" i="50"/>
  <c r="A1867" i="50"/>
  <c r="A1868" i="50"/>
  <c r="A1869" i="50"/>
  <c r="A1870" i="50"/>
  <c r="A1871" i="50"/>
  <c r="A1872" i="50"/>
  <c r="A1873" i="50"/>
  <c r="A1874" i="50"/>
  <c r="A1875" i="50"/>
  <c r="A1876" i="50"/>
  <c r="A1877" i="50"/>
  <c r="A1878" i="50"/>
  <c r="A1879" i="50"/>
  <c r="A1880" i="50"/>
  <c r="A1881" i="50"/>
  <c r="A1882" i="50"/>
  <c r="A1883" i="50"/>
  <c r="A1884" i="50"/>
  <c r="A1885" i="50"/>
  <c r="A1886" i="50"/>
  <c r="A1887" i="50"/>
  <c r="A1888" i="50"/>
  <c r="A1889" i="50"/>
  <c r="A1890" i="50"/>
  <c r="A1891" i="50"/>
  <c r="A1892" i="50"/>
  <c r="A1893" i="50"/>
  <c r="A1894" i="50"/>
  <c r="A1895" i="50"/>
  <c r="A1896" i="50"/>
  <c r="A1897" i="50"/>
  <c r="A1898" i="50"/>
  <c r="A1899" i="50"/>
  <c r="A1900" i="50"/>
  <c r="A1901" i="50"/>
  <c r="A1902" i="50"/>
  <c r="A1903" i="50"/>
  <c r="A1904" i="50"/>
  <c r="A1905" i="50"/>
  <c r="A1906" i="50"/>
  <c r="A1907" i="50"/>
  <c r="A1908" i="50"/>
  <c r="A1909" i="50"/>
  <c r="A1910" i="50"/>
  <c r="A1911" i="50"/>
  <c r="A1912" i="50"/>
  <c r="A1913" i="50"/>
  <c r="A1914" i="50"/>
  <c r="A1915" i="50"/>
  <c r="A1916" i="50"/>
  <c r="A1917" i="50"/>
  <c r="A1918" i="50"/>
  <c r="A1919" i="50"/>
  <c r="A1920" i="50"/>
  <c r="A1921" i="50"/>
  <c r="A1922" i="50"/>
  <c r="A1923" i="50"/>
  <c r="A1924" i="50"/>
  <c r="A1925" i="50"/>
  <c r="A1926" i="50"/>
  <c r="A1927" i="50"/>
  <c r="A1928" i="50"/>
  <c r="A1929" i="50"/>
  <c r="A1930" i="50"/>
  <c r="A1931" i="50"/>
  <c r="A1932" i="50"/>
  <c r="A1933" i="50"/>
  <c r="A1934" i="50"/>
  <c r="A1935" i="50"/>
  <c r="A1936" i="50"/>
  <c r="A1937" i="50"/>
  <c r="A1938" i="50"/>
  <c r="A1939" i="50"/>
  <c r="A1940" i="50"/>
  <c r="A1941" i="50"/>
  <c r="A1942" i="50"/>
  <c r="A1943" i="50"/>
  <c r="A1944" i="50"/>
  <c r="A1945" i="50"/>
  <c r="A1946" i="50"/>
  <c r="A1947" i="50"/>
  <c r="A1948" i="50"/>
  <c r="A1949" i="50"/>
  <c r="A1950" i="50"/>
  <c r="A1951" i="50"/>
  <c r="A1952" i="50"/>
  <c r="A1953" i="50"/>
  <c r="A1954" i="50"/>
  <c r="A1955" i="50"/>
  <c r="A1956" i="50"/>
  <c r="A1957" i="50"/>
  <c r="A1958" i="50"/>
  <c r="A1959" i="50"/>
  <c r="A1960" i="50"/>
  <c r="A1961" i="50"/>
  <c r="G5" i="44"/>
  <c r="G6" i="44"/>
  <c r="G8" i="44"/>
  <c r="G13" i="44"/>
  <c r="G14" i="44"/>
  <c r="G21" i="44"/>
  <c r="G22" i="44"/>
  <c r="G29" i="44"/>
  <c r="F30" i="44"/>
  <c r="G30" i="44"/>
  <c r="G3" i="44"/>
  <c r="B2" i="45"/>
  <c r="A3" i="50"/>
  <c r="B31" i="34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<sst xmlns="http://schemas.openxmlformats.org/spreadsheetml/2006/main" count="36545" uniqueCount="10160">
  <si>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</si>
  <si>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</si>
  <si>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</si>
  <si>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</si>
  <si>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</si>
  <si>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</si>
  <si>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</si>
  <si>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</si>
  <si>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</si>
  <si>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</si>
  <si>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</si>
  <si>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</si>
  <si>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</si>
  <si>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</si>
  <si>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</si>
  <si>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</si>
  <si>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</si>
  <si>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</si>
  <si>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</si>
  <si>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</si>
  <si>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</si>
  <si>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</si>
  <si>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</si>
  <si>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</si>
  <si>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</si>
  <si>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</si>
  <si>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</si>
  <si>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</si>
  <si>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</si>
  <si>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</si>
  <si>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</si>
  <si>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</si>
  <si>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</si>
  <si>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</si>
  <si>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</si>
  <si>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</si>
  <si>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</si>
  <si>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</si>
  <si>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</si>
  <si>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</si>
  <si>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</si>
  <si>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</si>
  <si>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</si>
  <si>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</si>
  <si>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</si>
  <si>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</si>
  <si>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</si>
  <si>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</si>
  <si>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</si>
  <si>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</si>
  <si>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</si>
  <si>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</si>
  <si>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</si>
  <si>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</si>
  <si>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</si>
  <si>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</si>
  <si>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</si>
  <si>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</si>
  <si>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</si>
  <si>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</si>
  <si>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</si>
  <si>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</si>
  <si>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</si>
  <si>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</si>
  <si>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</si>
  <si>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</si>
  <si>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</si>
  <si>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</si>
  <si>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</si>
  <si>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</si>
  <si>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</si>
  <si>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</si>
  <si>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</si>
  <si>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</si>
  <si>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</si>
  <si>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</si>
  <si>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</si>
  <si>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</si>
  <si>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</si>
  <si>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</si>
  <si>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</si>
  <si>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</si>
  <si>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</si>
  <si>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</si>
  <si>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</si>
  <si>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</si>
  <si>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</si>
  <si>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</si>
  <si>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</si>
  <si>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</si>
  <si>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</si>
  <si>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</si>
  <si>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</si>
  <si>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</si>
  <si>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</si>
  <si>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</si>
  <si>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</si>
  <si>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</si>
  <si>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</si>
  <si>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</si>
  <si>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</si>
  <si>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</si>
  <si>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</si>
  <si>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</si>
  <si>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</si>
  <si>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</si>
  <si>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</si>
  <si>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</si>
  <si>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</si>
  <si>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</si>
  <si>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</si>
  <si>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</si>
  <si>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</si>
  <si>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</si>
  <si>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</si>
  <si>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</si>
  <si>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</si>
  <si>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</si>
  <si>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</si>
  <si>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</si>
  <si>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</si>
  <si>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</si>
  <si>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</si>
  <si>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</si>
  <si>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</si>
  <si>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</si>
  <si>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</si>
  <si>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</si>
  <si>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</si>
  <si>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</si>
  <si>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</si>
  <si>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</si>
  <si>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</si>
  <si>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</si>
  <si>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</si>
  <si>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</si>
  <si>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</si>
  <si>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</si>
  <si>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</si>
  <si>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</si>
  <si>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</si>
  <si>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</si>
  <si>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</si>
  <si>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</si>
  <si>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</si>
  <si>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</si>
  <si>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</si>
  <si>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</si>
  <si>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</si>
  <si>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</si>
  <si>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</si>
  <si>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</si>
  <si>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</si>
  <si>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</si>
  <si>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</si>
  <si>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</si>
  <si>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</si>
  <si>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</si>
  <si>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</si>
  <si>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</si>
  <si>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</si>
  <si>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</si>
  <si>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</si>
  <si>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</si>
  <si>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</si>
  <si>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</si>
  <si>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</si>
  <si>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</si>
  <si>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</si>
  <si>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</si>
  <si>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</si>
  <si>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</si>
  <si>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</si>
  <si>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</si>
  <si>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</si>
  <si>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</si>
  <si>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</si>
  <si>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</si>
  <si>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</si>
  <si>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</si>
  <si>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</si>
  <si>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</si>
  <si>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</si>
  <si>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</si>
  <si>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</si>
  <si>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</si>
  <si>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</si>
  <si>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</si>
  <si>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</si>
  <si>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</si>
  <si>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</si>
  <si>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</si>
  <si>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</si>
  <si>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</si>
  <si>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</si>
  <si>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</si>
  <si>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</si>
  <si>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</si>
  <si>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</si>
  <si>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</si>
  <si>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</si>
  <si>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</si>
  <si>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</si>
  <si>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</si>
  <si>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</si>
  <si>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</si>
  <si>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</si>
  <si>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</si>
  <si>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</si>
  <si>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</si>
  <si>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</si>
  <si>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</si>
  <si>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</si>
  <si>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</si>
  <si>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</si>
  <si>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</si>
  <si>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</si>
  <si>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</si>
  <si>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</si>
  <si>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</si>
  <si>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</si>
  <si>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</si>
  <si>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</si>
  <si>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</si>
  <si>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</si>
  <si>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</si>
  <si>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</si>
  <si>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</si>
  <si>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</si>
  <si>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</si>
  <si>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</si>
  <si>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</si>
  <si>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</si>
  <si>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</si>
  <si>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</si>
  <si>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</si>
  <si>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</si>
  <si>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</si>
  <si>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</si>
  <si>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</si>
  <si>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</si>
  <si>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</si>
  <si>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</si>
  <si>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</si>
  <si>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</si>
  <si>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</si>
  <si>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</si>
  <si>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</si>
  <si>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</si>
  <si>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</si>
  <si>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</si>
  <si>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</si>
  <si>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</si>
  <si>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</si>
  <si>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</si>
  <si>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</si>
  <si>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</si>
  <si>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</si>
  <si>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</si>
  <si>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</si>
  <si>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</si>
  <si>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</si>
  <si>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</si>
  <si>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</si>
  <si>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</si>
  <si>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</si>
  <si>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</si>
  <si>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</si>
  <si>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</si>
  <si>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</si>
  <si>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</si>
  <si>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</si>
  <si>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</si>
  <si>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</si>
  <si>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</si>
  <si>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</si>
  <si>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</si>
  <si>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</si>
  <si>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</si>
  <si>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</si>
  <si>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</si>
  <si>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</si>
  <si>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</si>
  <si>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</si>
  <si>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</si>
  <si>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</si>
  <si>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</si>
  <si>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</si>
  <si>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</si>
  <si>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</si>
  <si>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</si>
  <si>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</si>
  <si>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</si>
  <si>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</si>
  <si>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</si>
  <si>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</si>
  <si>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</si>
  <si>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</si>
  <si>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</si>
  <si>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</si>
  <si>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</si>
  <si>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</si>
  <si>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</si>
  <si>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</si>
  <si>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</si>
  <si>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</si>
  <si>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</si>
  <si>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</si>
  <si>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</si>
  <si>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</si>
  <si>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</si>
  <si>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</si>
  <si>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</si>
  <si>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</si>
  <si>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</si>
  <si>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</si>
  <si>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</si>
  <si>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</si>
  <si>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</si>
  <si>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</si>
  <si>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</si>
  <si>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</si>
  <si>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</si>
  <si>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</si>
  <si>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</si>
  <si>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</si>
  <si>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</si>
  <si>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</si>
  <si>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</si>
  <si>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</si>
  <si>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</si>
  <si>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</si>
  <si>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</si>
  <si>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</si>
  <si>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</si>
  <si>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</si>
  <si>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</si>
  <si>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</si>
  <si>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</si>
  <si>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</si>
  <si>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</si>
  <si>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</si>
  <si>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</si>
  <si>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</si>
  <si>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</si>
  <si>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</si>
  <si>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</si>
  <si>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</si>
  <si>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</si>
  <si>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</si>
  <si>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</si>
  <si>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</si>
  <si>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</si>
  <si>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</si>
  <si>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</si>
  <si>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</si>
  <si>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</si>
  <si>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</si>
  <si>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</si>
  <si>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</si>
  <si>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</si>
  <si>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</si>
  <si>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</si>
  <si>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</si>
  <si>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</si>
  <si>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</si>
  <si>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</si>
  <si>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</si>
  <si>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</si>
  <si>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</si>
  <si>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</si>
  <si>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</si>
  <si>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</si>
  <si>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</si>
  <si>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</si>
  <si>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</si>
  <si>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</si>
  <si>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</si>
  <si>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</si>
  <si>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</si>
  <si>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</si>
  <si>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</si>
  <si>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</si>
  <si>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</si>
  <si>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</si>
  <si>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</si>
  <si>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</si>
  <si>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</si>
  <si>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</si>
  <si>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</si>
  <si>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</si>
  <si>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</si>
  <si>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</si>
  <si>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</si>
  <si>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</si>
  <si>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</si>
  <si>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</si>
  <si>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</si>
  <si>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</si>
  <si>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</si>
  <si>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</si>
  <si>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</si>
  <si>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</si>
  <si>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</si>
  <si>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</si>
  <si>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</si>
  <si>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</si>
  <si>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</si>
  <si>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</si>
  <si>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</si>
  <si>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</si>
  <si>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</si>
  <si>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</si>
  <si>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</si>
  <si>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</si>
  <si>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</si>
  <si>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</si>
  <si>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</si>
  <si>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</si>
  <si>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</si>
  <si>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</si>
  <si>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</si>
  <si>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</si>
  <si>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</si>
  <si>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</si>
  <si>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</si>
  <si>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</si>
  <si>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</si>
  <si>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</si>
  <si>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</si>
  <si>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</si>
  <si>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</si>
  <si>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</si>
  <si>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</si>
  <si>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</si>
  <si>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</si>
  <si>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</si>
  <si>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</si>
  <si>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</si>
  <si>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</si>
  <si>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</si>
  <si>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</si>
  <si>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</si>
  <si>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</si>
  <si>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</si>
  <si>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</si>
  <si>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</si>
  <si>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</si>
  <si>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</si>
  <si>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</si>
  <si>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</si>
  <si>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</si>
  <si>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</si>
  <si>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</si>
  <si>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</si>
  <si>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</si>
  <si>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</si>
  <si>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</si>
  <si>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</si>
  <si>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</si>
  <si>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</si>
  <si>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</si>
  <si>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</si>
  <si>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</si>
  <si>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</si>
  <si>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</si>
  <si>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</si>
  <si>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</si>
  <si>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</si>
  <si>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</si>
  <si>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</si>
  <si>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</si>
  <si>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</si>
  <si>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</si>
  <si>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</si>
  <si>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</si>
  <si>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</si>
  <si>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</si>
  <si>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</si>
  <si>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</si>
  <si>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</si>
  <si>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</si>
  <si>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</si>
  <si>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</si>
  <si>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</si>
  <si>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</si>
  <si>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</si>
  <si>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</si>
  <si>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</si>
  <si>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</si>
  <si>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</si>
  <si>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</si>
  <si>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</si>
  <si>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</si>
  <si>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</si>
  <si>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</si>
  <si>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</si>
  <si>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</si>
  <si>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</si>
  <si>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</si>
  <si>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</si>
  <si>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</si>
  <si>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</si>
  <si>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</si>
  <si>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</si>
  <si>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</si>
  <si>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</si>
  <si>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</si>
  <si>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</si>
  <si>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</si>
  <si>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</si>
  <si>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</si>
  <si>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</si>
  <si>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</si>
  <si>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</si>
  <si>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</si>
  <si>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</si>
  <si>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</si>
  <si>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</si>
  <si>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</si>
  <si>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</si>
  <si>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</si>
  <si>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</si>
  <si>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</si>
  <si>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</si>
  <si>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</si>
  <si>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</si>
  <si>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</si>
  <si>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</si>
  <si>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</si>
  <si>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</si>
  <si>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</si>
  <si>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</si>
  <si>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</si>
  <si>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</si>
  <si>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</si>
  <si>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</si>
  <si>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</si>
  <si>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</si>
  <si>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</si>
  <si>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</si>
  <si>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</si>
  <si>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</si>
  <si>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</si>
  <si>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</si>
  <si>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</si>
  <si>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</si>
  <si>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</si>
  <si>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</si>
  <si>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</si>
  <si>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</si>
  <si>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</si>
  <si>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</si>
  <si>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</si>
  <si>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</si>
  <si>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</si>
  <si>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</si>
  <si>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</si>
  <si>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</si>
  <si>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</si>
  <si>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</si>
  <si>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</si>
  <si>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</si>
  <si>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</si>
  <si>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</si>
  <si>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</si>
  <si>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</si>
  <si>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</si>
  <si>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</si>
  <si>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</si>
  <si>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</si>
  <si>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</si>
  <si>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</si>
  <si>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</si>
  <si>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</si>
  <si>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</si>
  <si>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</si>
  <si>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</si>
  <si>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</si>
  <si>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</si>
  <si>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</si>
  <si>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</si>
  <si>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</si>
  <si>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</si>
  <si>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</si>
  <si>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</si>
  <si>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</si>
  <si>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</si>
  <si>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</si>
  <si>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</si>
  <si>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</si>
  <si>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</si>
  <si>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</si>
  <si>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</si>
  <si>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</si>
  <si>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</si>
  <si>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</si>
  <si>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</si>
  <si>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</si>
  <si>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</si>
  <si>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</si>
  <si>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</si>
  <si>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</si>
  <si>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</si>
  <si>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</si>
  <si>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</si>
  <si>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</si>
  <si>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</si>
  <si>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</si>
  <si>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</si>
  <si>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</si>
  <si>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</si>
  <si>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</si>
  <si>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</si>
  <si>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</si>
  <si>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</si>
  <si>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</si>
  <si>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</si>
  <si>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</si>
  <si>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</si>
  <si>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</si>
  <si>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</si>
  <si>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</si>
  <si>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</si>
  <si>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</si>
  <si>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</si>
  <si>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</si>
  <si>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</si>
  <si>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</si>
  <si>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</si>
  <si>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</si>
  <si>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</si>
  <si>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</si>
  <si>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</si>
  <si>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</si>
  <si>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</si>
  <si>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</si>
  <si>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</si>
  <si>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</si>
  <si>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</si>
  <si>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</si>
  <si>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</si>
  <si>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</si>
  <si>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</si>
  <si>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</si>
  <si>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</si>
  <si>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</si>
  <si>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</si>
  <si>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</si>
  <si>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</si>
  <si>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</si>
  <si>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</si>
  <si>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</si>
  <si>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</si>
  <si>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</si>
  <si>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</si>
  <si>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</si>
  <si>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</si>
  <si>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</si>
  <si>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</si>
  <si>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</si>
  <si>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</si>
  <si>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</si>
  <si>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</si>
  <si>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</si>
  <si>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</si>
  <si>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</si>
  <si>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</si>
  <si>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</si>
  <si>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</si>
  <si>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</si>
  <si>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</si>
  <si>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</si>
  <si>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</si>
  <si>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</si>
  <si>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</si>
  <si>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</si>
  <si>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</si>
  <si>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</si>
  <si>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</si>
  <si>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</si>
  <si>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</si>
  <si>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</si>
  <si>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</si>
  <si>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</si>
  <si>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</si>
  <si>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</si>
  <si>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</si>
  <si>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</si>
  <si>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</si>
  <si>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</si>
  <si>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</si>
  <si>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</si>
  <si>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</si>
  <si>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</si>
  <si>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</si>
  <si>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</si>
  <si>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</si>
  <si>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</si>
  <si>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</si>
  <si>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</si>
  <si>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</si>
  <si>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</si>
  <si>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</si>
  <si>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</si>
  <si>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</si>
  <si>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</si>
  <si>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</si>
  <si>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</si>
  <si>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</si>
  <si>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</si>
  <si>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</si>
  <si>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</si>
  <si>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</si>
  <si>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</si>
  <si>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</si>
  <si>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</si>
  <si>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</si>
  <si>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</si>
  <si>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</si>
  <si>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</si>
  <si>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</si>
  <si>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</si>
  <si>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</si>
  <si>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</si>
  <si>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</si>
  <si>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</si>
  <si>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</si>
  <si>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</si>
  <si>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</si>
  <si>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</si>
  <si>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</si>
  <si>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</si>
  <si>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</si>
  <si>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</si>
  <si>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</si>
  <si>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</si>
  <si>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</si>
  <si>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</si>
  <si>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</si>
  <si>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</si>
  <si>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</si>
  <si>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</si>
  <si>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</si>
  <si>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</si>
  <si>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</si>
  <si>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</si>
  <si>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</si>
  <si>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</si>
  <si>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</si>
  <si>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</si>
  <si>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</si>
  <si>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</si>
  <si>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</si>
  <si>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</si>
  <si>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</si>
  <si>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</si>
  <si>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</si>
  <si>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</si>
  <si>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</si>
  <si>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</si>
  <si>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</si>
  <si>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</si>
  <si>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</si>
  <si>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</si>
  <si>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</si>
  <si>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</si>
  <si>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</si>
  <si>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</si>
  <si>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</si>
  <si>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</si>
  <si>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</si>
  <si>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</si>
  <si>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</si>
  <si>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</si>
  <si>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</si>
  <si>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</si>
  <si>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</si>
  <si>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</si>
  <si>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</si>
  <si>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</si>
  <si>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</si>
  <si>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</si>
  <si>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</si>
  <si>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</si>
  <si>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</si>
  <si>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</si>
  <si>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</si>
  <si>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</si>
  <si>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</si>
  <si>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</si>
  <si>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</si>
  <si>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</si>
  <si>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</si>
  <si>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</si>
  <si>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</si>
  <si>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</si>
  <si>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</si>
  <si>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</si>
  <si>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</si>
  <si>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</si>
  <si>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</si>
  <si>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</si>
  <si>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</si>
  <si>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</si>
  <si>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</si>
  <si>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</si>
  <si>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</si>
  <si>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</si>
  <si>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</si>
  <si>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</si>
  <si>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</si>
  <si>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</si>
  <si>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</si>
  <si>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</si>
  <si>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</si>
  <si>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</si>
  <si>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</si>
  <si>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</si>
  <si>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</si>
  <si>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</si>
  <si>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</si>
  <si>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</si>
  <si>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</si>
  <si>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</si>
  <si>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</si>
  <si>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</si>
  <si>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</si>
  <si>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</si>
  <si>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</si>
  <si>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</si>
  <si>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</si>
  <si>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</si>
  <si>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</si>
  <si>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</si>
  <si>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</si>
  <si>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</si>
  <si>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</si>
  <si>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</si>
  <si>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</si>
  <si>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</si>
  <si>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</si>
  <si>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</si>
  <si>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</si>
  <si>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</si>
  <si>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</si>
  <si>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</si>
  <si>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</si>
  <si>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</si>
  <si>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</si>
  <si>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</si>
  <si>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</si>
  <si>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</si>
  <si>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</si>
  <si>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</si>
  <si>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</si>
  <si>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</si>
  <si>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</si>
  <si>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</si>
  <si>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</si>
  <si>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</si>
  <si>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</si>
  <si>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</si>
  <si>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</si>
  <si>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</si>
  <si>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</si>
  <si>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</si>
  <si>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</si>
  <si>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</si>
  <si>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</si>
  <si>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</si>
  <si>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</si>
  <si>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</si>
  <si>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</si>
  <si>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</si>
  <si>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</si>
  <si>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</si>
  <si>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</si>
  <si>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</si>
  <si>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</si>
  <si>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</si>
  <si>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</si>
  <si>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</si>
  <si>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</si>
  <si>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</si>
  <si>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</si>
  <si>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</si>
  <si>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</si>
  <si>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</si>
  <si>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</si>
  <si>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</si>
  <si>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</si>
  <si>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</si>
  <si>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</si>
  <si>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</si>
  <si>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</si>
  <si>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</si>
  <si>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</si>
  <si>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</si>
  <si>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</si>
  <si>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</si>
  <si>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</si>
  <si>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</si>
  <si>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</si>
  <si>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</si>
  <si>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</si>
  <si>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</si>
  <si>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</si>
  <si>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</si>
  <si>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</si>
  <si>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</si>
  <si>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</si>
  <si>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</si>
  <si>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</si>
  <si>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</si>
  <si>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</si>
  <si>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</si>
  <si>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</si>
  <si>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</si>
  <si>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</si>
  <si>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</si>
  <si>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</si>
  <si>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</si>
  <si>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</si>
  <si>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</si>
  <si>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</si>
  <si>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</si>
  <si>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</si>
  <si>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</si>
  <si>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</si>
  <si>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</si>
  <si>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</si>
  <si>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</si>
  <si>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</si>
  <si>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</si>
  <si>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</si>
  <si>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</si>
  <si>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</si>
  <si>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</si>
  <si>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</si>
  <si>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</si>
  <si>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</si>
  <si>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</si>
  <si>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</si>
  <si>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</si>
  <si>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</si>
  <si>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</si>
  <si>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</si>
  <si>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</si>
  <si>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</si>
  <si>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</si>
  <si>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</si>
  <si>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</si>
  <si>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</si>
  <si>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</si>
  <si>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</si>
  <si>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</si>
  <si>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</si>
  <si>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</si>
  <si>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</si>
  <si>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</si>
  <si>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</si>
  <si>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</si>
  <si>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</si>
  <si>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</si>
  <si>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</si>
  <si>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</si>
  <si>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</si>
  <si>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</si>
  <si>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</si>
  <si>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</si>
  <si>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</si>
  <si>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</si>
  <si>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</si>
  <si>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</si>
  <si>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</si>
  <si>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</si>
  <si>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</si>
  <si>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</si>
  <si>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</si>
  <si>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</si>
  <si>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</si>
  <si>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</si>
  <si>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</si>
  <si>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</si>
  <si>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</si>
  <si>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</si>
  <si>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</si>
  <si>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</si>
  <si>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</si>
  <si>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</si>
  <si>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</si>
  <si>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</si>
  <si>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</si>
  <si>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</si>
  <si>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</si>
  <si>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</si>
  <si>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</si>
  <si>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</si>
  <si>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</si>
  <si>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</si>
  <si>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</si>
  <si>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</si>
  <si>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</si>
  <si>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</si>
  <si>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</si>
  <si>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</si>
  <si>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</si>
  <si>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</si>
  <si>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</si>
  <si>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</si>
  <si>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</si>
  <si>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</si>
  <si>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</si>
  <si>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</si>
  <si>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</si>
  <si>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</si>
  <si>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</si>
  <si>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</si>
  <si>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</si>
  <si>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</si>
  <si>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</si>
  <si>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</si>
  <si>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</si>
  <si>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</si>
  <si>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</si>
  <si>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</si>
  <si>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</si>
  <si>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</si>
  <si>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</si>
  <si>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</si>
  <si>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</si>
  <si>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</si>
  <si>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</si>
  <si>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</si>
  <si>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</si>
  <si>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</si>
  <si>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</si>
  <si>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</si>
  <si>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</si>
  <si>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</si>
  <si>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</si>
  <si>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</si>
  <si>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</si>
  <si>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</si>
  <si>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</si>
  <si>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</si>
  <si>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</si>
  <si>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</si>
  <si>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</si>
  <si>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</si>
  <si>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</si>
  <si>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</si>
  <si>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</si>
  <si>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</si>
  <si>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</si>
  <si>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</si>
  <si>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</si>
  <si>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</si>
  <si>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</si>
  <si>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</si>
  <si>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</si>
  <si>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</si>
  <si>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</si>
  <si>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</si>
  <si>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</si>
  <si>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</si>
  <si>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</si>
  <si>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</si>
  <si>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</si>
  <si>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</si>
  <si>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</si>
  <si>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</si>
  <si>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</si>
  <si>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</si>
  <si>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</si>
  <si>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</si>
  <si>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</si>
  <si>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</si>
  <si>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</si>
  <si>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</si>
  <si>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</si>
  <si>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</si>
  <si>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</si>
  <si>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</si>
  <si>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</si>
  <si>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</si>
  <si>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</si>
  <si>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</si>
  <si>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</si>
  <si>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</si>
  <si>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</si>
  <si>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</si>
  <si>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</si>
  <si>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</si>
  <si>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</si>
  <si>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</si>
  <si>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</si>
  <si>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</si>
  <si>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</si>
  <si>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</si>
  <si>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</si>
  <si>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</si>
  <si>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</si>
  <si>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</si>
  <si>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</si>
  <si>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</si>
  <si>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</si>
  <si>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</si>
  <si>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</si>
  <si>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</si>
  <si>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</si>
  <si>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</si>
  <si>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</si>
  <si>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</si>
  <si>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</si>
  <si>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</si>
  <si>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</si>
  <si>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</si>
  <si>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</si>
  <si>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</si>
  <si>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</si>
  <si>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</si>
  <si>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</si>
  <si>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</si>
  <si>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</si>
  <si>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</si>
  <si>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</si>
  <si>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</si>
  <si>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</si>
  <si>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</si>
  <si>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</si>
  <si>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</si>
  <si>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</si>
  <si>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</si>
  <si>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</si>
  <si>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</si>
  <si>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</si>
  <si>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</si>
  <si>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</si>
  <si>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</si>
  <si>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</si>
  <si>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</si>
  <si>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</si>
  <si>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</si>
  <si>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</si>
  <si>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</si>
  <si>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</si>
  <si>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</si>
  <si>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</si>
  <si>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</si>
  <si>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</si>
  <si>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</si>
  <si>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</si>
  <si>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</si>
  <si>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</si>
  <si>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</si>
  <si>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</si>
  <si>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</si>
  <si>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</si>
  <si>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</si>
  <si>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</si>
  <si>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</si>
  <si>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</si>
  <si>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</si>
  <si>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</si>
  <si>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</si>
  <si>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</si>
  <si>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</si>
  <si>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</si>
  <si>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</si>
  <si>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</si>
  <si>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</si>
  <si>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</si>
  <si>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</si>
  <si>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</si>
  <si>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</si>
  <si>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</si>
  <si>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</si>
  <si>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</si>
  <si>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</si>
  <si>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</si>
  <si>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</si>
  <si>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</si>
  <si>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</si>
  <si>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</si>
  <si>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</si>
  <si>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</si>
  <si>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</si>
  <si>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</si>
  <si>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</si>
  <si>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</si>
  <si>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</si>
  <si>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</si>
  <si>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</si>
  <si>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</si>
  <si>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</si>
  <si>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</si>
  <si>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</si>
  <si>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</si>
  <si>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</si>
  <si>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</si>
  <si>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</si>
  <si>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</si>
  <si>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</si>
  <si>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</si>
  <si>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</si>
  <si>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</si>
  <si>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</si>
  <si>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</si>
  <si>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</si>
  <si>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</si>
  <si>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</si>
  <si>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</si>
  <si>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</si>
  <si>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</si>
  <si>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</si>
  <si>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</si>
  <si>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</si>
  <si>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</si>
  <si>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</si>
  <si>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</si>
  <si>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</si>
  <si>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</si>
  <si>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</si>
  <si>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</si>
  <si>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</si>
  <si>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</si>
  <si>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</si>
  <si>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</si>
  <si>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</si>
  <si>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</si>
  <si>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</si>
  <si>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</si>
  <si>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</si>
  <si>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</si>
  <si>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</si>
  <si>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</si>
  <si>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</si>
  <si>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</si>
  <si>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</si>
  <si>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</si>
  <si>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</si>
  <si>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</si>
  <si>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</si>
  <si>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</si>
  <si>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</si>
  <si>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</si>
  <si>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</si>
  <si>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</si>
  <si>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</si>
  <si>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</si>
  <si>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</si>
  <si>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</si>
  <si>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</si>
  <si>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</si>
  <si>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</si>
  <si>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</si>
  <si>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</si>
  <si>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</si>
  <si>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</si>
  <si>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</si>
  <si>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</si>
  <si>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</si>
  <si>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</si>
  <si>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</si>
  <si>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</si>
  <si>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</si>
  <si>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</si>
  <si>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</si>
  <si>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</si>
  <si>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</si>
  <si>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</si>
  <si>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</si>
  <si>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</si>
  <si>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</si>
  <si>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</si>
  <si>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</si>
  <si>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</si>
  <si>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</si>
  <si>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</si>
  <si>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</si>
  <si>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</si>
  <si>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</si>
  <si>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</si>
  <si>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</si>
  <si>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</si>
  <si>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</si>
  <si>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</si>
  <si>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</si>
  <si>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</si>
  <si>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</si>
  <si>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</si>
  <si>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</si>
  <si>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</si>
  <si>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</si>
  <si>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</si>
  <si>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</si>
  <si>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</si>
  <si>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</si>
  <si>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</si>
  <si>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</si>
  <si>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</si>
  <si>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</si>
  <si>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</si>
  <si>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</si>
  <si>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</si>
  <si>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</si>
  <si>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</si>
  <si>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</si>
  <si>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</si>
  <si>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</si>
  <si>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</si>
  <si>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</si>
  <si>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</si>
  <si>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</si>
  <si>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</si>
  <si>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</si>
  <si>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</si>
  <si>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</si>
  <si>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</si>
  <si>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</si>
  <si>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</si>
  <si>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</si>
  <si>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</si>
  <si>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</si>
  <si>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</si>
  <si>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</si>
  <si>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</si>
  <si>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</si>
  <si>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</si>
  <si>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</si>
  <si>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</si>
  <si>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</si>
  <si>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</si>
  <si>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</si>
  <si>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</si>
  <si>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</si>
  <si>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</si>
  <si>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</si>
  <si>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</si>
  <si>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</si>
  <si>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</si>
  <si>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</si>
  <si>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</si>
  <si>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</si>
  <si>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</si>
  <si>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</si>
  <si>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</si>
  <si>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</si>
  <si>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</si>
  <si>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</si>
  <si>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</si>
  <si>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</si>
  <si>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</si>
  <si>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</si>
  <si>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</si>
  <si>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</si>
  <si>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</si>
  <si>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</si>
  <si>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</si>
  <si>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</si>
  <si>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</si>
  <si>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</si>
  <si>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</si>
  <si>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</si>
  <si>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</si>
  <si>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</si>
  <si>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</si>
  <si>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</si>
  <si>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</si>
  <si>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</si>
  <si>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</si>
  <si>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</si>
  <si>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</si>
  <si>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</si>
  <si>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</si>
  <si>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</si>
  <si>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</si>
  <si>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</si>
  <si>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</si>
  <si>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</si>
  <si>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</si>
  <si>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</si>
  <si>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</si>
  <si>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</si>
  <si>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</si>
  <si>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</si>
  <si>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</si>
  <si>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</si>
  <si>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</si>
  <si>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</si>
  <si>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</si>
  <si>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</si>
  <si>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</si>
  <si>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</si>
  <si>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</si>
  <si>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</si>
  <si>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</si>
  <si>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</si>
  <si>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</si>
  <si>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</si>
  <si>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</si>
  <si>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</si>
  <si>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</si>
  <si>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</si>
  <si>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</si>
  <si>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</si>
  <si>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</si>
  <si>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</si>
  <si>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</si>
  <si>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</si>
  <si>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</si>
  <si>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</si>
  <si>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</si>
  <si>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</si>
  <si>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</si>
  <si>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</si>
  <si>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</si>
  <si>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</si>
  <si>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</si>
  <si>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</si>
  <si>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</si>
  <si>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</si>
  <si>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</si>
  <si>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</si>
  <si>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</si>
  <si>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</si>
  <si>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</si>
  <si>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</si>
  <si>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</si>
  <si>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</si>
  <si>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</si>
  <si>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</si>
  <si>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</si>
  <si>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</si>
  <si>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</si>
  <si>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</si>
  <si>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</si>
  <si>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</si>
  <si>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</si>
  <si>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</si>
  <si>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</si>
  <si>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</si>
  <si>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</si>
  <si>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</si>
  <si>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</si>
  <si>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</si>
  <si>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</si>
  <si>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</si>
  <si>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</si>
  <si>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</si>
  <si>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</si>
  <si>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</si>
  <si>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</si>
  <si>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</si>
  <si>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</si>
  <si>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</si>
  <si>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</si>
  <si>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</si>
  <si>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</si>
  <si>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</si>
  <si>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</si>
  <si>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</si>
  <si>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</si>
  <si>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</si>
  <si>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</si>
  <si>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</si>
  <si>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</si>
  <si>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</si>
  <si>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</si>
  <si>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</si>
  <si>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</si>
  <si>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</si>
  <si>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</si>
  <si>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</si>
  <si>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</si>
  <si>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</si>
  <si>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</si>
  <si>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</si>
  <si>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</si>
  <si>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</si>
  <si>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</si>
  <si>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</si>
  <si>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</si>
  <si>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</si>
  <si>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</si>
  <si>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</si>
  <si>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</si>
  <si>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</si>
  <si>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</si>
  <si>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</si>
  <si>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</si>
  <si>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</si>
  <si>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</si>
  <si>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</si>
  <si>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</si>
  <si>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</si>
  <si>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</si>
  <si>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</si>
  <si>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</si>
  <si>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</si>
  <si>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</si>
  <si>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</si>
  <si>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</si>
  <si>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</si>
  <si>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</si>
  <si>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</si>
  <si>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</si>
  <si>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</si>
  <si>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</si>
  <si>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</si>
  <si>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</si>
  <si>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</si>
  <si>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</si>
  <si>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</si>
  <si>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</si>
  <si>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</si>
  <si>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</si>
  <si>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</si>
  <si>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</si>
  <si>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</si>
  <si>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</si>
  <si>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</si>
  <si>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</si>
  <si>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</si>
  <si>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</si>
  <si>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</si>
  <si>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</si>
  <si>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</si>
  <si>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</si>
  <si>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</si>
  <si>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</si>
  <si>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</si>
  <si>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</si>
  <si>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</si>
  <si>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</si>
  <si>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</si>
  <si>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</si>
  <si>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</si>
  <si>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</si>
  <si>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</si>
  <si>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</si>
  <si>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</si>
  <si>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</si>
  <si>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</si>
  <si>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</si>
  <si>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</si>
  <si>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</si>
  <si>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</si>
  <si>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</si>
  <si>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</si>
  <si>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</si>
  <si>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</si>
  <si>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</si>
  <si>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</si>
  <si>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</si>
  <si>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</si>
  <si>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</si>
  <si>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</si>
  <si>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</si>
  <si>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</si>
  <si>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</si>
  <si>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</si>
  <si>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</si>
  <si>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</si>
  <si>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</si>
  <si>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</si>
  <si>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</si>
  <si>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</si>
  <si>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</si>
  <si>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</si>
  <si>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</si>
  <si>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</si>
  <si>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</si>
  <si>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</si>
  <si>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</si>
  <si>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</si>
  <si>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</si>
  <si>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</si>
  <si>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</si>
  <si>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</si>
  <si>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</si>
  <si>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</si>
  <si>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</si>
  <si>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</si>
  <si>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</si>
  <si>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</si>
  <si>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</si>
  <si>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</si>
  <si>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</si>
  <si>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</si>
  <si>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</si>
  <si>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</si>
  <si>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</si>
  <si>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</si>
  <si>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</si>
  <si>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</si>
  <si>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</si>
  <si>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</si>
  <si>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</si>
  <si>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</si>
  <si>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</si>
  <si>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</si>
  <si>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</si>
  <si>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</si>
  <si>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</si>
  <si>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</si>
  <si>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</si>
  <si>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</si>
  <si>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</si>
  <si>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</si>
  <si>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</si>
  <si>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</si>
  <si>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</si>
  <si>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</si>
  <si>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</si>
  <si>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</si>
  <si>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</si>
  <si>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</si>
  <si>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</si>
  <si>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</si>
  <si>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</si>
  <si>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</si>
  <si>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</si>
  <si>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</si>
  <si>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</si>
  <si>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</si>
  <si>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</si>
  <si>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</si>
  <si>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</si>
  <si>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</si>
  <si>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</si>
  <si>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</si>
  <si>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</si>
  <si>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</si>
  <si>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</si>
  <si>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</si>
  <si>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</si>
  <si>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</si>
  <si>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</si>
  <si>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</si>
  <si>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</si>
  <si>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</si>
  <si>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</si>
  <si>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</si>
  <si>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</si>
  <si>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</si>
  <si>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</si>
  <si>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</si>
  <si>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</si>
  <si>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</si>
  <si>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</si>
  <si>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</si>
  <si>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</si>
  <si>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</si>
  <si>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</si>
  <si>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</si>
  <si>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</si>
  <si>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</si>
  <si>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</si>
  <si>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</si>
  <si>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</si>
  <si>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</si>
  <si>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</si>
  <si>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</si>
  <si>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</si>
  <si>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</si>
  <si>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</si>
  <si>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</si>
  <si>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</si>
  <si>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</si>
  <si>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</si>
  <si>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</si>
  <si>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</si>
  <si>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</si>
  <si>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</si>
  <si>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</si>
  <si>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</si>
  <si>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</si>
  <si>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</si>
  <si>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</si>
  <si>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</si>
  <si>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</si>
  <si>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</si>
  <si>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</si>
  <si>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</si>
  <si>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</si>
  <si>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</si>
  <si>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</si>
  <si>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</si>
  <si>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</si>
  <si>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</si>
  <si>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</si>
  <si>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</si>
  <si>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</si>
  <si>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</si>
  <si>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</si>
  <si>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</si>
  <si>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</si>
  <si>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</si>
  <si>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</si>
  <si>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</si>
  <si>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</si>
  <si>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</si>
  <si>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</si>
  <si>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</si>
  <si>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</si>
  <si>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</si>
  <si>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</si>
  <si>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</si>
  <si>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</si>
  <si>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</si>
  <si>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</si>
  <si>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</si>
  <si>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</si>
  <si>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</si>
  <si>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</si>
  <si>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</si>
  <si>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</si>
  <si>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</si>
  <si>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</si>
  <si>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</si>
  <si>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</si>
  <si>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</si>
  <si>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</si>
  <si>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</si>
  <si>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</si>
  <si>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</si>
  <si>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</si>
  <si>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</si>
  <si>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</si>
  <si>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</si>
  <si>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</si>
  <si>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</si>
  <si>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</si>
  <si>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</si>
  <si>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</si>
  <si>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</si>
  <si>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</si>
  <si>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</si>
  <si>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</si>
  <si>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</si>
  <si>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</si>
  <si>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</si>
  <si>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</si>
  <si>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</si>
  <si>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</si>
  <si>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</si>
  <si>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</si>
  <si>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</si>
  <si>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</si>
  <si>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</si>
  <si>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</si>
  <si>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</si>
  <si>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</si>
  <si>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</si>
  <si>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</si>
  <si>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</si>
  <si>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</si>
  <si>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</si>
  <si>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</si>
  <si>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</si>
  <si>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</si>
  <si>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</si>
  <si>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</si>
  <si>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</si>
  <si>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</si>
  <si>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</si>
  <si>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</si>
  <si>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</si>
  <si>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</si>
  <si>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</si>
  <si>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</si>
  <si>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</si>
  <si>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</si>
  <si>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</si>
  <si>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</si>
  <si>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</si>
  <si>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</si>
  <si>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</si>
  <si>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</si>
  <si>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</si>
  <si>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</si>
  <si>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</si>
  <si>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</si>
  <si>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</si>
  <si>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</si>
  <si>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</si>
  <si>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</si>
  <si>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</si>
  <si>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</si>
  <si>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</si>
  <si>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</si>
  <si>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</si>
  <si>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</si>
  <si>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</si>
  <si>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</si>
  <si>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</si>
  <si>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</si>
  <si>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</si>
  <si>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</si>
  <si>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</si>
  <si>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</si>
  <si>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</si>
  <si>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</si>
  <si>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</si>
  <si>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</si>
  <si>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</si>
  <si>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</si>
  <si>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</si>
  <si>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</si>
  <si>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</si>
  <si>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</si>
  <si>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</si>
  <si>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</si>
  <si>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</si>
  <si>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</si>
  <si>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</si>
  <si>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</si>
  <si>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</si>
  <si>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</si>
  <si>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</si>
  <si>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</si>
  <si>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</si>
  <si>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</si>
  <si>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</si>
  <si>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</si>
  <si>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</si>
  <si>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</si>
  <si>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</si>
  <si>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</si>
  <si>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</si>
  <si>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</si>
  <si>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</si>
  <si>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</si>
  <si>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</si>
  <si>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</si>
  <si>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</si>
  <si>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</si>
  <si>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</si>
  <si>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</si>
  <si>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</si>
  <si>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</si>
  <si>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</si>
  <si>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</si>
  <si>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</si>
  <si>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</si>
  <si>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</si>
  <si>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</si>
  <si>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</si>
  <si>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</si>
  <si>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</si>
  <si>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</si>
  <si>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</si>
  <si>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</si>
  <si>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</si>
  <si>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</si>
  <si>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</si>
  <si>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</si>
  <si>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</si>
  <si>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</si>
  <si>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</si>
  <si>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</si>
  <si>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</si>
  <si>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</si>
  <si>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</si>
  <si>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</si>
  <si>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</si>
  <si>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</si>
  <si>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</si>
  <si>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</si>
  <si>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</si>
  <si>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</si>
  <si>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</si>
  <si>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</si>
  <si>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</si>
  <si>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</si>
  <si>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</si>
  <si>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</si>
  <si>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</si>
  <si>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</si>
  <si>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</si>
  <si>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</si>
  <si>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</si>
  <si>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</si>
  <si>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</si>
  <si>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</si>
  <si>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</si>
  <si>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</si>
  <si>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</si>
  <si>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</si>
  <si>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</si>
  <si>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</si>
  <si>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</si>
  <si>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</si>
  <si>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</si>
  <si>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</si>
  <si>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</si>
  <si>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</si>
  <si>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</si>
  <si>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</si>
  <si>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</si>
  <si>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</si>
  <si>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</si>
  <si>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</si>
  <si>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</si>
  <si>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</si>
  <si>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</si>
  <si>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</si>
  <si>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</si>
  <si>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</si>
  <si>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</si>
  <si>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</si>
  <si>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</si>
  <si>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</si>
  <si>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</si>
  <si>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</si>
  <si>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</si>
  <si>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</si>
  <si>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</si>
  <si>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</si>
  <si>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</si>
  <si>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</si>
  <si>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</si>
  <si>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</si>
  <si>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</si>
  <si>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</si>
  <si>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</si>
  <si>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</si>
  <si>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</si>
  <si>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</si>
  <si>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</si>
  <si>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</si>
  <si>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</si>
  <si>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</si>
  <si>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</si>
  <si>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</si>
  <si>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</si>
  <si>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</si>
  <si>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</si>
  <si>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</si>
  <si>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</si>
  <si>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</si>
  <si>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</si>
  <si>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</si>
  <si>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</si>
  <si>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</si>
  <si>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</si>
  <si>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</si>
  <si>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</si>
  <si>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</si>
  <si>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</si>
  <si>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</si>
  <si>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</si>
  <si>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</si>
  <si>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</si>
  <si>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</si>
  <si>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</si>
  <si>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</si>
  <si>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</si>
  <si>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</si>
  <si>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</si>
  <si>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</si>
  <si>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</si>
  <si>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</si>
  <si>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</si>
  <si>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</si>
  <si>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</si>
  <si>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</si>
  <si>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</si>
  <si>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</si>
  <si>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</si>
  <si>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</si>
  <si>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</si>
  <si>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</si>
  <si>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</si>
  <si>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</si>
  <si>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</si>
  <si>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</si>
  <si>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</si>
  <si>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</si>
  <si>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</si>
  <si>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</si>
  <si>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</si>
  <si>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</si>
  <si>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</si>
  <si>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</si>
  <si>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</si>
  <si>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</si>
  <si>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</si>
  <si>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</si>
  <si>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</si>
  <si>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</si>
  <si>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</si>
  <si>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</si>
  <si>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</si>
  <si>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</si>
  <si>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</si>
  <si>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</si>
  <si>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</si>
  <si>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</si>
  <si>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</si>
  <si>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</si>
  <si>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</si>
  <si>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</si>
  <si>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</si>
  <si>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</si>
  <si>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</si>
  <si>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</si>
  <si>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</si>
  <si>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</si>
  <si>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</si>
  <si>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</si>
  <si>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</si>
  <si>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</si>
  <si>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</si>
  <si>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</si>
  <si>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</si>
  <si>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</si>
  <si>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</si>
  <si>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</si>
  <si>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</si>
  <si>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</si>
  <si>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</si>
  <si>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</si>
  <si>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</si>
  <si>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</si>
  <si>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</si>
  <si>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</si>
  <si>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</si>
  <si>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</si>
  <si>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</si>
  <si>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</si>
  <si>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</si>
  <si>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</si>
  <si>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</si>
  <si>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</si>
  <si>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</si>
  <si>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</si>
  <si>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</si>
  <si>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</si>
  <si>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</si>
  <si>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</si>
  <si>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</si>
  <si>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</si>
  <si>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</si>
  <si>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</si>
  <si>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</si>
  <si>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</si>
  <si>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</si>
  <si>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</si>
  <si>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</si>
  <si>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</si>
  <si>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</si>
  <si>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</si>
  <si>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</si>
  <si>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</si>
  <si>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</si>
  <si>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</si>
  <si>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</si>
  <si>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</si>
  <si>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</si>
  <si>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</si>
  <si>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</si>
  <si>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</si>
  <si>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</si>
  <si>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</si>
  <si>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</si>
  <si>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</si>
  <si>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</si>
  <si>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</si>
  <si>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</si>
  <si>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</si>
  <si>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</si>
  <si>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</si>
  <si>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</si>
  <si>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</si>
  <si>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</si>
  <si>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</si>
  <si>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</si>
  <si>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</si>
  <si>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</si>
  <si>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</si>
  <si>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</si>
  <si>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</si>
  <si>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</si>
  <si>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</si>
  <si>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</si>
  <si>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</si>
  <si>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</si>
  <si>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</si>
  <si>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</si>
  <si>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</si>
  <si>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</si>
  <si>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</si>
  <si>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</si>
  <si>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</si>
  <si>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</si>
  <si>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</si>
  <si>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</si>
  <si>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</si>
  <si>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</si>
  <si>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</si>
  <si>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</si>
  <si>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</si>
  <si>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</si>
  <si>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</si>
  <si>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</si>
  <si>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</si>
  <si>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</si>
  <si>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</si>
  <si>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</si>
  <si>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</si>
  <si>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</si>
  <si>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</si>
  <si>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</si>
  <si>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</si>
  <si>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</si>
  <si>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</si>
  <si>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</si>
  <si>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</si>
  <si>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</si>
  <si>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</si>
  <si>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</si>
  <si>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</si>
  <si>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</si>
  <si>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</si>
  <si>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</si>
  <si>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</si>
  <si>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</si>
  <si>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</si>
  <si>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</si>
  <si>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</si>
  <si>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</si>
  <si>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</si>
  <si>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</si>
  <si>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</si>
  <si>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</si>
  <si>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</si>
  <si>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</si>
  <si>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</si>
  <si>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</si>
  <si>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</si>
  <si>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</si>
  <si>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</si>
  <si>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</si>
  <si>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</si>
  <si>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</si>
  <si>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</si>
  <si>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</si>
  <si>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</si>
  <si>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</si>
  <si>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</si>
  <si>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</si>
  <si>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</si>
  <si>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</si>
  <si>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</si>
  <si>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</si>
  <si>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</si>
  <si>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</si>
  <si>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</si>
  <si>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</si>
  <si>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</si>
  <si>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</si>
  <si>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</si>
  <si>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</si>
  <si>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</si>
  <si>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</si>
  <si>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</si>
  <si>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</si>
  <si>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</si>
  <si>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</si>
  <si>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</si>
  <si>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</si>
  <si>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</si>
  <si>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</si>
  <si>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</si>
  <si>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</si>
  <si>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</si>
  <si>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</si>
  <si>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</si>
  <si>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</si>
  <si>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</si>
  <si>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</si>
  <si>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</si>
  <si>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</si>
  <si>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</si>
  <si>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</si>
  <si>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</si>
  <si>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</si>
  <si>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</si>
  <si>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</si>
  <si>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</si>
  <si>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</si>
  <si>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</si>
  <si>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</si>
  <si>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</si>
  <si>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</si>
  <si>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</si>
  <si>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</si>
  <si>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</si>
  <si>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</si>
  <si>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</si>
  <si>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</si>
  <si>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</si>
  <si>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</si>
  <si>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</si>
  <si>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</si>
  <si>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</si>
  <si>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</si>
  <si>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</si>
  <si>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</si>
  <si>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</si>
  <si>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</si>
  <si>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</si>
  <si>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</si>
  <si>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</si>
  <si>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</si>
  <si>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</si>
  <si>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</si>
  <si>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</si>
  <si>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</si>
  <si>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</si>
  <si>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</si>
  <si>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</si>
  <si>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</si>
  <si>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</si>
  <si>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</si>
  <si>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</si>
  <si>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</si>
  <si>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</si>
  <si>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</si>
  <si>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</si>
  <si>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</si>
  <si>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</si>
  <si>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</si>
  <si>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</si>
  <si>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</si>
  <si>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</si>
  <si>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</si>
  <si>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</si>
  <si>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</si>
  <si>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</si>
  <si>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</si>
  <si>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</si>
  <si>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</si>
  <si>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</si>
  <si>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</si>
  <si>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</si>
  <si>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</si>
  <si>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</si>
  <si>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</si>
  <si>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</si>
  <si>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</si>
  <si>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</si>
  <si>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</si>
  <si>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</si>
  <si>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</si>
  <si>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</si>
  <si>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</si>
  <si>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</si>
  <si>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</si>
  <si>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</si>
  <si>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</si>
  <si>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</si>
  <si>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</si>
  <si>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</si>
  <si>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</si>
  <si>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</si>
  <si>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</si>
  <si>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</si>
  <si>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</si>
  <si>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</si>
  <si>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</si>
  <si>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</si>
  <si>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</si>
  <si>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</si>
  <si>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</si>
  <si>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</si>
  <si>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</si>
  <si>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</si>
  <si>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</si>
  <si>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</si>
  <si>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</si>
  <si>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</si>
  <si>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</si>
  <si>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</si>
  <si>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</si>
  <si>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</si>
  <si>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</si>
  <si>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</si>
  <si>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</si>
  <si>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</si>
  <si>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</si>
  <si>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</si>
  <si>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</si>
  <si>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</si>
  <si>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</si>
  <si>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</si>
  <si>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</si>
  <si>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</si>
  <si>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</si>
  <si>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</si>
  <si>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</si>
  <si>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</si>
  <si>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</si>
  <si>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</si>
  <si>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</si>
  <si>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</si>
  <si>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</si>
  <si>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</si>
  <si>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</si>
  <si>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</si>
  <si>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</si>
  <si>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</si>
  <si>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</si>
  <si>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</si>
  <si>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</si>
  <si>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</si>
  <si>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</si>
  <si>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</si>
  <si>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</si>
  <si>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</si>
  <si>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</si>
  <si>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</si>
  <si>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</si>
  <si>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</si>
  <si>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</si>
  <si>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</si>
  <si>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</si>
  <si>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</si>
  <si>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</si>
  <si>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</si>
  <si>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</si>
  <si>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</si>
  <si>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</si>
  <si>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</si>
  <si>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</si>
  <si>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</si>
  <si>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</si>
  <si>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</si>
  <si>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</si>
  <si>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</si>
  <si>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</si>
  <si>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</si>
  <si>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</si>
  <si>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</si>
  <si>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</si>
  <si>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</si>
  <si>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</si>
  <si>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</si>
  <si>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</si>
  <si>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</si>
  <si>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</si>
  <si>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</si>
  <si>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</si>
  <si>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</si>
  <si>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</si>
  <si>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</si>
  <si>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</si>
  <si>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</si>
  <si>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</si>
  <si>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</si>
  <si>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</si>
  <si>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</si>
  <si>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</si>
  <si>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</si>
  <si>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</si>
  <si>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</si>
  <si>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</si>
  <si>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</si>
  <si>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</si>
  <si>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</si>
  <si>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</si>
  <si>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</si>
  <si>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</si>
  <si>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</si>
  <si>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</si>
  <si>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</si>
  <si>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</si>
  <si>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</si>
  <si>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</si>
  <si>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</si>
  <si>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</si>
  <si>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</si>
  <si>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</si>
  <si>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</si>
  <si>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</si>
  <si>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</si>
  <si>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</si>
  <si>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</si>
  <si>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</si>
  <si>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</si>
  <si>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</si>
  <si>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</si>
  <si>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</si>
  <si>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</si>
  <si>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</si>
  <si>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</si>
  <si>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</si>
  <si>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</si>
  <si>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</si>
  <si>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</si>
  <si>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</si>
  <si>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</si>
  <si>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</si>
  <si>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</si>
  <si>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</si>
  <si>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</si>
  <si>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</si>
  <si>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</si>
  <si>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</si>
  <si>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</si>
  <si>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</si>
  <si>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</si>
  <si>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</si>
  <si>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</si>
  <si>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</si>
  <si>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</si>
  <si>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</si>
  <si>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</si>
  <si>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</si>
  <si>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</si>
  <si>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</si>
  <si>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</si>
  <si>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</si>
  <si>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</si>
  <si>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</si>
  <si>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</si>
  <si>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</si>
  <si>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</si>
  <si>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</si>
  <si>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</si>
  <si>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</si>
  <si>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</si>
  <si>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</si>
  <si>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</si>
  <si>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</si>
  <si>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</si>
  <si>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</si>
  <si>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</si>
  <si>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</si>
  <si>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</si>
  <si>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</si>
  <si>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</si>
  <si>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</si>
  <si>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</si>
  <si>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</si>
  <si>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</si>
  <si>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</si>
  <si>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</si>
  <si>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</si>
  <si>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</si>
  <si>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</si>
  <si>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</si>
  <si>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</si>
  <si>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</si>
  <si>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</si>
  <si>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</si>
  <si>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</si>
  <si>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</si>
  <si>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</si>
  <si>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</si>
  <si>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</si>
  <si>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</si>
  <si>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</si>
  <si>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</si>
  <si>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</si>
  <si>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</si>
  <si>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</si>
  <si>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</si>
  <si>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</si>
  <si>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</si>
  <si>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</si>
  <si>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</si>
  <si>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</si>
  <si>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</si>
  <si>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</si>
  <si>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</si>
  <si>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</si>
  <si>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</si>
  <si>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</si>
  <si>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</si>
  <si>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</si>
  <si>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</si>
  <si>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</si>
  <si>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</si>
  <si>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</si>
  <si>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</si>
  <si>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</si>
  <si>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</si>
  <si>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</si>
  <si>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</si>
  <si>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</si>
  <si>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</si>
  <si>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</si>
  <si>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</si>
  <si>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</si>
  <si>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</si>
  <si>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</si>
  <si>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</si>
  <si>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</si>
  <si>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</si>
  <si>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</si>
  <si>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</si>
  <si>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</si>
  <si>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</si>
  <si>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</si>
  <si>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</si>
  <si>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</si>
  <si>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</si>
  <si>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</si>
  <si>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</si>
  <si>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</si>
  <si>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</si>
  <si>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</si>
  <si>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</si>
  <si>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</si>
  <si>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</si>
  <si>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</si>
  <si>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</si>
  <si>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</si>
  <si>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</si>
  <si>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</si>
  <si>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</si>
  <si>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</si>
  <si>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</si>
  <si>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</si>
  <si>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</si>
  <si>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</si>
  <si>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</si>
  <si>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</si>
  <si>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</si>
  <si>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</si>
  <si>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</si>
  <si>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</si>
  <si>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</si>
  <si>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</si>
  <si>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</si>
  <si>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</si>
  <si>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</si>
  <si>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</si>
  <si>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</si>
  <si>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</si>
  <si>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</si>
  <si>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</si>
  <si>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</si>
  <si>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</si>
  <si>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</si>
  <si>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</si>
  <si>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</si>
  <si>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</si>
  <si>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</si>
  <si>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</si>
  <si>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</si>
  <si>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</si>
  <si>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</si>
  <si>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</si>
  <si>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</si>
  <si>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</si>
  <si>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</si>
  <si>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</si>
  <si>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</si>
  <si>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</si>
  <si>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</si>
  <si>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</si>
  <si>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</si>
  <si>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</si>
  <si>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</si>
  <si>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</si>
  <si>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</si>
  <si>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</si>
  <si>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</si>
  <si>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</si>
  <si>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</si>
  <si>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</si>
  <si>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</si>
  <si>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</si>
  <si>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</si>
  <si>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</si>
  <si>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</si>
  <si>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</si>
  <si>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</si>
  <si>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</si>
  <si>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</si>
  <si>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</si>
  <si>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</si>
  <si>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</si>
  <si>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</si>
  <si>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</si>
  <si>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</si>
  <si>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</si>
  <si>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</si>
  <si>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</si>
  <si>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</si>
  <si>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</si>
  <si>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</si>
  <si>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</si>
  <si>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</si>
  <si>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</si>
  <si>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</si>
  <si>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</si>
  <si>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</si>
  <si>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</si>
  <si>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</si>
  <si>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</si>
  <si>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</si>
  <si>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</si>
  <si>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</si>
  <si>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</si>
  <si>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</si>
  <si>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</si>
  <si>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</si>
  <si>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</si>
  <si>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</si>
  <si>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</si>
  <si>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</si>
  <si>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</si>
  <si>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</si>
  <si>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</si>
  <si>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</si>
  <si>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</si>
  <si>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</si>
  <si>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</si>
  <si>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</si>
  <si>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</si>
  <si>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</si>
  <si>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</si>
  <si>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</si>
  <si>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</si>
  <si>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</si>
  <si>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</si>
  <si>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</si>
  <si>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</si>
  <si>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</si>
  <si>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</si>
  <si>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</si>
  <si>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</si>
  <si>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</si>
  <si>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</si>
  <si>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</si>
  <si>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</si>
  <si>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</si>
  <si>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</si>
  <si>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</si>
  <si>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</si>
  <si>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</si>
  <si>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</si>
  <si>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</si>
  <si>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</si>
  <si>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</si>
  <si>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</si>
  <si>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</si>
  <si>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</si>
  <si>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</si>
  <si>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</si>
  <si>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</si>
  <si>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</si>
  <si>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</si>
  <si>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</si>
  <si>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</si>
  <si>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</si>
  <si>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</si>
  <si>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</si>
  <si>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</si>
  <si>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</si>
  <si>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</si>
  <si>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</si>
  <si>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</si>
  <si>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</si>
  <si>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</si>
  <si>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</si>
  <si>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</si>
  <si>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</si>
  <si>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</si>
  <si>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</si>
  <si>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</si>
  <si>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</si>
  <si>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</si>
  <si>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</si>
  <si>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</si>
  <si>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</si>
  <si>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</si>
  <si>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</si>
  <si>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</si>
  <si>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</si>
  <si>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</si>
  <si>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</si>
  <si>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</si>
  <si>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</si>
  <si>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</si>
  <si>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</si>
  <si>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</si>
  <si>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</si>
  <si>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</si>
  <si>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</si>
  <si>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</si>
  <si>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</si>
  <si>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</si>
  <si>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</si>
  <si>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</si>
  <si>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</si>
  <si>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</si>
  <si>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</si>
  <si>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</si>
  <si>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</si>
  <si>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</si>
  <si>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</si>
  <si>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</si>
  <si>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</si>
  <si>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</si>
  <si>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</si>
  <si>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</si>
  <si>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</si>
  <si>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</si>
  <si>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</si>
  <si>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</si>
  <si>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</si>
  <si>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</si>
  <si>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</si>
  <si>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</si>
  <si>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</si>
  <si>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</si>
  <si>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</si>
  <si>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</si>
  <si>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</si>
  <si>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</si>
  <si>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</si>
  <si>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</si>
  <si>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</si>
  <si>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</si>
  <si>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</si>
  <si>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</si>
  <si>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</si>
  <si>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</si>
  <si>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</si>
  <si>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</si>
  <si>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</si>
  <si>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</si>
  <si>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</si>
  <si>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</si>
  <si>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</si>
  <si>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</si>
  <si>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</si>
  <si>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</si>
  <si>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</si>
  <si>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</si>
  <si>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</si>
  <si>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</si>
  <si>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</si>
  <si>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</si>
  <si>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</si>
  <si>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</si>
  <si>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</si>
  <si>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</si>
  <si>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</si>
  <si>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</si>
  <si>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</si>
  <si>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</si>
  <si>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</si>
  <si>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</si>
  <si>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</si>
  <si>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</si>
  <si>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</si>
  <si>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</si>
  <si>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</si>
  <si>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</si>
  <si>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</si>
  <si>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</si>
  <si>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</si>
  <si>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</si>
  <si>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</si>
  <si>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</si>
  <si>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</si>
  <si>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</si>
  <si>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</si>
  <si>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</si>
  <si>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</si>
  <si>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</si>
  <si>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</si>
  <si>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</si>
  <si>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</si>
  <si>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</si>
  <si>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</si>
  <si>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</si>
  <si>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</si>
  <si>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</si>
  <si>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</si>
  <si>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</si>
  <si>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</si>
  <si>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</si>
  <si>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</si>
  <si>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</si>
  <si>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</si>
  <si>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</si>
  <si>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</si>
  <si>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</si>
  <si>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</si>
  <si>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</si>
  <si>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</si>
  <si>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</si>
  <si>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</si>
  <si>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</si>
  <si>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</si>
  <si>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</si>
  <si>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</si>
  <si>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</si>
  <si>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</si>
  <si>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</si>
  <si>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</si>
  <si>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</si>
  <si>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</si>
  <si>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</si>
  <si>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</si>
  <si>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</si>
  <si>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</si>
  <si>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</si>
  <si>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</si>
  <si>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</si>
  <si>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</si>
  <si>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</si>
  <si>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</si>
  <si>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</si>
  <si>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</si>
  <si>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</si>
  <si>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</si>
  <si>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</si>
  <si>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</si>
  <si>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</si>
  <si>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</si>
  <si>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</si>
  <si>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</si>
  <si>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</si>
  <si>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</si>
  <si>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</si>
  <si>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</si>
  <si>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</si>
  <si>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</si>
  <si>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</si>
  <si>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</si>
  <si>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</si>
  <si>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</si>
  <si>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</si>
  <si>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</si>
  <si>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</si>
  <si>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</si>
  <si>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</si>
  <si>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</si>
  <si>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</si>
  <si>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</si>
  <si>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</si>
  <si>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</si>
  <si>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</si>
  <si>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</si>
  <si>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</si>
  <si>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</si>
  <si>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</si>
  <si>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</si>
  <si>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</si>
  <si>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</si>
  <si>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</si>
  <si>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</si>
  <si>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</si>
  <si>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</si>
  <si>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</si>
  <si>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</si>
  <si>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</si>
  <si>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</si>
  <si>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</si>
  <si>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</si>
  <si>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</si>
  <si>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</si>
  <si>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</si>
  <si>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</si>
  <si>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</si>
  <si>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</si>
  <si>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</si>
  <si>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</si>
  <si>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</si>
  <si>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</si>
  <si>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</si>
  <si>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</si>
  <si>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</si>
  <si>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</si>
  <si>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</si>
  <si>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</si>
  <si>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</si>
  <si>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</si>
  <si>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</si>
  <si>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</si>
  <si>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</si>
  <si>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</si>
  <si>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</si>
  <si>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</si>
  <si>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</si>
  <si>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</si>
  <si>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</si>
  <si>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</si>
  <si>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</si>
  <si>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</si>
  <si>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</si>
  <si>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</si>
  <si>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</si>
  <si>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</si>
  <si>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</si>
  <si>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</si>
  <si>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</si>
  <si>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</si>
  <si>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</si>
  <si>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</si>
  <si>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</si>
  <si>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</si>
  <si>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</si>
  <si>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</si>
  <si>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</si>
  <si>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</si>
  <si>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</si>
  <si>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</si>
  <si>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</si>
  <si>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</si>
  <si>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</si>
  <si>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</si>
  <si>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</si>
  <si>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</si>
  <si>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</si>
  <si>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</si>
  <si>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</si>
  <si>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</si>
  <si>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</si>
  <si>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</si>
  <si>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</si>
  <si>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</si>
  <si>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</si>
  <si>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</si>
  <si>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</si>
  <si>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</si>
  <si>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</si>
  <si>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</si>
  <si>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</si>
  <si>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</si>
  <si>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</si>
  <si>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</si>
  <si>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</si>
  <si>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</si>
  <si>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</si>
  <si>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</si>
  <si>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</si>
  <si>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</si>
  <si>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</si>
  <si>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</si>
  <si>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</si>
  <si>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</si>
  <si>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</si>
  <si>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</si>
  <si>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</si>
  <si>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</si>
  <si>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</si>
  <si>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</si>
  <si>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</si>
  <si>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</si>
  <si>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</si>
  <si>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</si>
  <si>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</si>
  <si>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</si>
  <si>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</si>
  <si>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</si>
  <si>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</si>
  <si>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</si>
  <si>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</si>
  <si>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</si>
  <si>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</si>
  <si>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</si>
  <si>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</si>
  <si>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</si>
  <si>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</si>
  <si>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</si>
  <si>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</si>
  <si>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</si>
  <si>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</si>
  <si>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</si>
  <si>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</si>
  <si>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</si>
  <si>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</si>
  <si>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</si>
  <si>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</si>
  <si>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</si>
  <si>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</si>
  <si>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</si>
  <si>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</si>
  <si>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</si>
  <si>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</si>
  <si>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</si>
  <si>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</si>
  <si>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</si>
  <si>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</si>
  <si>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</si>
  <si>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</si>
  <si>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</si>
  <si>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</si>
  <si>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</si>
  <si>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</si>
  <si>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</si>
  <si>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</si>
  <si>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</si>
  <si>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</si>
  <si>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</si>
  <si>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</si>
  <si>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</si>
  <si>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</si>
  <si>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</si>
  <si>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</si>
  <si>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</si>
  <si>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</si>
  <si>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</si>
  <si>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</si>
  <si>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</si>
  <si>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</si>
  <si>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</si>
  <si>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</si>
  <si>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</si>
  <si>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</si>
  <si>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</si>
  <si>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</si>
  <si>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</si>
  <si>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</si>
  <si>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</si>
  <si>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</si>
  <si>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</si>
  <si>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</si>
  <si>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</si>
  <si>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</si>
  <si>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</si>
  <si>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</si>
  <si>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</si>
  <si>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</si>
  <si>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</si>
  <si>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</si>
  <si>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</si>
  <si>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</si>
  <si>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</si>
  <si>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</si>
  <si>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</si>
  <si>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</si>
  <si>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</si>
  <si>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</si>
  <si>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</si>
  <si>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</si>
  <si>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</si>
  <si>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</si>
  <si>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</si>
  <si>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</si>
  <si>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</si>
  <si>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</si>
  <si>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</si>
  <si>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</si>
  <si>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</si>
  <si>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</si>
  <si>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</si>
  <si>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</si>
  <si>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</si>
  <si>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</si>
  <si>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</si>
  <si>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</si>
  <si>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</si>
  <si>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</si>
  <si>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</si>
  <si>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</si>
  <si>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</si>
  <si>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</si>
  <si>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</si>
  <si>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</si>
  <si>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</si>
  <si>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</si>
  <si>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</si>
  <si>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</si>
  <si>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</si>
  <si>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</si>
  <si>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</si>
  <si>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</si>
  <si>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</si>
  <si>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</si>
  <si>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</si>
  <si>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</si>
  <si>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</si>
  <si>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</si>
  <si>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</si>
  <si>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</si>
  <si>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</si>
  <si>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</si>
  <si>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</si>
  <si>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</si>
  <si>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</si>
  <si>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</si>
  <si>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</si>
  <si>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</si>
  <si>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</si>
  <si>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</si>
  <si>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</si>
  <si>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</si>
  <si>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</si>
  <si>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</si>
  <si>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</si>
  <si>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</si>
  <si>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</si>
  <si>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</si>
  <si>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</si>
  <si>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</si>
  <si>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</si>
  <si>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</si>
  <si>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</si>
  <si>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</si>
  <si>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</si>
  <si>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</si>
  <si>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</si>
  <si>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</si>
  <si>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</si>
  <si>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</si>
  <si>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</si>
  <si>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</si>
  <si>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</si>
  <si>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</si>
  <si>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</si>
  <si>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</si>
  <si>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</si>
  <si>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</si>
  <si>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</si>
  <si>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</si>
  <si>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</si>
  <si>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</si>
  <si>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</si>
  <si>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</si>
  <si>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</si>
  <si>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</si>
  <si>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</si>
  <si>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</si>
  <si>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</si>
  <si>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</si>
  <si>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</si>
  <si>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</si>
  <si>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</si>
  <si>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</si>
  <si>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</si>
  <si>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</si>
  <si>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</si>
  <si>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</si>
  <si>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</si>
  <si>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</si>
  <si>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</si>
  <si>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</si>
  <si>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</si>
  <si>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</si>
  <si>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</si>
  <si>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</si>
  <si>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</si>
  <si>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</si>
  <si>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</si>
  <si>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</si>
  <si>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</si>
  <si>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</si>
  <si>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</si>
  <si>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</si>
  <si>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</si>
  <si>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</si>
  <si>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</si>
  <si>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</si>
  <si>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</si>
  <si>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</si>
  <si>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</si>
  <si>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</si>
  <si>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</si>
  <si>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</si>
  <si>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</si>
  <si>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</si>
  <si>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</si>
  <si>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</si>
  <si>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</si>
  <si>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</si>
  <si>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</si>
  <si>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</si>
  <si>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</si>
  <si>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</si>
  <si>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</si>
  <si>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</si>
  <si>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</si>
  <si>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</si>
  <si>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</si>
  <si>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</si>
  <si>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</si>
  <si>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</si>
  <si>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</si>
  <si>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</si>
  <si>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</si>
  <si>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</si>
  <si>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</si>
  <si>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</si>
  <si>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</si>
  <si>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</si>
  <si>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</si>
  <si>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</si>
  <si>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</si>
  <si>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</si>
  <si>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</si>
  <si>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</si>
  <si>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</si>
  <si>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</si>
  <si>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</si>
  <si>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</si>
  <si>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</si>
  <si>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</si>
  <si>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</si>
  <si>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</si>
  <si>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</si>
  <si>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</si>
  <si>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</si>
  <si>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</si>
  <si>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</si>
  <si>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</si>
  <si>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</si>
  <si>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</si>
  <si>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</si>
  <si>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</si>
  <si>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</si>
  <si>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</si>
  <si>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</si>
  <si>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</si>
  <si>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</si>
  <si>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</si>
  <si>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</si>
  <si>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</si>
  <si>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</si>
  <si>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</si>
  <si>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</si>
  <si>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</si>
  <si>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</si>
  <si>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</si>
  <si>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</si>
  <si>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</si>
  <si>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</si>
  <si>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</si>
  <si>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</si>
  <si>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</si>
  <si>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</si>
  <si>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</si>
  <si>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</si>
  <si>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</si>
  <si>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</si>
  <si>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</si>
  <si>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</si>
  <si>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</si>
  <si>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</si>
  <si>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</si>
  <si>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</si>
  <si>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</si>
  <si>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</si>
  <si>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</si>
  <si>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</si>
  <si>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</si>
  <si>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</si>
  <si>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</si>
  <si>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</si>
  <si>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</si>
  <si>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</si>
  <si>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</si>
  <si>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</si>
  <si>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</si>
  <si>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</si>
  <si>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</si>
  <si>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</si>
  <si>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</si>
  <si>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</si>
  <si>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</si>
  <si>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</si>
  <si>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</si>
  <si>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</si>
  <si>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</si>
  <si>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</si>
  <si>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</si>
  <si>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</si>
  <si>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</si>
  <si>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</si>
  <si>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</si>
  <si>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</si>
  <si>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</si>
  <si>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</si>
  <si>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</si>
  <si>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</si>
  <si>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</si>
  <si>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</si>
  <si>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</si>
  <si>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</si>
  <si>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</si>
  <si>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</si>
  <si>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</si>
  <si>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</si>
  <si>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</si>
  <si>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</si>
  <si>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</si>
  <si>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</si>
  <si>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</si>
  <si>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</si>
  <si>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</si>
  <si>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</si>
  <si>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</si>
  <si>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</si>
  <si>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</si>
  <si>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</si>
  <si>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</si>
  <si>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</si>
  <si>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</si>
  <si>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</si>
  <si>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</si>
  <si>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</si>
  <si>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</si>
  <si>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</si>
  <si>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</si>
  <si>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</si>
  <si>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</si>
  <si>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</si>
  <si>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</si>
  <si>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</si>
  <si>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</si>
  <si>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</si>
  <si>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</si>
  <si>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</si>
  <si>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</si>
  <si>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</si>
  <si>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</si>
  <si>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</si>
  <si>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</si>
  <si>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</si>
  <si>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</si>
  <si>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</si>
  <si>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</si>
  <si>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</si>
  <si>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</si>
  <si>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</si>
  <si>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</si>
  <si>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</si>
  <si>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</si>
  <si>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</si>
  <si>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</si>
  <si>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</si>
  <si>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</si>
  <si>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</si>
  <si>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</si>
  <si>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</si>
  <si>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</si>
  <si>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</si>
  <si>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</si>
  <si>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</si>
  <si>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</si>
  <si>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</si>
  <si>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</si>
  <si>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</si>
  <si>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</si>
  <si>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</si>
  <si>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</si>
  <si>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</si>
  <si>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</si>
  <si>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</si>
  <si>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</si>
  <si>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</si>
  <si>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</si>
  <si>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</si>
  <si>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</si>
  <si>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</si>
  <si>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</si>
  <si>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</si>
  <si>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</si>
  <si>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</si>
  <si>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</si>
  <si>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</si>
  <si>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</si>
  <si>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</si>
  <si>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</si>
  <si>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</si>
  <si>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</si>
  <si>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</si>
  <si>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</si>
  <si>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</si>
  <si>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</si>
  <si>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</si>
  <si>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</si>
  <si>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</si>
  <si>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</si>
  <si>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</si>
  <si>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</si>
  <si>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</si>
  <si>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</si>
  <si>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</si>
  <si>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</si>
  <si>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</si>
  <si>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</si>
  <si>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</si>
  <si>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</si>
  <si>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</si>
  <si>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</si>
  <si>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</si>
  <si>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</si>
  <si>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</si>
  <si>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</si>
  <si>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</si>
  <si>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</si>
  <si>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</si>
  <si>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</si>
  <si>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</si>
  <si>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</si>
  <si>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</si>
  <si>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</si>
  <si>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</si>
  <si>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</si>
  <si>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</si>
  <si>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</si>
  <si>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</si>
  <si>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</si>
  <si>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</si>
  <si>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</si>
  <si>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</si>
  <si>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</si>
  <si>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</si>
  <si>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</si>
  <si>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</si>
  <si>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</si>
  <si>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</si>
  <si>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</si>
  <si>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</si>
  <si>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</si>
  <si>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</si>
  <si>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</si>
  <si>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</si>
  <si>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</si>
  <si>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</si>
  <si>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</si>
  <si>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</si>
  <si>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</si>
  <si>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</si>
  <si>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</si>
  <si>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</si>
  <si>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</si>
  <si>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</si>
  <si>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</si>
  <si>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</si>
  <si>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</si>
  <si>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</si>
  <si>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</si>
  <si>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</si>
  <si>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</si>
  <si>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</si>
  <si>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</si>
  <si>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</si>
  <si>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</si>
  <si>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</si>
  <si>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</si>
  <si>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</si>
  <si>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</si>
  <si>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</si>
  <si>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</si>
  <si>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</si>
  <si>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</si>
  <si>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</si>
  <si>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</si>
  <si>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</si>
  <si>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</si>
  <si>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</si>
  <si>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</si>
  <si>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</si>
  <si>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</si>
  <si>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</si>
  <si>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</si>
  <si>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</si>
  <si>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</si>
  <si>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</si>
  <si>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</si>
  <si>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</si>
  <si>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</si>
  <si>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</si>
  <si>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</si>
  <si>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</si>
  <si>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</si>
  <si>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</si>
  <si>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</si>
  <si>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</si>
  <si>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</si>
  <si>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</si>
  <si>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</si>
  <si>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</si>
  <si>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</si>
  <si>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</si>
  <si>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</si>
  <si>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</si>
  <si>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</si>
  <si>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</si>
  <si>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</si>
  <si>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</si>
  <si>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</si>
  <si>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</si>
  <si>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</si>
  <si>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</si>
  <si>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</si>
  <si>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</si>
  <si>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</si>
  <si>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</si>
  <si>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</si>
  <si>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</si>
  <si>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</si>
  <si>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</si>
  <si>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</si>
  <si>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</si>
  <si>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</si>
  <si>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</si>
  <si>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</si>
  <si>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</si>
  <si>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</si>
  <si>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</si>
  <si>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</si>
  <si>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</si>
  <si>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</si>
  <si>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</si>
  <si>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</si>
  <si>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</si>
  <si>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</si>
  <si>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</si>
  <si>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</si>
  <si>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</si>
  <si>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</si>
  <si>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</si>
  <si>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</si>
  <si>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</si>
  <si>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</si>
  <si>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</si>
  <si>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</si>
  <si>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</si>
  <si>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</si>
  <si>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</si>
  <si>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</si>
  <si>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</si>
  <si>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</si>
  <si>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</si>
  <si>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</si>
  <si>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</si>
  <si>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</si>
  <si>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</si>
  <si>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</si>
  <si>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</si>
  <si>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</si>
  <si>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</si>
  <si>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</si>
  <si>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</si>
  <si>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</si>
  <si>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</si>
  <si>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</si>
  <si>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</si>
  <si>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</si>
  <si>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</si>
  <si>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</si>
  <si>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</si>
  <si>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</si>
  <si>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</si>
  <si>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</si>
  <si>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</si>
  <si>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</si>
  <si>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</si>
  <si>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</si>
  <si>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</si>
  <si>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</si>
  <si>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</si>
  <si>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</si>
  <si>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</si>
  <si>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</si>
  <si>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</si>
  <si>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</si>
  <si>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</si>
  <si>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</si>
  <si>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</si>
  <si>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</si>
  <si>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</si>
  <si>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</si>
  <si>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</si>
  <si>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</si>
  <si>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</si>
  <si>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</si>
  <si>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</si>
  <si>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</si>
  <si>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</si>
  <si>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</si>
  <si>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</si>
  <si>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</si>
  <si>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</si>
  <si>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</si>
  <si>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</si>
  <si>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</si>
  <si>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</si>
  <si>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</si>
  <si>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</si>
  <si>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</si>
  <si>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</si>
  <si>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</si>
  <si>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</si>
  <si>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</si>
  <si>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</si>
  <si>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</si>
  <si>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</si>
  <si>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</si>
  <si>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</si>
  <si>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</si>
  <si>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</si>
  <si>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</si>
  <si>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</si>
  <si>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</si>
  <si>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</si>
  <si>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</si>
  <si>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</si>
  <si>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</si>
  <si>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</si>
  <si>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</si>
  <si>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</si>
  <si>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</si>
  <si>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</si>
  <si>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</si>
  <si>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</si>
  <si>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</si>
  <si>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</si>
  <si>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</si>
  <si>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</si>
  <si>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</si>
  <si>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</si>
  <si>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</si>
  <si>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</si>
  <si>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</si>
  <si>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</si>
  <si>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</si>
  <si>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</si>
  <si>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</si>
  <si>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</si>
  <si>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</si>
  <si>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</si>
  <si>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</si>
  <si>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</si>
  <si>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</si>
  <si>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</si>
  <si>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</si>
  <si>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</si>
  <si>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</si>
  <si>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</si>
  <si>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</si>
  <si>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</si>
  <si>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</si>
  <si>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</si>
  <si>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</si>
  <si>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</si>
  <si>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</si>
  <si>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</si>
  <si>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</si>
  <si>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</si>
  <si>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</si>
  <si>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</si>
  <si>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</si>
  <si>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</si>
  <si>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</si>
  <si>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</si>
  <si>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</si>
  <si>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</si>
  <si>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</si>
  <si>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</si>
  <si>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</si>
  <si>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</si>
  <si>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</si>
  <si>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</si>
  <si>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</si>
  <si>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</si>
  <si>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</si>
  <si>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</si>
  <si>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</si>
  <si>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</si>
  <si>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</si>
  <si>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</si>
  <si>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</si>
  <si>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</si>
  <si>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</si>
  <si>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</si>
  <si>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</si>
  <si>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</si>
  <si>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</si>
  <si>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</si>
  <si>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</si>
  <si>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</si>
  <si>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</si>
  <si>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</si>
  <si>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</si>
  <si>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</si>
  <si>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</si>
  <si>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</si>
  <si>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</si>
  <si>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</si>
  <si>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</si>
  <si>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</si>
  <si>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</si>
  <si>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</si>
  <si>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</si>
  <si>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</si>
  <si>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</si>
  <si>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</si>
  <si>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</si>
  <si>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</si>
  <si>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</si>
  <si>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</si>
  <si>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</si>
  <si>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</si>
  <si>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</si>
  <si>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</si>
  <si>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</si>
  <si>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</si>
  <si>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</si>
  <si>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</si>
  <si>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</si>
  <si>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</si>
  <si>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</si>
  <si>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</si>
  <si>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</si>
  <si>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</si>
  <si>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</si>
  <si>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</si>
  <si>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</si>
  <si>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</si>
  <si>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</si>
  <si>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</si>
  <si>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</si>
  <si>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</si>
  <si>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</si>
  <si>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</si>
  <si>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</si>
  <si>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</si>
  <si>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</si>
  <si>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</si>
  <si>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</si>
  <si>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</si>
  <si>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</si>
  <si>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</si>
  <si>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</si>
  <si>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</si>
  <si>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</si>
  <si>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</si>
  <si>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</si>
  <si>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</si>
  <si>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</si>
  <si>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</si>
  <si>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</si>
  <si>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</si>
  <si>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</si>
  <si>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</si>
  <si>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</si>
  <si>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</si>
  <si>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</si>
  <si>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</si>
  <si>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</si>
  <si>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</si>
  <si>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</si>
  <si>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</si>
  <si>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</si>
  <si>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</si>
  <si>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</si>
  <si>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</si>
  <si>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</si>
  <si>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</si>
  <si>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</si>
  <si>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</si>
  <si>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</si>
  <si>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</si>
  <si>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</si>
  <si>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</si>
  <si>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</si>
  <si>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</si>
  <si>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</si>
  <si>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</si>
  <si>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</si>
  <si>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</si>
  <si>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</si>
  <si>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</si>
  <si>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</si>
  <si>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</si>
  <si>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</si>
  <si>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</si>
  <si>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</si>
  <si>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</si>
  <si>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</si>
  <si>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</si>
  <si>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</si>
  <si>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</si>
  <si>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</si>
  <si>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</si>
  <si>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</si>
  <si>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</si>
  <si>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</si>
  <si>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</si>
  <si>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</si>
  <si>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</si>
  <si>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</si>
  <si>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</si>
  <si>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</si>
  <si>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</si>
  <si>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</si>
  <si>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</si>
  <si>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</si>
  <si>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</si>
  <si>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</si>
  <si>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</si>
  <si>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</si>
  <si>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</si>
  <si>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</si>
  <si>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</si>
  <si>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</si>
  <si>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</si>
  <si>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</si>
  <si>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</si>
  <si>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</si>
  <si>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</si>
  <si>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</si>
  <si>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</si>
  <si>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</si>
  <si>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</si>
  <si>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</si>
  <si>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</si>
  <si>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</si>
  <si>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</si>
  <si>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</si>
  <si>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</si>
  <si>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</si>
  <si>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</si>
  <si>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</si>
  <si>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</si>
  <si>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</si>
  <si>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</si>
  <si>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</si>
  <si>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</si>
  <si>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</si>
  <si>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</si>
  <si>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</si>
  <si>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</si>
  <si>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</si>
  <si>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</si>
  <si>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</si>
  <si>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</si>
  <si>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</si>
  <si>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</si>
  <si>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</si>
  <si>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</si>
  <si>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</si>
  <si>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</si>
  <si>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</si>
  <si>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</si>
  <si>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</si>
  <si>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</si>
  <si>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</si>
  <si>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</si>
  <si>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</si>
  <si>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</si>
  <si>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</si>
  <si>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</si>
  <si>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</si>
  <si>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</si>
  <si>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</si>
  <si>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</si>
  <si>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</si>
  <si>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</si>
  <si>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</si>
  <si>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</si>
  <si>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</si>
  <si>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</si>
  <si>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</si>
  <si>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</si>
  <si>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</si>
  <si>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</si>
  <si>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</si>
  <si>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</si>
  <si>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</si>
  <si>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</si>
  <si>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</si>
  <si>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</si>
  <si>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</si>
  <si>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</si>
  <si>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</si>
  <si>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</si>
  <si>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</si>
  <si>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</si>
  <si>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</si>
  <si>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</si>
  <si>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</si>
  <si>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</si>
  <si>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</si>
  <si>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</si>
  <si>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</si>
  <si>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</si>
  <si>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</si>
  <si>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</si>
  <si>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</si>
  <si>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</si>
  <si>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</si>
  <si>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</si>
  <si>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</si>
  <si>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</si>
  <si>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</si>
  <si>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</si>
  <si>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</si>
  <si>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</si>
  <si>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</si>
  <si>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</si>
  <si>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</si>
  <si>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</si>
  <si>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</si>
  <si>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</si>
  <si>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</si>
  <si>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</si>
  <si>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</si>
  <si>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</si>
  <si>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</si>
  <si>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</si>
  <si>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</si>
  <si>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</si>
  <si>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</si>
  <si>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</si>
  <si>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</si>
  <si>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</si>
  <si>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</si>
  <si>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</si>
  <si>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</si>
  <si>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</si>
  <si>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</si>
  <si>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</si>
  <si>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</si>
  <si>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</si>
  <si>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</si>
  <si>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</si>
  <si>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</si>
  <si>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</si>
  <si>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</si>
  <si>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</si>
  <si>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</si>
  <si>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</si>
  <si>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</si>
  <si>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</si>
  <si>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</si>
  <si>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</si>
  <si>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</si>
  <si>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</si>
  <si>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</si>
  <si>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</si>
  <si>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</si>
  <si>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</si>
  <si>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</si>
  <si>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</si>
  <si>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</si>
  <si>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</si>
  <si>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</si>
  <si>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</si>
  <si>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</si>
  <si>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</si>
  <si>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</si>
  <si>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</si>
  <si>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</si>
  <si>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</si>
  <si>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</si>
  <si>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</si>
  <si>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</si>
  <si>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</si>
  <si>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</si>
  <si>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</si>
  <si>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</si>
  <si>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</si>
  <si>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</si>
  <si>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</si>
  <si>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</si>
  <si>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</si>
  <si>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</si>
  <si>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</si>
  <si>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</si>
  <si>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</si>
  <si>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</si>
  <si>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</si>
  <si>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</si>
  <si>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</si>
  <si>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</si>
  <si>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</si>
  <si>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</si>
  <si>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</si>
  <si>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</si>
  <si>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</si>
  <si>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</si>
  <si>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</si>
  <si>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</si>
  <si>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</si>
  <si>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</si>
  <si>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</si>
  <si>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</si>
  <si>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</si>
  <si>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</si>
  <si>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</si>
  <si>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</si>
  <si>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</si>
  <si>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</si>
  <si>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</si>
  <si>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</si>
  <si>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</si>
  <si>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</si>
  <si>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</si>
  <si>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</si>
  <si>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</si>
  <si>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</si>
  <si>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</si>
  <si>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</si>
  <si>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</si>
  <si>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</si>
  <si>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</si>
  <si>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</si>
  <si>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</si>
  <si>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</si>
  <si>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</si>
  <si>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</si>
  <si>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</si>
  <si>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</si>
  <si>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</si>
  <si>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</si>
  <si>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</si>
  <si>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</si>
  <si>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</si>
  <si>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</si>
  <si>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</si>
  <si>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</si>
  <si>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</si>
  <si>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</si>
  <si>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</si>
  <si>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</si>
  <si>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</si>
  <si>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</si>
  <si>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</si>
  <si>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</si>
  <si>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</si>
  <si>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</si>
  <si>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</si>
  <si>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</si>
  <si>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</si>
  <si>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</si>
  <si>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</si>
  <si>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</si>
  <si>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</si>
  <si>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</si>
  <si>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</si>
  <si>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</si>
  <si>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</si>
  <si>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</si>
  <si>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</si>
  <si>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</si>
  <si>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</si>
  <si>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</si>
  <si>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</si>
  <si>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</si>
  <si>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</si>
  <si>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</si>
  <si>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</si>
  <si>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</si>
  <si>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</si>
  <si>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</si>
  <si>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</si>
  <si>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</si>
  <si>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</si>
  <si>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</si>
  <si>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</si>
  <si>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</si>
  <si>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</si>
  <si>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</si>
  <si>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</si>
  <si>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</si>
  <si>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</si>
  <si>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</si>
  <si>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</si>
  <si>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</si>
  <si>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</si>
  <si>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</si>
  <si>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</si>
  <si>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</si>
  <si>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</si>
  <si>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</si>
  <si>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</si>
  <si>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</si>
  <si>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</si>
  <si>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</si>
  <si>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</si>
  <si>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</si>
  <si>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</si>
  <si>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</si>
  <si>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</si>
  <si>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</si>
  <si>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</si>
  <si>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</si>
  <si>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</si>
  <si>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</si>
  <si>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</si>
  <si>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</si>
  <si>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</si>
  <si>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</si>
  <si>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</si>
  <si>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</si>
  <si>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</si>
  <si>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</si>
  <si>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</si>
  <si>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</si>
  <si>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</si>
  <si>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</si>
  <si>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</si>
  <si>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</si>
  <si>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</si>
  <si>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</si>
  <si>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</si>
  <si>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</si>
  <si>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</si>
  <si>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</si>
  <si>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</si>
  <si>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</si>
  <si>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</si>
  <si>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</si>
  <si>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</si>
  <si>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</si>
  <si>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</si>
  <si>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</si>
  <si>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</si>
  <si>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</si>
  <si>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</si>
  <si>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</si>
  <si>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</si>
  <si>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</si>
  <si>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</si>
  <si>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</si>
  <si>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</si>
  <si>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</si>
  <si>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</si>
  <si>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</si>
  <si>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</si>
  <si>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</si>
  <si>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</si>
  <si>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</si>
  <si>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</si>
  <si>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</si>
  <si>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</si>
  <si>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</si>
  <si>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</si>
  <si>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</si>
  <si>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</si>
  <si>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</si>
  <si>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</si>
  <si>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</si>
  <si>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</si>
  <si>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</si>
  <si>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</si>
  <si>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</si>
  <si>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</si>
  <si>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</si>
  <si>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</si>
  <si>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</si>
  <si>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</si>
  <si>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</si>
  <si>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</si>
  <si>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</si>
  <si>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</si>
  <si>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</si>
  <si>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</si>
  <si>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</si>
  <si>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</si>
  <si>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</si>
  <si>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</si>
  <si>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</si>
  <si>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</si>
  <si>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</si>
  <si>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</si>
  <si>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</si>
  <si>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</si>
  <si>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</si>
  <si>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</si>
  <si>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</si>
  <si>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</si>
  <si>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</si>
  <si>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</si>
  <si>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</si>
  <si>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</si>
  <si>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</si>
  <si>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</si>
  <si>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</si>
  <si>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</si>
  <si>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</si>
  <si>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</si>
  <si>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</si>
  <si>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</si>
  <si>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</si>
  <si>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</si>
  <si>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</si>
  <si>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</si>
  <si>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</si>
  <si>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</si>
  <si>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</si>
  <si>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</si>
  <si>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</si>
  <si>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</si>
  <si>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</si>
  <si>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</si>
  <si>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</si>
  <si>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</si>
  <si>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</si>
  <si>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</si>
  <si>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</si>
  <si>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</si>
  <si>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</si>
  <si>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</si>
  <si>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</si>
  <si>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</si>
  <si>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</si>
  <si>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</si>
  <si>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</si>
  <si>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</si>
  <si>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</si>
  <si>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</si>
  <si>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</si>
  <si>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</si>
  <si>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</si>
  <si>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</si>
  <si>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</si>
  <si>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</si>
  <si>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</si>
  <si>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</si>
  <si>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</si>
  <si>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</si>
  <si>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</si>
  <si>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</si>
  <si>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</si>
  <si>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</si>
  <si>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</si>
  <si>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</si>
  <si>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</si>
  <si>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</si>
  <si>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</si>
  <si>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</si>
  <si>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</si>
  <si>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</si>
  <si>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</si>
  <si>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</si>
  <si>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</si>
  <si>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</si>
  <si>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</si>
  <si>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</si>
  <si>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</si>
  <si>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</si>
  <si>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</si>
  <si>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</si>
  <si>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</si>
  <si>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</si>
  <si>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</si>
  <si>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</si>
  <si>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</si>
  <si>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</si>
  <si>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</si>
  <si>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</si>
  <si>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</si>
  <si>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</si>
  <si>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</si>
  <si>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</si>
  <si>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</si>
  <si>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</si>
  <si>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</si>
  <si>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</si>
  <si>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</si>
  <si>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</si>
  <si>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</si>
  <si>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</si>
  <si>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</si>
  <si>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</si>
  <si>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</si>
  <si>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</si>
  <si>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</si>
  <si>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</si>
  <si>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</si>
  <si>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</si>
  <si>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</si>
  <si>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</si>
  <si>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</si>
  <si>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</si>
  <si>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</si>
  <si>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</si>
  <si>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</si>
  <si>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</si>
  <si>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</si>
  <si>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</si>
  <si>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</si>
  <si>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</si>
  <si>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</si>
  <si>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</si>
  <si>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</si>
  <si>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</si>
  <si>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</si>
  <si>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</si>
  <si>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</si>
  <si>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</si>
  <si>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</si>
  <si>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</si>
  <si>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</si>
  <si>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</si>
  <si>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</si>
  <si>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</si>
  <si>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</si>
  <si>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</si>
  <si>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</si>
  <si>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</si>
  <si>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</si>
  <si>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</si>
  <si>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</si>
  <si>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</si>
  <si>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</si>
  <si>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</si>
  <si>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</si>
  <si>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</si>
  <si>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</si>
  <si>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</si>
  <si>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</si>
  <si>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</si>
  <si>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</si>
  <si>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</si>
  <si>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</si>
  <si>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</si>
  <si>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</si>
  <si>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</si>
  <si>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</si>
  <si>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</si>
  <si>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</si>
  <si>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</si>
  <si>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</si>
  <si>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</si>
  <si>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</si>
  <si>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</si>
  <si>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</si>
  <si>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</si>
  <si>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</si>
  <si>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</si>
  <si>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</si>
  <si>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</si>
  <si>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</si>
  <si>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</si>
  <si>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</si>
  <si>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</si>
  <si>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</si>
  <si>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</si>
  <si>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</si>
  <si>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</si>
  <si>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</si>
  <si>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</si>
  <si>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</si>
  <si>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</si>
  <si>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</si>
  <si>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</si>
  <si>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</si>
  <si>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</si>
  <si>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</si>
  <si>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</si>
  <si>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</si>
  <si>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</si>
  <si>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</si>
  <si>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</si>
  <si>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</si>
  <si>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</si>
  <si>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</si>
  <si>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</si>
  <si>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</si>
  <si>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</si>
  <si>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</si>
  <si>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</si>
  <si>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</si>
  <si>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</si>
  <si>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</si>
  <si>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</si>
  <si>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</si>
  <si>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</si>
  <si>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</si>
  <si>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</si>
  <si>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</si>
  <si>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</si>
  <si>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</si>
  <si>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</si>
  <si>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</si>
  <si>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</si>
  <si>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</si>
  <si>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</si>
  <si>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</si>
  <si>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</si>
  <si>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</si>
  <si>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</si>
  <si>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</si>
  <si>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</si>
  <si>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</si>
  <si>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</si>
  <si>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</si>
  <si>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</si>
  <si>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</si>
  <si>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</si>
  <si>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</si>
  <si>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</si>
  <si>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</si>
  <si>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</si>
  <si>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</si>
  <si>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</si>
  <si>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</si>
  <si>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</si>
  <si>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</si>
  <si>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</si>
  <si>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</si>
  <si>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</si>
  <si>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</si>
  <si>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</si>
  <si>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</si>
  <si>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</si>
  <si>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</si>
  <si>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</si>
  <si>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</si>
  <si>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</si>
  <si>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</si>
  <si>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</si>
  <si>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</si>
  <si>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</si>
  <si>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</si>
  <si>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</si>
  <si>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</si>
  <si>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</si>
  <si>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</si>
  <si>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</si>
  <si>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</si>
  <si>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</si>
  <si>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</si>
  <si>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</si>
  <si>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</si>
  <si>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</si>
  <si>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</si>
  <si>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</si>
  <si>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</si>
  <si>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</si>
  <si>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</si>
  <si>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</si>
  <si>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</si>
  <si>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</si>
  <si>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</si>
  <si>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</si>
  <si>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</si>
  <si>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</si>
  <si>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</si>
  <si>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</si>
  <si>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</si>
  <si>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</si>
  <si>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</si>
  <si>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</si>
  <si>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</si>
  <si>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</si>
  <si>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</si>
  <si>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</si>
  <si>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</si>
  <si>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</si>
  <si>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</si>
  <si>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</si>
  <si>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</si>
  <si>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</si>
  <si>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</si>
  <si>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</si>
  <si>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</si>
  <si>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</si>
  <si>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</si>
  <si>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</si>
  <si>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</si>
  <si>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</si>
  <si>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</si>
  <si>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</si>
  <si>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</si>
  <si>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</si>
  <si>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</si>
  <si>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</si>
  <si>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</si>
  <si>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</si>
  <si>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</si>
  <si>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</si>
  <si>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</si>
  <si>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</si>
  <si>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</si>
  <si>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</si>
  <si>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</si>
  <si>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</si>
  <si>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</si>
  <si>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</si>
  <si>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</si>
  <si>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</si>
  <si>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</si>
  <si>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</si>
  <si>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</si>
  <si>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</si>
  <si>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</si>
  <si>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</si>
  <si>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</si>
  <si>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</si>
  <si>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</si>
  <si>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</si>
  <si>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</si>
  <si>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</si>
  <si>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</si>
  <si>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</si>
  <si>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</si>
  <si>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</si>
  <si>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</si>
  <si>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</si>
  <si>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</si>
  <si>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</si>
  <si>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</si>
  <si>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</si>
  <si>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</si>
  <si>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</si>
  <si>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</si>
  <si>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</si>
  <si>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</si>
  <si>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</si>
  <si>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</si>
  <si>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</si>
  <si>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</si>
  <si>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</si>
  <si>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</si>
  <si>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</si>
  <si>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</si>
  <si>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</si>
  <si>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</si>
  <si>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</si>
  <si>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</si>
  <si>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</si>
  <si>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</si>
  <si>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</si>
  <si>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</si>
  <si>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</si>
  <si>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</si>
  <si>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</si>
  <si>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</si>
  <si>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</si>
  <si>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</si>
  <si>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</si>
  <si>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</si>
  <si>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</si>
  <si>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</si>
  <si>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</si>
  <si>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</si>
  <si>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</si>
  <si>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</si>
  <si>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</si>
  <si>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</si>
  <si>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</si>
  <si>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</si>
  <si>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</si>
  <si>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</si>
  <si>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</si>
  <si>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</si>
  <si>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</si>
  <si>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</si>
  <si>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</si>
  <si>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</si>
  <si>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</si>
  <si>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</si>
  <si>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</si>
  <si>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</si>
  <si>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</si>
  <si>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</si>
  <si>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</si>
  <si>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</si>
  <si>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</si>
  <si>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</si>
  <si>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</si>
  <si>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</si>
  <si>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</si>
  <si>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</si>
  <si>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</si>
  <si>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</si>
  <si>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</si>
  <si>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</si>
  <si>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</si>
  <si>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</si>
  <si>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</si>
  <si>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</si>
  <si>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</si>
  <si>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</si>
  <si>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</si>
  <si>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</si>
  <si>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</si>
  <si>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</si>
  <si>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</si>
  <si>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</si>
  <si>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</si>
  <si>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</si>
  <si>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</si>
  <si>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</si>
  <si>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</si>
  <si>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</si>
  <si>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</si>
  <si>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</si>
  <si>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</si>
  <si>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</si>
  <si>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</si>
  <si>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</si>
  <si>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</si>
  <si>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</si>
  <si>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</si>
  <si>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</si>
  <si>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</si>
  <si>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</si>
  <si>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</si>
  <si>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</si>
  <si>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</si>
  <si>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</si>
  <si>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</si>
  <si>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</si>
  <si>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</si>
  <si>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</si>
  <si>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</si>
  <si>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</si>
  <si>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</si>
  <si>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</si>
  <si>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</si>
  <si>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</si>
  <si>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</si>
  <si>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</si>
  <si>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</si>
  <si>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</si>
  <si>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</si>
  <si>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</si>
  <si>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</si>
  <si>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</si>
  <si>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</si>
  <si>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</si>
  <si>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</si>
  <si>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</si>
  <si>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</si>
  <si>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</si>
  <si>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</si>
  <si>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</si>
  <si>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</si>
  <si>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</si>
  <si>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</si>
  <si>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</si>
  <si>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</si>
  <si>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</si>
  <si>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</si>
  <si>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</si>
  <si>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</si>
  <si>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</si>
  <si>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</si>
  <si>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</si>
  <si>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</si>
  <si>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</si>
  <si>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</si>
  <si>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</si>
  <si>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</si>
  <si>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</si>
  <si>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</si>
  <si>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</si>
  <si>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</si>
  <si>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</si>
  <si>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</si>
  <si>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</si>
  <si>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</si>
  <si>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</si>
  <si>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</si>
  <si>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</si>
  <si>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</si>
  <si>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</si>
  <si>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</si>
  <si>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</si>
  <si>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</si>
  <si>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</si>
  <si>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</si>
  <si>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</si>
  <si>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</si>
  <si>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</si>
  <si>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</si>
  <si>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</si>
  <si>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</si>
  <si>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</si>
  <si>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</si>
  <si>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</si>
  <si>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</si>
  <si>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</si>
  <si>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</si>
  <si>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</si>
  <si>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</si>
  <si>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</si>
  <si>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</si>
  <si>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</si>
  <si>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</si>
  <si>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</si>
  <si>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</si>
  <si>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</si>
  <si>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</si>
  <si>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</si>
  <si>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</si>
  <si>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</si>
  <si>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</si>
  <si>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</si>
  <si>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</si>
  <si>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</si>
  <si>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</si>
  <si>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</si>
  <si>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</si>
  <si>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</si>
  <si>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</si>
  <si>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</si>
  <si>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</si>
  <si>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</si>
  <si>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</si>
  <si>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</si>
  <si>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</si>
  <si>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</si>
  <si>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</si>
  <si>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</si>
  <si>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</si>
  <si>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</si>
  <si>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</si>
  <si>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</si>
  <si>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</si>
  <si>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</si>
  <si>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</si>
  <si>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</si>
  <si>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</si>
  <si>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</si>
  <si>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</si>
  <si>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</si>
  <si>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</si>
  <si>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</si>
  <si>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</si>
  <si>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</si>
  <si>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</si>
  <si>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</si>
  <si>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</si>
  <si>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</si>
  <si>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</si>
  <si>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</si>
  <si>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</si>
  <si>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</si>
  <si>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</si>
  <si>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</si>
  <si>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</si>
  <si>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</si>
  <si>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</si>
  <si>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</si>
  <si>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</si>
  <si>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</si>
  <si>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</si>
  <si>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</si>
  <si>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</si>
  <si>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</si>
  <si>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</si>
  <si>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</si>
  <si>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</si>
  <si>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</si>
  <si>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</si>
  <si>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</si>
  <si>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</si>
  <si>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</si>
  <si>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</si>
  <si>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</si>
  <si>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</si>
  <si>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</si>
  <si>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</si>
  <si>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</si>
  <si>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</si>
  <si>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</si>
  <si>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</si>
  <si>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</si>
  <si>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</si>
  <si>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</si>
  <si>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</si>
  <si>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</si>
  <si>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</si>
  <si>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</si>
  <si>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</si>
  <si>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</si>
  <si>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</si>
  <si>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</si>
  <si>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</si>
  <si>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</si>
  <si>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</si>
  <si>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</si>
  <si>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</si>
  <si>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</si>
  <si>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</si>
  <si>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</si>
  <si>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</si>
  <si>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</si>
  <si>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</si>
  <si>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</si>
  <si>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</si>
  <si>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</si>
  <si>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</si>
  <si>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</si>
  <si>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</si>
  <si>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</si>
  <si>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</si>
  <si>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</si>
  <si>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</si>
  <si>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</si>
  <si>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</si>
  <si>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</si>
  <si>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</si>
  <si>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</si>
  <si>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</si>
  <si>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</si>
  <si>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</si>
  <si>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</si>
  <si>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</si>
  <si>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</si>
  <si>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</si>
  <si>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</si>
  <si>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</si>
  <si>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</si>
  <si>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</si>
  <si>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</si>
  <si>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</si>
  <si>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</si>
  <si>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</si>
  <si>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</si>
  <si>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</si>
  <si>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</si>
  <si>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</si>
  <si>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</si>
  <si>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</si>
  <si>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</si>
  <si>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</si>
  <si>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</si>
  <si>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</si>
  <si>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</si>
  <si>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</si>
  <si>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</si>
  <si>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</si>
  <si>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</si>
  <si>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</si>
  <si>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</si>
  <si>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</si>
  <si>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</si>
  <si>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</si>
  <si>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</si>
  <si>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</si>
  <si>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</si>
  <si>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</si>
  <si>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</si>
  <si>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</si>
  <si>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</si>
  <si>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</si>
  <si>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</si>
  <si>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</si>
  <si>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</si>
  <si>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</si>
  <si>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</si>
  <si>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</si>
  <si>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</si>
  <si>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</si>
  <si>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</si>
  <si>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</si>
  <si>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</si>
  <si>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</si>
  <si>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</si>
  <si>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</si>
  <si>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</si>
  <si>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</si>
  <si>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</si>
  <si>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</si>
  <si>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</si>
  <si>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</si>
  <si>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</si>
  <si>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</si>
  <si>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</si>
  <si>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</si>
  <si>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</si>
  <si>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</si>
  <si>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</si>
  <si>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</si>
  <si>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</si>
  <si>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</si>
  <si>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</si>
  <si>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</si>
  <si>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</si>
  <si>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</si>
  <si>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</si>
  <si>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</si>
  <si>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</si>
  <si>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</si>
  <si>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</si>
  <si>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</si>
  <si>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</si>
  <si>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</si>
  <si>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</si>
  <si>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</si>
  <si>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</si>
  <si>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</si>
  <si>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</si>
  <si>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</si>
  <si>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</si>
  <si>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</si>
  <si>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</si>
  <si>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</si>
  <si>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</si>
  <si>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</si>
  <si>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</si>
  <si>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</si>
  <si>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</si>
  <si>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</si>
  <si>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</si>
  <si>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</si>
  <si>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</si>
  <si>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</si>
  <si>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</si>
  <si>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</si>
  <si>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</si>
  <si>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</si>
  <si>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</si>
  <si>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</si>
  <si>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</si>
  <si>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</si>
  <si>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</si>
  <si>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</si>
  <si>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</si>
  <si>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</si>
  <si>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</si>
  <si>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</si>
  <si>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</si>
  <si>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</si>
  <si>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</si>
  <si>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</si>
  <si>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</si>
  <si>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</si>
  <si>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</si>
  <si>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</si>
  <si>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</si>
  <si>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</si>
  <si>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</si>
  <si>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</si>
  <si>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</si>
  <si>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</si>
  <si>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</si>
  <si>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</si>
  <si>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</si>
  <si>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</si>
  <si>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</si>
  <si>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</si>
  <si>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</si>
  <si>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</si>
  <si>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</si>
  <si>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</si>
  <si>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</si>
  <si>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</si>
  <si>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</si>
  <si>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</si>
  <si>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</si>
  <si>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</si>
  <si>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</si>
  <si>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</si>
  <si>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</si>
  <si>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</si>
  <si>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</si>
  <si>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</si>
  <si>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</si>
  <si>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</si>
  <si>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</si>
  <si>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</si>
  <si>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</si>
  <si>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</si>
  <si>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</si>
  <si>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</si>
  <si>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</si>
  <si>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</si>
  <si>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</si>
  <si>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</si>
  <si>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</si>
  <si>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</si>
  <si>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</si>
  <si>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</si>
  <si>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</si>
  <si>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</si>
  <si>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</si>
  <si>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</si>
  <si>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</si>
  <si>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</si>
  <si>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</si>
  <si>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</si>
  <si>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</si>
  <si>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</si>
  <si>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</si>
  <si>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</si>
  <si>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</si>
  <si>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</si>
  <si>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</si>
  <si>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</si>
  <si>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</si>
  <si>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</si>
  <si>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</si>
  <si>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</si>
  <si>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</si>
  <si>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</si>
  <si>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</si>
  <si>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</si>
  <si>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</si>
  <si>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</si>
  <si>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</si>
  <si>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</si>
  <si>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</si>
  <si>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</si>
  <si>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</si>
  <si>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</si>
  <si>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</si>
  <si>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</si>
  <si>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</si>
  <si>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</si>
  <si>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</si>
  <si>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</si>
  <si>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</si>
  <si>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</si>
  <si>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</si>
  <si>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</si>
  <si>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</si>
  <si>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</si>
  <si>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</si>
  <si>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</si>
  <si>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</si>
  <si>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</si>
  <si>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</si>
  <si>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</si>
  <si>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</si>
  <si>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</si>
  <si>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</si>
  <si>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</si>
  <si>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</si>
  <si>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</si>
  <si>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</si>
  <si>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</si>
  <si>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</si>
  <si>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</si>
  <si>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</si>
  <si>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</si>
  <si>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</si>
  <si>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</si>
  <si>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</si>
  <si>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</si>
  <si>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</si>
  <si>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</si>
  <si>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</si>
  <si>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</si>
  <si>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</si>
  <si>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</si>
  <si>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</si>
  <si>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</si>
  <si>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</si>
  <si>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</si>
  <si>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</si>
  <si>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</si>
  <si>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</si>
  <si>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</si>
  <si>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</si>
  <si>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</si>
  <si>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</si>
  <si>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</si>
  <si>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</si>
  <si>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</si>
  <si>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</si>
  <si>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</si>
  <si>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</si>
  <si>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</si>
  <si>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</si>
  <si>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</si>
  <si>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</si>
  <si>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</si>
  <si>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</si>
  <si>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</si>
  <si>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</si>
  <si>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</si>
  <si>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</si>
  <si>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</si>
  <si>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</si>
  <si>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</si>
  <si>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</si>
  <si>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</si>
  <si>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</si>
  <si>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</si>
  <si>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</si>
  <si>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</si>
  <si>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</si>
  <si>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</si>
  <si>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</si>
  <si>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</si>
  <si>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</si>
  <si>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</si>
  <si>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</si>
  <si>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</si>
  <si>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</si>
  <si>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</si>
  <si>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</si>
  <si>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</si>
  <si>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</si>
  <si>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</si>
  <si>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</si>
  <si>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</si>
  <si>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</si>
  <si>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</si>
  <si>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</si>
  <si>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</si>
  <si>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</si>
  <si>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</si>
  <si>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</si>
  <si>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</si>
  <si>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</si>
  <si>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</si>
  <si>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</si>
  <si>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</si>
  <si>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</si>
  <si>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</si>
  <si>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</si>
  <si>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</si>
  <si>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</si>
  <si>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</si>
  <si>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</si>
  <si>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</si>
  <si>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</si>
  <si>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</si>
  <si>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</si>
  <si>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</si>
  <si>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</si>
  <si>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</si>
  <si>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</si>
  <si>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</si>
  <si>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</si>
  <si>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</si>
  <si>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</si>
  <si>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</si>
  <si>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</si>
  <si>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</si>
  <si>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</si>
  <si>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</si>
  <si>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</si>
  <si>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</si>
  <si>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</si>
  <si>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</si>
  <si>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</si>
  <si>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</si>
  <si>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</si>
  <si>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</si>
  <si>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</si>
  <si>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</si>
  <si>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</si>
  <si>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</si>
  <si>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</si>
  <si>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</si>
  <si>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</si>
  <si>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</si>
  <si>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</si>
  <si>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</si>
  <si>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</si>
  <si>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</si>
  <si>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</si>
  <si>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</si>
  <si>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</si>
  <si>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</si>
  <si>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</si>
  <si>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</si>
  <si>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</si>
  <si>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</si>
  <si>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</si>
  <si>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</si>
  <si>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</si>
  <si>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</si>
  <si>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</si>
  <si>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</si>
  <si>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</si>
  <si>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</si>
  <si>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</si>
  <si>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</si>
  <si>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</si>
  <si>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</si>
  <si>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</si>
  <si>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</si>
  <si>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</si>
  <si>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</si>
  <si>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</si>
  <si>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</si>
  <si>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</si>
  <si>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</si>
  <si>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</si>
  <si>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</si>
  <si>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</si>
  <si>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</si>
  <si>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</si>
  <si>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</si>
  <si>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</si>
  <si>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</si>
  <si>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</si>
  <si>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</si>
  <si>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</si>
  <si>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</si>
  <si>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</si>
  <si>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</si>
  <si>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</si>
  <si>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</si>
  <si>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</si>
  <si>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</si>
  <si>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</si>
  <si>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</si>
  <si>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</si>
  <si>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</si>
  <si>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</si>
  <si>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</si>
  <si>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</si>
  <si>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</si>
  <si>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</si>
  <si>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</si>
  <si>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</si>
  <si>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</si>
  <si>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</si>
  <si>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</si>
  <si>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</si>
  <si>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</si>
  <si>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</si>
  <si>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</si>
  <si>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</si>
  <si>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</si>
  <si>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</si>
  <si>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</si>
  <si>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</si>
  <si>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</si>
  <si>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</si>
  <si>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</si>
  <si>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</si>
  <si>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</si>
  <si>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</si>
  <si>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</si>
  <si>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</si>
  <si>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</si>
  <si>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</si>
  <si>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</si>
  <si>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</si>
  <si>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</si>
  <si>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</si>
  <si>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</si>
  <si>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</si>
  <si>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</si>
  <si>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</si>
  <si>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</si>
  <si>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</si>
  <si>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</si>
  <si>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</si>
  <si>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</si>
  <si>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</si>
  <si>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</si>
  <si>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</si>
  <si>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</si>
  <si>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</si>
  <si>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</si>
  <si>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</si>
  <si>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</si>
  <si>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</si>
  <si>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</si>
  <si>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</si>
  <si>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</si>
  <si>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</si>
  <si>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</si>
  <si>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</si>
  <si>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</si>
  <si>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</si>
  <si>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</si>
  <si>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</si>
  <si>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</si>
  <si>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</si>
  <si>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</si>
  <si>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</si>
  <si>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</si>
  <si>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</si>
  <si>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</si>
  <si>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</si>
  <si>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</si>
  <si>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</si>
  <si>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</si>
  <si>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</si>
  <si>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</si>
  <si>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</si>
  <si>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</si>
  <si>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</si>
  <si>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</si>
  <si>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</si>
  <si>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</si>
  <si>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</si>
  <si>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</si>
  <si>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</si>
  <si>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</si>
  <si>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</si>
  <si>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</si>
  <si>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</si>
  <si>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</si>
  <si>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</si>
  <si>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</si>
  <si>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</si>
  <si>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</si>
  <si>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</si>
  <si>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</si>
  <si>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</si>
  <si>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</si>
  <si>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</si>
  <si>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</si>
  <si>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</si>
  <si>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</si>
  <si>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</si>
  <si>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</si>
  <si>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</si>
  <si>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</si>
  <si>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</si>
  <si>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</si>
  <si>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</si>
  <si>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</si>
  <si>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</si>
  <si>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</si>
  <si>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</si>
  <si>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</si>
  <si>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</si>
  <si>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</si>
  <si>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</si>
  <si>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</si>
  <si>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</si>
  <si>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</si>
  <si>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</si>
  <si>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</si>
  <si>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</si>
  <si>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</si>
  <si>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</si>
  <si>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</si>
  <si>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</si>
  <si>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</si>
  <si>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</si>
  <si>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</si>
  <si>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</si>
  <si>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</si>
  <si>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</si>
  <si>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</si>
  <si>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</si>
  <si>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</si>
  <si>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</si>
  <si>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</si>
  <si>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</si>
  <si>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</si>
  <si>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</si>
  <si>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</si>
  <si>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</si>
  <si>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</si>
  <si>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</si>
  <si>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</si>
  <si>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</si>
  <si>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</si>
  <si>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</si>
  <si>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</si>
  <si>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</si>
  <si>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</si>
  <si>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</si>
  <si>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</si>
  <si>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</si>
  <si>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</si>
  <si>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</si>
  <si>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</si>
  <si>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</si>
  <si>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</si>
  <si>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</si>
  <si>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</si>
  <si>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</si>
  <si>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</si>
  <si>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</si>
  <si>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</si>
  <si>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</si>
  <si>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</si>
  <si>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</si>
  <si>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</si>
  <si>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</si>
  <si>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</si>
  <si>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</si>
  <si>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</si>
  <si>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</si>
  <si>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</si>
  <si>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</si>
  <si>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</si>
  <si>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</si>
  <si>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</si>
  <si>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</si>
  <si>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</si>
  <si>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</si>
  <si>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</si>
  <si>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</si>
  <si>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</si>
  <si>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</si>
  <si>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</si>
  <si>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</si>
  <si>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</si>
  <si>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</si>
  <si>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</si>
  <si>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</si>
  <si>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</si>
  <si>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</si>
  <si>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</si>
  <si>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</si>
  <si>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</si>
  <si>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</si>
  <si>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</si>
  <si>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</si>
  <si>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</si>
  <si>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</si>
  <si>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</si>
  <si>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</si>
  <si>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</si>
  <si>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</si>
  <si>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</si>
  <si>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</si>
  <si>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</si>
  <si>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</si>
  <si>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</si>
  <si>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</si>
  <si>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</si>
  <si>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</si>
  <si>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</si>
  <si>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</si>
  <si>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</si>
  <si>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</si>
  <si>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</si>
  <si>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</si>
  <si>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</si>
  <si>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</si>
  <si>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</si>
  <si>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</si>
  <si>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</si>
  <si>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</si>
  <si>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</si>
  <si>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</si>
  <si>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</si>
  <si>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</si>
  <si>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</si>
  <si>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</si>
  <si>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</si>
  <si>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</si>
  <si>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</si>
  <si>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</si>
  <si>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</si>
  <si>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</si>
  <si>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</si>
  <si>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</si>
  <si>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</si>
  <si>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</si>
  <si>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</si>
  <si>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</si>
  <si>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</si>
  <si>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</si>
  <si>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</si>
  <si>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</si>
  <si>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</si>
  <si>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</si>
  <si>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</si>
  <si>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</si>
  <si>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</si>
  <si>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</si>
  <si>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</si>
  <si>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</si>
  <si>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</si>
  <si>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</si>
  <si>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</si>
  <si>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</si>
  <si>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</si>
  <si>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</si>
  <si>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</si>
  <si>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</si>
  <si>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</si>
  <si>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</si>
  <si>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</si>
  <si>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</si>
  <si>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</si>
  <si>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</si>
  <si>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</si>
  <si>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</si>
  <si>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</si>
  <si>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</si>
  <si>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</si>
  <si>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</si>
  <si>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</si>
  <si>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</si>
  <si>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</si>
  <si>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</si>
  <si>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</si>
  <si>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</si>
  <si>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</si>
  <si>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</si>
  <si>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</si>
  <si>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</si>
  <si>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</si>
  <si>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</si>
  <si>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</si>
  <si>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</si>
  <si>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</si>
  <si>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</si>
  <si>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</si>
  <si>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</si>
  <si>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</si>
  <si>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</si>
  <si>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</si>
  <si>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</si>
  <si>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</si>
  <si>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</si>
  <si>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</si>
  <si>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</si>
  <si>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</si>
  <si>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</si>
  <si>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</si>
  <si>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</si>
  <si>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</si>
  <si>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</si>
  <si>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</si>
  <si>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</si>
  <si>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</si>
  <si>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</si>
  <si>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</si>
  <si>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</si>
  <si>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</si>
  <si>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</si>
  <si>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</si>
  <si>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</si>
  <si>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</si>
  <si>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</si>
  <si>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</si>
  <si>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</si>
  <si>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</si>
  <si>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</si>
  <si>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</si>
  <si>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</si>
  <si>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</si>
  <si>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</si>
  <si>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</si>
  <si>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</si>
  <si>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</si>
  <si>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</si>
  <si>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</si>
  <si>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</si>
  <si>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</si>
  <si>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</si>
  <si>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</si>
  <si>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</si>
  <si>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</si>
  <si>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</si>
  <si>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</si>
  <si>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</si>
  <si>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</si>
  <si>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</si>
  <si>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</si>
  <si>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</si>
  <si>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</si>
  <si>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</si>
  <si>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</si>
  <si>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</si>
  <si>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</si>
  <si>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</si>
  <si>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</si>
  <si>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</si>
  <si>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</si>
  <si>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</si>
  <si>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</si>
  <si>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</si>
  <si>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</si>
  <si>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</si>
  <si>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</si>
  <si>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</si>
  <si>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</si>
  <si>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</si>
  <si>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</si>
  <si>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</si>
  <si>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</si>
  <si>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</si>
  <si>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</si>
  <si>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</si>
  <si>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</si>
  <si>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</si>
  <si>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</si>
  <si>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</si>
  <si>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</si>
  <si>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</si>
  <si>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</si>
  <si>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</si>
  <si>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</si>
  <si>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</si>
  <si>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</si>
  <si>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</si>
  <si>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</si>
  <si>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</si>
  <si>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</si>
  <si>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</si>
  <si>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</si>
  <si>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</si>
  <si>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</si>
  <si>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</si>
  <si>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</si>
  <si>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</si>
  <si>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</si>
  <si>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</si>
  <si>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</si>
  <si>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</si>
  <si>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</si>
  <si>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</si>
  <si>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</si>
  <si>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</si>
  <si>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</si>
  <si>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</si>
  <si>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</si>
  <si>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</si>
  <si>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</si>
  <si>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</si>
  <si>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</si>
  <si>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</si>
  <si>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</si>
  <si>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</si>
  <si>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</si>
  <si>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</si>
  <si>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</si>
  <si>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</si>
  <si>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</si>
  <si>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</si>
  <si>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</si>
  <si>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</si>
  <si>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</si>
  <si>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</si>
  <si>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</si>
  <si>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</si>
  <si>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</si>
  <si>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</si>
  <si>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</si>
  <si>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</si>
  <si>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</si>
  <si>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</si>
  <si>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</si>
  <si>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</si>
  <si>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</si>
  <si>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</si>
  <si>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</si>
  <si>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</si>
  <si>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</si>
  <si>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</si>
  <si>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</si>
  <si>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</si>
  <si>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</si>
  <si>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</si>
  <si>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</si>
  <si>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</si>
  <si>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</si>
  <si>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</si>
  <si>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</si>
  <si>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</si>
  <si>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</si>
  <si>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</si>
  <si>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</si>
  <si>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</si>
  <si>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</si>
  <si>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</si>
  <si>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</si>
  <si>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</si>
  <si>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</si>
  <si>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</si>
  <si>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</si>
  <si>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</si>
  <si>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</si>
  <si>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</si>
  <si>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</si>
  <si>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</si>
  <si>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</si>
  <si>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</si>
  <si>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</si>
  <si>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</si>
  <si>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</si>
  <si>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</si>
  <si>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</si>
  <si>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</si>
  <si>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</si>
  <si>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</si>
  <si>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</si>
  <si>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</si>
  <si>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</si>
  <si>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</si>
  <si>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</si>
  <si>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</si>
  <si>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</si>
  <si>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</si>
  <si>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</si>
  <si>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</si>
  <si>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</si>
  <si>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</si>
  <si>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</si>
  <si>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</si>
  <si>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</si>
  <si>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</si>
  <si>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</si>
  <si>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</si>
  <si>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</si>
  <si>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</si>
  <si>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</si>
  <si>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</si>
  <si>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</si>
  <si>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</si>
  <si>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</si>
  <si>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</si>
  <si>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</si>
  <si>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</si>
  <si>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</si>
  <si>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</si>
  <si>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</si>
  <si>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</si>
  <si>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</si>
  <si>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</si>
  <si>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</si>
  <si>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</si>
  <si>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</si>
  <si>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</si>
  <si>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</si>
  <si>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</si>
  <si>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</si>
  <si>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</si>
  <si>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</si>
  <si>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</si>
  <si>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</si>
  <si>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</si>
  <si>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</si>
  <si>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</si>
  <si>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</si>
  <si>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</si>
  <si>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</si>
  <si>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</si>
  <si>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</si>
  <si>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</si>
  <si>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</si>
  <si>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</si>
  <si>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</si>
  <si>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</si>
  <si>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</si>
  <si>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</si>
  <si>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</si>
  <si>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</si>
  <si>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</si>
  <si>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</si>
  <si>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</si>
  <si>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</si>
  <si>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</si>
  <si>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</si>
  <si>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</si>
  <si>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</si>
  <si>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</si>
  <si>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</si>
  <si>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</si>
  <si>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</si>
  <si>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</si>
  <si>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</si>
  <si>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</si>
  <si>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</si>
  <si>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</si>
  <si>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</si>
  <si>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</si>
  <si>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</si>
  <si>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</si>
  <si>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</si>
  <si>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</si>
  <si>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</si>
  <si>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</si>
  <si>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</si>
  <si>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</si>
  <si>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</si>
  <si>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</si>
  <si>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</si>
  <si>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</si>
  <si>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</si>
  <si>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</si>
  <si>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</si>
  <si>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</si>
  <si>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</si>
  <si>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</si>
  <si>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</si>
  <si>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</si>
  <si>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</si>
  <si>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</si>
  <si>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</si>
  <si>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</si>
  <si>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</si>
  <si>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</si>
  <si>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</si>
  <si>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</si>
  <si>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</si>
  <si>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</si>
  <si>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</si>
  <si>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</si>
  <si>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</si>
  <si>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</si>
  <si>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</si>
  <si>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</si>
  <si>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</si>
  <si>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</si>
  <si>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</si>
  <si>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</si>
  <si>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</si>
  <si>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</si>
  <si>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</si>
  <si>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</si>
  <si>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</si>
  <si>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</si>
  <si>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</si>
  <si>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</si>
  <si>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</si>
  <si>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</si>
  <si>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</si>
  <si>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</si>
  <si>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</si>
  <si>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</si>
  <si>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</si>
  <si>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</si>
  <si>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</si>
  <si>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</si>
  <si>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</si>
  <si>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</si>
  <si>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</si>
  <si>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</si>
  <si>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</si>
  <si>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</si>
  <si>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</si>
  <si>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</si>
  <si>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</si>
  <si>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</si>
  <si>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</si>
  <si>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</si>
  <si>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</si>
  <si>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</si>
  <si>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</si>
  <si>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</si>
  <si>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</si>
  <si>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</si>
  <si>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</si>
  <si>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</si>
  <si>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</si>
  <si>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</si>
  <si>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</si>
  <si>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</si>
  <si>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</si>
  <si>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</si>
  <si>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</si>
  <si>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</si>
  <si>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</si>
  <si>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</si>
  <si>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</si>
  <si>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</si>
  <si>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</si>
  <si>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</si>
  <si>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</si>
  <si>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</si>
  <si>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</si>
  <si>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</si>
  <si>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</si>
  <si>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</si>
  <si>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</si>
  <si>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</si>
  <si>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</si>
  <si>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</si>
  <si>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</si>
  <si>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</si>
  <si>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</si>
  <si>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</si>
  <si>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</si>
  <si>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</si>
  <si>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</si>
  <si>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</si>
  <si>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</si>
  <si>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</si>
  <si>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</si>
  <si>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</si>
  <si>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</si>
  <si>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</si>
  <si>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</si>
  <si>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</si>
  <si>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</si>
  <si>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</si>
  <si>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</si>
  <si>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</si>
  <si>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</si>
  <si>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</si>
  <si>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</si>
  <si>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</si>
  <si>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</si>
  <si>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</si>
  <si>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</si>
  <si>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</si>
  <si>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</si>
  <si>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</si>
  <si>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</si>
  <si>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</si>
  <si>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</si>
  <si>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</si>
  <si>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</si>
  <si>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</si>
  <si>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</si>
  <si>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</si>
  <si>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</si>
  <si>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</si>
  <si>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</si>
  <si>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</si>
  <si>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</si>
  <si>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</si>
  <si>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</si>
  <si>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</si>
  <si>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</si>
  <si>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</si>
  <si>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</si>
  <si>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</si>
  <si>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</si>
  <si>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</si>
  <si>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</si>
  <si>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</si>
  <si>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</si>
  <si>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</si>
  <si>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</si>
  <si>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</si>
  <si>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</si>
  <si>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</si>
  <si>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</si>
  <si>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</si>
  <si>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</si>
  <si>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</si>
  <si>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</si>
  <si>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</si>
  <si>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</si>
  <si>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</si>
  <si>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</si>
  <si>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</si>
  <si>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</si>
  <si>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</si>
  <si>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</si>
  <si>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</si>
  <si>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</si>
  <si>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</si>
  <si>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</si>
  <si>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</si>
  <si>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</si>
  <si>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</si>
  <si>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</si>
  <si>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</si>
  <si>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</si>
  <si>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</si>
  <si>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</si>
  <si>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</si>
  <si>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</si>
  <si>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</si>
  <si>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</si>
  <si>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</si>
  <si>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</si>
  <si>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</si>
  <si>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</si>
  <si>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</si>
  <si>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</si>
  <si>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</si>
  <si>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</si>
  <si>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</si>
  <si>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</si>
  <si>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</si>
  <si>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</si>
  <si>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</si>
  <si>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</si>
  <si>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</si>
  <si>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</si>
  <si>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</si>
  <si>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</si>
  <si>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</si>
  <si>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</si>
  <si>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</si>
  <si>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</si>
  <si>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</si>
  <si>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</si>
  <si>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</si>
  <si>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</si>
  <si>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</si>
  <si>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</si>
  <si>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</si>
  <si>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</si>
  <si>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</si>
  <si>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</si>
  <si>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</si>
  <si>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</si>
  <si>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</si>
  <si>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</si>
  <si>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</si>
  <si>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</si>
  <si>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</si>
  <si>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</si>
  <si>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</si>
  <si>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</si>
  <si>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</si>
  <si>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</si>
  <si>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</si>
  <si>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</si>
  <si>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</si>
  <si>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</si>
  <si>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</si>
  <si>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</si>
  <si>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</si>
  <si>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</si>
  <si>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</si>
  <si>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</si>
  <si>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</si>
  <si>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</si>
  <si>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</si>
  <si>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</si>
  <si>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</si>
  <si>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</si>
  <si>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</si>
  <si>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</si>
  <si>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</si>
  <si>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</si>
  <si>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</si>
  <si>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</si>
  <si>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</si>
  <si>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</si>
  <si>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</si>
  <si>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</si>
  <si>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</si>
  <si>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</si>
  <si>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</si>
  <si>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</si>
  <si>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</si>
  <si>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</si>
  <si>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</si>
  <si>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</si>
  <si>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</si>
  <si>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</si>
  <si>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</si>
  <si>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</si>
  <si>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</si>
  <si>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</si>
  <si>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</si>
  <si>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</si>
  <si>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</si>
  <si>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</si>
  <si>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</si>
  <si>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</si>
  <si>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</si>
  <si>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</si>
  <si>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</si>
  <si>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</si>
  <si>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</si>
  <si>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</si>
  <si>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</si>
  <si>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</si>
  <si>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</si>
  <si>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</si>
  <si>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</si>
  <si>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</si>
  <si>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</si>
  <si>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</si>
  <si>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</si>
  <si>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</si>
  <si>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</si>
  <si>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</si>
  <si>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</si>
  <si>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</si>
  <si>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</si>
  <si>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</si>
  <si>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</si>
  <si>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</si>
  <si>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</si>
  <si>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</si>
  <si>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</si>
  <si>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</si>
  <si>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</si>
  <si>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</si>
  <si>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</si>
  <si>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</si>
  <si>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</si>
  <si>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</si>
  <si>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</si>
  <si>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</si>
  <si>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</si>
  <si>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</si>
  <si>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</si>
  <si>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</si>
  <si>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</si>
  <si>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</si>
  <si>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</si>
  <si>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</si>
  <si>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</si>
  <si>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</si>
  <si>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</si>
  <si>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</si>
  <si>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</si>
  <si>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</si>
  <si>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</si>
  <si>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</si>
  <si>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</si>
  <si>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</si>
  <si>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</si>
  <si>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</si>
  <si>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</si>
  <si>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</si>
  <si>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</si>
  <si>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</si>
  <si>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</si>
  <si>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</si>
  <si>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</si>
  <si>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</si>
  <si>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</si>
  <si>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</si>
  <si>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</si>
  <si>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</si>
  <si>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</si>
  <si>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</si>
  <si>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</si>
  <si>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</si>
  <si>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</si>
  <si>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</si>
  <si>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</si>
  <si>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</si>
  <si>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</si>
  <si>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</si>
  <si>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</si>
  <si>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</si>
  <si>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</si>
  <si>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</si>
  <si>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</si>
  <si>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</si>
  <si>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</si>
  <si>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</si>
  <si>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</si>
  <si>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</si>
  <si>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</si>
  <si>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</si>
  <si>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</si>
  <si>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</si>
  <si>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</si>
  <si>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</si>
  <si>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</si>
  <si>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</si>
  <si>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</si>
  <si>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</si>
  <si>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</si>
  <si>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</si>
  <si>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</si>
  <si>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</si>
  <si>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</si>
  <si>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</si>
  <si>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</si>
  <si>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</si>
  <si>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</si>
  <si>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</si>
  <si>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</si>
  <si>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</si>
  <si>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</si>
  <si>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</si>
  <si>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</si>
  <si>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</si>
  <si>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</si>
  <si>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</si>
  <si>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</si>
  <si>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</si>
  <si>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</si>
  <si>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</si>
  <si>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</si>
  <si>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</si>
  <si>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</si>
  <si>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</si>
  <si>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</si>
  <si>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</si>
  <si>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</si>
  <si>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</si>
  <si>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</si>
  <si>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</si>
  <si>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</si>
  <si>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</si>
  <si>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</si>
  <si>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</si>
  <si>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</si>
  <si>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</si>
  <si>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</si>
  <si>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</si>
  <si>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</si>
  <si>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</si>
  <si>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</si>
  <si>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</si>
  <si>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</si>
  <si>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</si>
  <si>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</si>
  <si>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</si>
  <si>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</si>
  <si>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</si>
  <si>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</si>
  <si>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</si>
  <si>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</si>
  <si>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</si>
  <si>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</si>
  <si>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</si>
  <si>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</si>
  <si>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</si>
  <si>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</si>
  <si>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</si>
  <si>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</si>
  <si>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</si>
  <si>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</si>
  <si>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</si>
  <si>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</si>
  <si>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</si>
  <si>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</si>
  <si>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</si>
  <si>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</si>
  <si>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</si>
  <si>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</si>
  <si>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</si>
  <si>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</si>
  <si>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</si>
  <si>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</si>
  <si>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</si>
  <si>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</si>
  <si>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</si>
  <si>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</si>
  <si>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</si>
  <si>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</si>
  <si>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</si>
  <si>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</si>
  <si>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</si>
  <si>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</si>
  <si>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</si>
  <si>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</si>
  <si>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</si>
  <si>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</si>
  <si>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</si>
  <si>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</si>
  <si>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</si>
  <si>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</si>
  <si>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</si>
  <si>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</si>
  <si>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</si>
  <si>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</si>
  <si>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</si>
  <si>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</si>
  <si>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</si>
  <si>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</si>
  <si>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</si>
  <si>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</si>
  <si>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</si>
  <si>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</si>
  <si>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</si>
  <si>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</si>
  <si>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</si>
  <si>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</si>
  <si>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</si>
  <si>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</si>
  <si>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</si>
  <si>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</si>
  <si>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</si>
  <si>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</si>
  <si>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</si>
  <si>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</si>
  <si>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</si>
  <si>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</si>
  <si>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</si>
  <si>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</si>
  <si>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</si>
  <si>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</si>
  <si>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</si>
  <si>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</si>
  <si>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</si>
  <si>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</si>
  <si>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</si>
  <si>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</si>
  <si>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</si>
  <si>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</si>
  <si>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</si>
  <si>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</si>
  <si>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</si>
  <si>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</si>
  <si>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</si>
  <si>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</si>
  <si>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</si>
  <si>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</si>
  <si>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</si>
  <si>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</si>
  <si>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</si>
  <si>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</si>
  <si>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</si>
  <si>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</si>
  <si>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</si>
  <si>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</si>
  <si>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</si>
  <si>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</si>
  <si>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</si>
  <si>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</si>
  <si>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</si>
  <si>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</si>
  <si>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</si>
  <si>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</si>
  <si>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</si>
  <si>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</si>
  <si>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</si>
  <si>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</si>
  <si>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</si>
  <si>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</si>
  <si>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</si>
  <si>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</si>
  <si>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</si>
  <si>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</si>
  <si>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</si>
  <si>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</si>
  <si>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</si>
  <si>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</si>
  <si>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</si>
  <si>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</si>
  <si>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</si>
  <si>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</si>
  <si>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</si>
  <si>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</si>
  <si>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</si>
  <si>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</si>
  <si>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</si>
  <si>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</si>
  <si>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</si>
  <si>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</si>
  <si>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</si>
  <si>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</si>
  <si>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</si>
  <si>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</si>
  <si>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</si>
  <si>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</si>
  <si>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</si>
  <si>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</si>
  <si>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</si>
  <si>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</si>
  <si>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</si>
  <si>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</si>
  <si>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</si>
  <si>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</si>
  <si>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</si>
  <si>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</si>
  <si>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</si>
  <si>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</si>
  <si>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</si>
  <si>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</si>
  <si>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</si>
  <si>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</si>
  <si>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</si>
  <si>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</si>
  <si>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</si>
  <si>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</si>
  <si>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</si>
  <si>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</si>
  <si>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</si>
  <si>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</si>
  <si>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</si>
  <si>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</si>
  <si>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</si>
  <si>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</si>
  <si>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</si>
  <si>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</si>
  <si>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</si>
  <si>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</si>
  <si>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</si>
  <si>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</si>
  <si>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</si>
  <si>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</si>
  <si>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</si>
  <si>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</si>
  <si>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</si>
  <si>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</si>
  <si>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</si>
  <si>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</si>
  <si>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</si>
  <si>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</si>
  <si>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</si>
  <si>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</si>
  <si>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</si>
  <si>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</si>
  <si>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</si>
  <si>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</si>
  <si>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</si>
  <si>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</si>
  <si>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</si>
  <si>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</si>
  <si>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</si>
  <si>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</si>
  <si>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</si>
  <si>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</si>
  <si>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</si>
  <si>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</si>
  <si>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</si>
  <si>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</si>
  <si>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</si>
  <si>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</si>
  <si>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</si>
  <si>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</si>
  <si>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</si>
  <si>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</si>
  <si>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</si>
  <si>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</si>
  <si>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</si>
  <si>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</si>
  <si>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</si>
  <si>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</si>
  <si>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</si>
  <si>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</si>
  <si>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</si>
  <si>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</si>
  <si>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</si>
  <si>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</si>
  <si>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</si>
  <si>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</si>
  <si>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</si>
  <si>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</si>
  <si>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</si>
  <si>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</si>
  <si>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</si>
  <si>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</si>
  <si>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</si>
  <si>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</si>
  <si>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</si>
  <si>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</si>
  <si>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</si>
  <si>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</si>
  <si>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</si>
  <si>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</si>
  <si>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</si>
  <si>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</si>
  <si>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</si>
  <si>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</si>
  <si>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</si>
  <si>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</si>
  <si>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</si>
  <si>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</si>
  <si>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</si>
  <si>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</si>
  <si>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</si>
  <si>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</si>
  <si>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</si>
  <si>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</si>
  <si>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</si>
  <si>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</si>
  <si>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</si>
  <si>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</si>
  <si>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</si>
  <si>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</si>
  <si>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</si>
  <si>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</si>
  <si>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</si>
  <si>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</si>
  <si>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</si>
  <si>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</si>
  <si>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</si>
  <si>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</si>
  <si>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</si>
  <si>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</si>
  <si>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</si>
  <si>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</si>
  <si>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</si>
  <si>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</si>
  <si>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</si>
  <si>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</si>
  <si>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</si>
  <si>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</si>
  <si>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</si>
  <si>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</si>
  <si>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</si>
  <si>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</si>
  <si>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</si>
  <si>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</si>
  <si>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</si>
  <si>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</si>
  <si>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</si>
  <si>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</si>
  <si>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</si>
  <si>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</si>
  <si>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</si>
  <si>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</si>
  <si>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</si>
  <si>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</si>
  <si>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</si>
  <si>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</si>
  <si>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</si>
  <si>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</si>
  <si>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</si>
  <si>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</si>
  <si>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</si>
  <si>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</si>
  <si>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</si>
  <si>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</si>
  <si>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</si>
  <si>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</si>
  <si>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</si>
  <si>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</si>
  <si>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</si>
  <si>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</si>
  <si>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</si>
  <si>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</si>
  <si>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</si>
  <si>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</si>
  <si>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</si>
  <si>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</si>
  <si>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</si>
  <si>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</si>
  <si>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</si>
  <si>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</si>
  <si>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</si>
  <si>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</si>
  <si>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</si>
  <si>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</si>
  <si>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</si>
  <si>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</si>
  <si>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</si>
  <si>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</si>
  <si>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</si>
  <si>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</si>
  <si>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</si>
  <si>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</si>
  <si>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</si>
  <si>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</si>
  <si>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</si>
  <si>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</si>
  <si>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</si>
  <si>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</si>
  <si>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</si>
  <si>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</si>
  <si>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</si>
  <si>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</si>
  <si>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</si>
  <si>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</si>
  <si>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</si>
  <si>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</si>
  <si>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</si>
  <si>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</si>
  <si>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</si>
  <si>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</si>
  <si>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</si>
  <si>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</si>
  <si>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</si>
  <si>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</si>
  <si>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</si>
  <si>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</si>
  <si>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</si>
  <si>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</si>
  <si>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</si>
  <si>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</si>
  <si>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</si>
  <si>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</si>
  <si>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</si>
  <si>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</si>
  <si>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</si>
  <si>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</si>
  <si>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</si>
  <si>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</si>
  <si>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</si>
  <si>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</si>
  <si>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</si>
  <si>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</si>
  <si>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</si>
  <si>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</si>
  <si>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</si>
  <si>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</si>
  <si>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</si>
  <si>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</si>
  <si>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</si>
  <si>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</si>
  <si>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</si>
  <si>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</si>
  <si>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</si>
  <si>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</si>
  <si>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</si>
  <si>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</si>
  <si>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</si>
  <si>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</si>
  <si>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</si>
  <si>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</si>
  <si>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</si>
  <si>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</si>
  <si>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</si>
  <si>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</si>
  <si>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</si>
  <si>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</si>
  <si>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</si>
  <si>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</si>
  <si>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</si>
  <si>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</si>
  <si>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</si>
  <si>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</si>
  <si>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</si>
  <si>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</si>
  <si>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</si>
  <si>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</si>
  <si>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</si>
  <si>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</si>
  <si>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</si>
  <si>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</si>
  <si>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</si>
  <si>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</si>
  <si>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</si>
  <si>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</si>
  <si>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</si>
  <si>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</si>
  <si>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</si>
  <si>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</si>
  <si>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</si>
  <si>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</si>
  <si>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</si>
  <si>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</si>
  <si>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</si>
  <si>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</si>
  <si>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</si>
  <si>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</si>
  <si>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</si>
  <si>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</si>
  <si>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</si>
  <si>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</si>
  <si>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</si>
  <si>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</si>
  <si>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</si>
  <si>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</si>
  <si>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</si>
  <si>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</si>
  <si>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</si>
  <si>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</si>
  <si>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</si>
  <si>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</si>
  <si>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</si>
  <si>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</si>
  <si>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</si>
  <si>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</si>
  <si>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</si>
  <si>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</si>
  <si>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</si>
  <si>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</si>
  <si>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</si>
  <si>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</si>
  <si>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</si>
  <si>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</si>
  <si>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</si>
  <si>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</si>
  <si>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</si>
  <si>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</si>
  <si>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</si>
  <si>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</si>
  <si>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</si>
  <si>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</si>
  <si>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</si>
  <si>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</si>
  <si>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</si>
  <si>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</si>
  <si>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</si>
  <si>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</si>
  <si>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</si>
  <si>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</si>
  <si>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</si>
  <si>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</si>
  <si>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</si>
  <si>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</si>
  <si>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</si>
  <si>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</si>
  <si>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</si>
  <si>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</si>
  <si>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</si>
  <si>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</si>
  <si>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</si>
  <si>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</si>
  <si>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</si>
  <si>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</si>
  <si>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</si>
  <si>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</si>
  <si>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</si>
  <si>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</si>
  <si>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</si>
  <si>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</si>
  <si>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</si>
  <si>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</si>
  <si>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</si>
  <si>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</si>
  <si>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</si>
  <si>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</si>
  <si>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</si>
  <si>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</si>
  <si>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</si>
  <si>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</si>
  <si>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</si>
  <si>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</si>
  <si>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</si>
  <si>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</si>
  <si>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</si>
  <si>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</si>
  <si>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</si>
  <si>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</si>
  <si>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</si>
  <si>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</si>
  <si>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</si>
  <si>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</si>
  <si>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</si>
  <si>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</si>
  <si>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</si>
  <si>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</si>
  <si>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</si>
  <si>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</si>
  <si>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</si>
  <si>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</si>
  <si>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</si>
  <si>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</si>
  <si>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</si>
  <si>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</si>
  <si>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</si>
  <si>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</si>
  <si>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</si>
  <si>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</si>
  <si>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</si>
  <si>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</si>
  <si>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</si>
  <si>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</si>
  <si>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</si>
  <si>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</si>
  <si>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</si>
  <si>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</si>
  <si>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</si>
  <si>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</si>
  <si>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</si>
  <si>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</si>
  <si>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</si>
  <si>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</si>
  <si>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</si>
  <si>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</si>
  <si>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</si>
  <si>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</si>
  <si>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</si>
  <si>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</si>
  <si>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</si>
  <si>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</si>
  <si>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</si>
  <si>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</si>
  <si>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</si>
  <si>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</si>
  <si>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</si>
  <si>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</si>
  <si>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</si>
  <si>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</si>
  <si>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</si>
  <si>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</si>
  <si>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</si>
  <si>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</si>
  <si>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</si>
  <si>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</si>
  <si>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</si>
  <si>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</si>
  <si>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</si>
  <si>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</si>
  <si>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</si>
  <si>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</si>
  <si>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</si>
  <si>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</si>
  <si>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</si>
  <si>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</si>
  <si>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</si>
  <si>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</si>
  <si>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</si>
  <si>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</si>
  <si>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</si>
  <si>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</si>
  <si>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</si>
  <si>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</si>
  <si>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</si>
  <si>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</si>
  <si>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</si>
  <si>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</si>
  <si>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</si>
  <si>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</si>
  <si>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</si>
  <si>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</si>
  <si>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</si>
  <si>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</si>
  <si>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</si>
  <si>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</si>
  <si>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</si>
  <si>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</si>
  <si>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</si>
  <si>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</si>
  <si>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</si>
  <si>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</si>
  <si>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</si>
  <si>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</si>
  <si>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</si>
  <si>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</si>
  <si>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</si>
  <si>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</si>
  <si>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</si>
  <si>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</si>
  <si>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</si>
  <si>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</si>
  <si>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</si>
  <si>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</si>
  <si>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</si>
  <si>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</si>
  <si>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</si>
  <si>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</si>
  <si>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</si>
  <si>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</si>
  <si>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</si>
  <si>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</si>
  <si>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</si>
  <si>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</si>
  <si>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</si>
  <si>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</si>
  <si>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</si>
  <si>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</si>
  <si>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</si>
  <si>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</si>
  <si>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</si>
  <si>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</si>
  <si>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</si>
  <si>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</si>
  <si>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</si>
  <si>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</si>
  <si>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</si>
  <si>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</si>
  <si>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</si>
  <si>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</si>
  <si>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</si>
  <si>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</si>
  <si>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</si>
  <si>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</si>
  <si>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</si>
  <si>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</si>
  <si>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</si>
  <si>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</si>
  <si>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</si>
  <si>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</si>
  <si>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</si>
  <si>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</si>
  <si>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</si>
  <si>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</si>
  <si>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</si>
  <si>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</si>
  <si>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</si>
  <si>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</si>
  <si>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</si>
  <si>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</si>
  <si>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</si>
  <si>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</si>
  <si>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</si>
  <si>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</si>
  <si>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</si>
  <si>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</si>
  <si>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</si>
  <si>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</si>
  <si>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</si>
  <si>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</si>
  <si>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</si>
  <si>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</si>
  <si>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</si>
  <si>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</si>
  <si>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</si>
  <si>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</si>
  <si>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</si>
  <si>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</si>
  <si>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</si>
  <si>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</si>
  <si>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</si>
  <si>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</si>
  <si>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</si>
  <si>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</si>
  <si>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</si>
  <si>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</si>
  <si>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</si>
  <si>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</si>
  <si>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</si>
  <si>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</si>
  <si>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</si>
  <si>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</si>
  <si>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</si>
  <si>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</si>
  <si>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</si>
  <si>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</si>
  <si>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</si>
  <si>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</si>
  <si>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</si>
  <si>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</si>
  <si>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</si>
  <si>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</si>
  <si>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</si>
  <si>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</si>
  <si>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</si>
  <si>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</si>
  <si>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</si>
  <si>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</si>
  <si>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</si>
  <si>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</si>
  <si>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</si>
  <si>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</si>
  <si>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</si>
  <si>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</si>
  <si>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</si>
  <si>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</si>
  <si>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</si>
  <si>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</si>
  <si>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</si>
  <si>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</si>
  <si>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</si>
  <si>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</si>
  <si>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</si>
  <si>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</si>
  <si>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</si>
  <si>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</si>
  <si>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</si>
  <si>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</si>
  <si>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</si>
  <si>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</si>
  <si>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</si>
  <si>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</si>
  <si>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</si>
  <si>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</si>
  <si>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</si>
  <si>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</si>
  <si>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</si>
  <si>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</si>
  <si>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</si>
  <si>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</si>
  <si>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</si>
  <si>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</si>
  <si>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</si>
  <si>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</si>
  <si>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</si>
  <si>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</si>
  <si>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</si>
  <si>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</si>
  <si>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</si>
  <si>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</si>
  <si>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</si>
  <si>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</si>
  <si>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</si>
  <si>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</si>
  <si>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</si>
  <si>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</si>
  <si>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</si>
  <si>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</si>
  <si>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</si>
  <si>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</si>
  <si>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</si>
  <si>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</si>
  <si>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</si>
  <si>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</si>
  <si>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</si>
  <si>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</si>
  <si>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</si>
  <si>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</si>
  <si>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</si>
  <si>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</si>
  <si>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</si>
  <si>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</si>
  <si>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</si>
  <si>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</si>
  <si>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</si>
  <si>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</si>
  <si>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</si>
  <si>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</si>
  <si>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</si>
  <si>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</si>
  <si>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</si>
  <si>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</si>
  <si>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</si>
  <si>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</si>
  <si>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</si>
  <si>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</si>
  <si>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</si>
  <si>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</si>
  <si>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</si>
  <si>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</si>
  <si>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</si>
  <si>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</si>
  <si>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</si>
  <si>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</si>
  <si>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</si>
  <si>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</si>
  <si>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</si>
  <si>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</si>
  <si>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</si>
  <si>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</si>
  <si>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</si>
  <si>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</si>
  <si>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</si>
  <si>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</si>
  <si>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</si>
  <si>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</si>
  <si>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</si>
  <si>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</si>
  <si>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</si>
  <si>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</si>
  <si>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</si>
  <si>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</si>
  <si>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</si>
  <si>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</si>
  <si>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</si>
  <si>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</si>
  <si>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</si>
  <si>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</si>
  <si>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</si>
  <si>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</si>
  <si>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</si>
  <si>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</si>
  <si>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</si>
  <si>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</si>
  <si>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</si>
  <si>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</si>
  <si>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</si>
  <si>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</si>
  <si>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</si>
  <si>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</si>
  <si>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</si>
  <si>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</si>
  <si>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</si>
  <si>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</si>
  <si>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</si>
  <si>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</si>
  <si>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</si>
  <si>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</si>
  <si>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</si>
  <si>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</si>
  <si>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</si>
  <si>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</si>
  <si>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</si>
  <si>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</si>
  <si>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</si>
  <si>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</si>
  <si>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</si>
  <si>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</si>
  <si>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</si>
  <si>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</si>
  <si>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</si>
  <si>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</si>
  <si>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</si>
  <si>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</si>
  <si>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</si>
  <si>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</si>
  <si>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</si>
  <si>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</si>
  <si>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</si>
  <si>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</si>
  <si>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</si>
  <si>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</si>
  <si>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</si>
  <si>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</si>
  <si>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</si>
  <si>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</si>
  <si>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</si>
  <si>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</si>
  <si>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</si>
  <si>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</si>
  <si>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</si>
  <si>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</si>
  <si>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</si>
  <si>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</si>
  <si>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</si>
  <si>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</si>
  <si>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</si>
  <si>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</si>
  <si>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</si>
  <si>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</si>
  <si>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</si>
  <si>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</si>
  <si>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</si>
  <si>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</si>
  <si>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</si>
  <si>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</si>
  <si>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</si>
  <si>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</si>
  <si>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</si>
  <si>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</si>
  <si>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</si>
  <si>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</si>
  <si>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</si>
  <si>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</si>
  <si>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</si>
  <si>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</si>
  <si>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</si>
  <si>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</si>
  <si>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</si>
  <si>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</si>
  <si>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</si>
  <si>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</si>
  <si>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</si>
  <si>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</si>
  <si>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</si>
  <si>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</si>
  <si>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</si>
  <si>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</si>
  <si>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</si>
  <si>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</si>
  <si>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</si>
  <si>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</si>
  <si>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</si>
  <si>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</si>
  <si>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</si>
  <si>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</si>
  <si>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</si>
  <si>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</si>
  <si>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</si>
  <si>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</si>
  <si>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</si>
  <si>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</si>
  <si>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</si>
  <si>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</si>
  <si>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</si>
  <si>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</si>
  <si>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</si>
  <si>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</si>
  <si>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</si>
  <si>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</si>
  <si>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</si>
  <si>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</si>
  <si>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</si>
  <si>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</si>
  <si>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</si>
  <si>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</si>
  <si>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</si>
  <si>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</si>
  <si>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</si>
  <si>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</si>
  <si>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</si>
  <si>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</si>
  <si>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</si>
  <si>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</si>
  <si>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</si>
  <si>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</si>
  <si>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</si>
  <si>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</si>
  <si>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</si>
  <si>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</si>
  <si>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</si>
  <si>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</si>
  <si>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</si>
  <si>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</si>
  <si>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</si>
  <si>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</si>
  <si>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</si>
  <si>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</si>
  <si>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</si>
  <si>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</si>
  <si>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</si>
  <si>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</si>
  <si>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</si>
  <si>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</si>
  <si>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</si>
  <si>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</si>
  <si>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</si>
  <si>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</si>
  <si>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</si>
  <si>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</si>
  <si>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</si>
  <si>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</si>
  <si>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</si>
  <si>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</si>
  <si>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</si>
  <si>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</si>
  <si>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</si>
  <si>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</si>
  <si>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</si>
  <si>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</si>
  <si>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</si>
  <si>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</si>
  <si>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</si>
  <si>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</si>
  <si>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</si>
  <si>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</si>
  <si>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</si>
  <si>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</si>
  <si>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</si>
  <si>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</si>
  <si>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</si>
  <si>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</si>
  <si>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</si>
  <si>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</si>
  <si>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</si>
  <si>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</si>
  <si>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</si>
  <si>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</si>
  <si>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</si>
  <si>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</si>
  <si>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</si>
  <si>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</si>
  <si>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</si>
  <si>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</si>
  <si>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</si>
  <si>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</si>
  <si>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</si>
  <si>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</si>
  <si>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</si>
  <si>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</si>
  <si>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</si>
  <si>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</si>
  <si>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</si>
  <si>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</si>
  <si>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</si>
  <si>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</si>
  <si>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</si>
  <si>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</si>
  <si>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</si>
  <si>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</si>
  <si>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</si>
  <si>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</si>
  <si>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</si>
  <si>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</si>
  <si>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</si>
  <si>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</si>
  <si>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</si>
  <si>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</si>
  <si>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</si>
  <si>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</si>
  <si>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</si>
  <si>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</si>
  <si>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</si>
  <si>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</si>
  <si>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</si>
  <si>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</si>
  <si>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</si>
  <si>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</si>
  <si>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</si>
  <si>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</si>
  <si>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</si>
  <si>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</si>
  <si>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</si>
  <si>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</si>
  <si>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</si>
  <si>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</si>
  <si>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</si>
  <si>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</si>
  <si>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</si>
  <si>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</si>
  <si>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</si>
  <si>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</si>
  <si>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</si>
  <si>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</si>
  <si>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</si>
  <si>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</si>
  <si>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</si>
  <si>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</si>
  <si>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</si>
  <si>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</si>
  <si>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</si>
  <si>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</si>
  <si>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</si>
  <si>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</si>
  <si>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</si>
  <si>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</si>
  <si>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</si>
  <si>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</si>
  <si>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</si>
  <si>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</si>
  <si>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</si>
  <si>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</si>
  <si>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</si>
  <si>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</si>
  <si>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</si>
  <si>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</si>
  <si>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</si>
  <si>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</si>
  <si>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</si>
  <si>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</si>
  <si>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</si>
  <si>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</si>
  <si>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</si>
  <si>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</si>
  <si>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</si>
  <si>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</si>
  <si>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</si>
  <si>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</si>
  <si>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</si>
  <si>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</si>
  <si>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</si>
  <si>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</si>
  <si>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</si>
  <si>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</si>
  <si>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</si>
  <si>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</si>
  <si>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</si>
  <si>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</si>
  <si>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</si>
  <si>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</si>
  <si>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</si>
  <si>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</si>
  <si>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</si>
  <si>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</si>
  <si>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</si>
  <si>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</si>
  <si>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</si>
  <si>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</si>
  <si>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</si>
  <si>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</si>
  <si>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</si>
  <si>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</si>
  <si>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</si>
  <si>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</si>
  <si>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</si>
  <si>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</si>
  <si>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</si>
  <si>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</si>
  <si>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</si>
  <si>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</si>
  <si>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</si>
  <si>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</si>
  <si>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</si>
  <si>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</si>
  <si>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</si>
  <si>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</si>
  <si>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</si>
  <si>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</si>
  <si>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</si>
  <si>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</si>
  <si>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</si>
  <si>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</si>
  <si>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</si>
  <si>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</si>
  <si>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</si>
  <si>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</si>
  <si>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</si>
  <si>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</si>
  <si>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</si>
  <si>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</si>
  <si>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</si>
  <si>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</si>
  <si>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</si>
  <si>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</si>
  <si>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</si>
  <si>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</si>
  <si>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</si>
  <si>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</si>
  <si>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</si>
  <si>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</si>
  <si>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</si>
  <si>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</si>
  <si>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</si>
  <si>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</si>
  <si>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</si>
  <si>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</si>
  <si>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</si>
  <si>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</si>
  <si>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</si>
  <si>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</si>
  <si>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</si>
  <si>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</si>
  <si>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</si>
  <si>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</si>
  <si>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</si>
  <si>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</si>
  <si>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</si>
  <si>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</si>
  <si>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</si>
  <si>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</si>
  <si>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</si>
  <si>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</si>
  <si>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</si>
  <si>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</si>
  <si>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</si>
  <si>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</si>
  <si>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</si>
  <si>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</si>
  <si>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</si>
  <si>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</si>
  <si>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</si>
  <si>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</si>
  <si>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</si>
  <si>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</si>
  <si>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</si>
  <si>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</si>
  <si>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</si>
  <si>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</si>
  <si>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</si>
  <si>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</si>
  <si>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</si>
  <si>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</si>
  <si>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</si>
  <si>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</si>
  <si>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</si>
  <si>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</si>
  <si>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</si>
  <si>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</si>
  <si>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</si>
  <si>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</si>
  <si>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</si>
  <si>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</si>
  <si>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</si>
  <si>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</si>
  <si>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</si>
  <si>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</si>
  <si>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</si>
  <si>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</si>
  <si>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</si>
  <si>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</si>
  <si>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</si>
  <si>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</si>
  <si>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</si>
  <si>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</si>
  <si>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</si>
  <si>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</si>
  <si>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</si>
  <si>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</si>
  <si>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</si>
  <si>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</si>
  <si>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</si>
  <si>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</si>
  <si>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</si>
  <si>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</si>
  <si>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</si>
  <si>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</si>
  <si>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</si>
  <si>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</si>
  <si>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</si>
  <si>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</si>
  <si>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</si>
  <si>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</si>
  <si>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</si>
  <si>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</si>
  <si>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</si>
  <si>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</si>
  <si>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</si>
  <si>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</si>
  <si>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</si>
  <si>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</si>
  <si>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</si>
  <si>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</si>
  <si>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</si>
  <si>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</si>
  <si>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</si>
  <si>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</si>
  <si>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</si>
  <si>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</si>
  <si>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</si>
  <si>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</si>
  <si>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</si>
  <si>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</si>
  <si>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</si>
  <si>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</si>
  <si>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</si>
  <si>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</si>
  <si>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</si>
  <si>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</si>
  <si>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</si>
  <si>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</si>
  <si>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</si>
  <si>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</si>
  <si>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</si>
  <si>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Machado - MG (Novo RPPS) Criado em 23/10/2019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</si>
  <si>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</si>
  <si>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</si>
  <si>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</si>
  <si>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</si>
  <si>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</si>
  <si>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</si>
  <si>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</si>
  <si>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</si>
  <si>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</si>
  <si>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</si>
  <si>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</si>
  <si>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</si>
  <si>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</si>
  <si>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</si>
  <si>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</si>
  <si>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</si>
  <si>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</si>
  <si>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</si>
  <si>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</si>
  <si>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</si>
  <si>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</si>
  <si>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</si>
  <si>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</si>
  <si>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</si>
  <si>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</si>
  <si>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</si>
  <si>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</si>
  <si>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</si>
  <si>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</si>
  <si>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</si>
  <si>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</si>
  <si>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</si>
  <si>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</si>
  <si>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</si>
  <si>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</si>
  <si>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</si>
  <si>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</si>
  <si>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</si>
  <si>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</si>
  <si>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</si>
  <si>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</si>
  <si>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</si>
  <si>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</si>
  <si>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</si>
  <si>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</si>
  <si>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</si>
  <si>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</si>
  <si>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</si>
  <si>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</si>
  <si>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</si>
  <si>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</si>
  <si>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</si>
  <si>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</si>
  <si>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</si>
  <si>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</si>
  <si>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</si>
  <si>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</si>
  <si>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</si>
  <si>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</si>
  <si>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</si>
  <si>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</si>
  <si>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</si>
  <si>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</si>
  <si>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</si>
  <si>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</si>
  <si>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</si>
  <si>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</si>
  <si>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</si>
  <si>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</si>
  <si>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</si>
  <si>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</si>
  <si>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</si>
  <si>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</si>
  <si>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</si>
  <si>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</si>
  <si>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</si>
  <si>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</si>
  <si>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</si>
  <si>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</si>
  <si>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</si>
  <si>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</si>
  <si>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</si>
  <si>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</si>
  <si>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</si>
  <si>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</si>
  <si>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</si>
  <si>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</si>
  <si>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</si>
  <si>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</si>
  <si>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</si>
  <si>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</si>
  <si>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</si>
  <si>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</si>
  <si>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</si>
  <si>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</si>
  <si>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</si>
  <si>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</si>
  <si>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</si>
  <si>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</si>
  <si>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</si>
  <si>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</si>
  <si>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</si>
  <si>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</si>
  <si>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</si>
  <si>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</si>
  <si>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</si>
  <si>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</si>
  <si>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</si>
  <si>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</si>
  <si>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</si>
  <si>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</si>
  <si>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</si>
  <si>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</si>
  <si>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</si>
  <si>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</si>
  <si>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</si>
  <si>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</si>
  <si>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</si>
  <si>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</si>
  <si>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</si>
  <si>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</si>
  <si>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</si>
  <si>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</si>
  <si>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</si>
  <si>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</si>
  <si>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</si>
  <si>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</si>
  <si>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</si>
  <si>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</si>
  <si>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</si>
  <si>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</si>
  <si>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</si>
  <si>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</si>
  <si>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</si>
  <si>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</si>
  <si>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</si>
  <si>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</si>
  <si>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</si>
  <si>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</si>
  <si>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</si>
  <si>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</si>
  <si>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</si>
  <si>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</si>
  <si>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</si>
  <si>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</si>
  <si>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</si>
  <si>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</si>
  <si>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</si>
  <si>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</si>
  <si>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</si>
  <si>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</si>
  <si>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</si>
  <si>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</si>
  <si>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</si>
  <si>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</si>
  <si>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</si>
  <si>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</si>
  <si>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</si>
  <si>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</si>
  <si>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</si>
  <si>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</si>
  <si>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</si>
  <si>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</si>
  <si>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</si>
  <si>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</si>
  <si>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</si>
  <si>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</si>
  <si>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</si>
  <si>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</si>
  <si>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</si>
  <si>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</si>
  <si>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</si>
  <si>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</si>
  <si>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</si>
  <si>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</si>
  <si>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</si>
  <si>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</si>
  <si>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</si>
  <si>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</si>
  <si>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</si>
  <si>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</si>
  <si>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</si>
  <si>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</si>
  <si>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</si>
  <si>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</si>
  <si>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</si>
  <si>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</si>
  <si>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</si>
  <si>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</si>
  <si>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</si>
  <si>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</si>
  <si>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</si>
  <si>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</si>
  <si>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</si>
  <si>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</si>
  <si>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</si>
  <si>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</si>
  <si>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</si>
  <si>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</si>
  <si>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</si>
  <si>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</si>
  <si>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</si>
  <si>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</si>
  <si>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</si>
  <si>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</si>
  <si>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</si>
  <si>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</si>
  <si>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</si>
  <si>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</si>
  <si>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</si>
  <si>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</si>
  <si>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</si>
  <si>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</si>
  <si>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</si>
  <si>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</si>
  <si>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</si>
  <si>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</si>
  <si>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</si>
  <si>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</si>
  <si>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</si>
  <si>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</si>
  <si>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</si>
  <si>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</si>
  <si>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</si>
  <si>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</si>
  <si>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</si>
  <si>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</si>
  <si>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</si>
  <si>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</si>
  <si>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</si>
  <si>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</si>
  <si>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</si>
  <si>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</si>
  <si>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</si>
  <si>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</si>
  <si>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</si>
  <si>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</si>
  <si>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</si>
  <si>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</si>
  <si>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</si>
  <si>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</si>
  <si>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</si>
  <si>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</si>
  <si>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</si>
  <si>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</si>
  <si>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</si>
  <si>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</si>
  <si>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</si>
  <si>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</si>
  <si>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</si>
  <si>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</si>
  <si>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</si>
  <si>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</si>
  <si>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</si>
  <si>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</si>
  <si>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</si>
  <si>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</si>
  <si>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</si>
  <si>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</si>
  <si>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</si>
  <si>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</si>
  <si>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</si>
  <si>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</si>
  <si>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</si>
  <si>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</si>
  <si>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</si>
  <si>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</si>
  <si>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</si>
  <si>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</si>
  <si>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</si>
  <si>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</si>
  <si>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</si>
  <si>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</si>
  <si>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</si>
  <si>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</si>
  <si>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</si>
  <si>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</si>
  <si>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</si>
  <si>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</si>
  <si>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</si>
  <si>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</si>
  <si>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</si>
  <si>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</si>
  <si>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</si>
  <si>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</si>
  <si>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</si>
  <si>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</si>
  <si>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</si>
  <si>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</si>
  <si>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</si>
  <si>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</si>
  <si>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</si>
  <si>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</si>
  <si>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</si>
  <si>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</si>
  <si>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</si>
  <si>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</si>
  <si>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</si>
  <si>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</si>
  <si>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</si>
  <si>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</si>
  <si>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</si>
  <si>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</si>
  <si>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</si>
  <si>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</si>
  <si>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</si>
  <si>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</si>
  <si>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</si>
  <si>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</si>
  <si>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</si>
  <si>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</si>
  <si>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</si>
  <si>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</si>
  <si>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</si>
  <si>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</si>
  <si>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</si>
  <si>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</si>
  <si>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</si>
  <si>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</si>
  <si>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</si>
  <si>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</si>
  <si>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</si>
  <si>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</si>
  <si>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</si>
  <si>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</si>
  <si>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</si>
  <si>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</si>
  <si>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</si>
  <si>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</si>
  <si>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</si>
  <si>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</si>
  <si>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</si>
  <si>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</si>
  <si>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</si>
  <si>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</si>
  <si>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</si>
  <si>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</si>
  <si>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</si>
  <si>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</si>
  <si>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</si>
  <si>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</si>
  <si>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</si>
  <si>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</si>
  <si>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</si>
  <si>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</si>
  <si>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</si>
  <si>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</si>
  <si>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</si>
  <si>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</si>
  <si>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</si>
  <si>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</si>
  <si>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</si>
  <si>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</si>
  <si>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</si>
  <si>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</si>
  <si>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</si>
  <si>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</si>
  <si>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</si>
  <si>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</si>
  <si>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</si>
  <si>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</si>
  <si>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</si>
  <si>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</si>
  <si>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</si>
  <si>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</si>
  <si>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</si>
  <si>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</si>
  <si>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</si>
  <si>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</si>
  <si>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</si>
  <si>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</si>
  <si>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</si>
  <si>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</si>
  <si>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</si>
  <si>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</si>
  <si>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</si>
  <si>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</si>
  <si>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</si>
  <si>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</si>
  <si>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</si>
  <si>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</si>
  <si>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</si>
  <si>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</si>
  <si>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</si>
  <si>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</si>
  <si>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</si>
  <si>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</si>
  <si>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</si>
  <si>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</si>
  <si>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</si>
  <si>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</si>
  <si>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</si>
  <si>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</si>
  <si>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</si>
  <si>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</si>
  <si>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</si>
  <si>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</si>
  <si>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</si>
  <si>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</si>
  <si>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</si>
  <si>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</si>
  <si>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</si>
  <si>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</si>
  <si>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</si>
  <si>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</si>
  <si>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</si>
  <si>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</si>
  <si>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</si>
  <si>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</si>
  <si>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</si>
  <si>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</si>
  <si>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</si>
  <si>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</si>
  <si>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</si>
  <si>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</si>
  <si>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</si>
  <si>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</si>
  <si>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</si>
  <si>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</si>
  <si>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</si>
  <si>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</si>
  <si>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</si>
  <si>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</si>
  <si>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</si>
  <si>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</si>
  <si>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</si>
  <si>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</si>
  <si>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</si>
  <si>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</si>
  <si>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</si>
  <si>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</si>
  <si>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</si>
  <si>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</si>
  <si>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</si>
  <si>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</si>
  <si>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</si>
  <si>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</si>
  <si>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</si>
  <si>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</si>
  <si>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</si>
  <si>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</si>
  <si>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</si>
  <si>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</si>
  <si>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</si>
  <si>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</si>
  <si>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</si>
  <si>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</si>
  <si>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</si>
  <si>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</si>
  <si>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</si>
  <si>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</si>
  <si>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</si>
  <si>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</si>
  <si>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</si>
  <si>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</si>
  <si>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</si>
  <si>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</si>
  <si>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</si>
  <si>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</si>
  <si>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</si>
  <si>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</si>
  <si>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</si>
  <si>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</si>
  <si>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</si>
  <si>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</si>
  <si>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</si>
  <si>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</si>
  <si>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</si>
  <si>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</si>
  <si>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</si>
  <si>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</si>
  <si>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</si>
  <si>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</si>
  <si>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</si>
  <si>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</si>
  <si>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</si>
  <si>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</si>
  <si>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</si>
  <si>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</si>
  <si>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</si>
  <si>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</si>
  <si>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</si>
  <si>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</si>
  <si>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</si>
  <si>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</si>
  <si>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</si>
  <si>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</si>
  <si>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</si>
  <si>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</si>
  <si>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</si>
  <si>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</si>
  <si>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</si>
  <si>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</si>
  <si>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</si>
  <si>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</si>
  <si>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</si>
  <si>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</si>
  <si>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</si>
  <si>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</si>
  <si>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</si>
  <si>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</si>
  <si>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</si>
  <si>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</si>
  <si>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</si>
  <si>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</si>
  <si>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</si>
  <si>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</si>
  <si>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</si>
  <si>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</si>
  <si>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</si>
  <si>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</si>
  <si>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</si>
  <si>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</si>
  <si>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</si>
  <si>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</si>
  <si>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</si>
  <si>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</si>
  <si>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</si>
  <si>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</si>
  <si>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</si>
  <si>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</si>
  <si>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</si>
  <si>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</si>
  <si>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</si>
  <si>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</si>
  <si>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</si>
  <si>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</si>
  <si>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</si>
  <si>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</si>
  <si>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</si>
  <si>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</si>
  <si>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</si>
  <si>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</si>
  <si>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</si>
  <si>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</si>
  <si>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</si>
  <si>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</si>
  <si>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</si>
  <si>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</si>
  <si>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</si>
  <si>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</si>
  <si>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</si>
  <si>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</si>
  <si>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</si>
  <si>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</si>
  <si>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</si>
  <si>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</si>
  <si>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</si>
  <si>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</si>
  <si>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</si>
  <si>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</si>
  <si>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</si>
  <si>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</si>
  <si>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</si>
  <si>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</si>
  <si>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</si>
  <si>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</si>
  <si>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</si>
  <si>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</si>
  <si>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</si>
  <si>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</si>
  <si>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</si>
  <si>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</si>
  <si>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</si>
  <si>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</si>
  <si>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</si>
  <si>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</si>
  <si>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</si>
  <si>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</si>
  <si>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</si>
  <si>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</si>
  <si>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</si>
  <si>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</si>
  <si>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</si>
  <si>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</si>
  <si>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</si>
  <si>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</si>
  <si>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</si>
  <si>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</si>
  <si>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</si>
  <si>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</si>
  <si>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</si>
  <si>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</si>
  <si>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</si>
  <si>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</si>
  <si>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</si>
  <si>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</si>
  <si>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</si>
  <si>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</si>
  <si>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</si>
  <si>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</si>
  <si>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</si>
  <si>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</si>
  <si>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</si>
  <si>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</si>
  <si>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</si>
  <si>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</si>
  <si>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</si>
  <si>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</si>
  <si>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</si>
  <si>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</si>
  <si>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</si>
  <si>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</si>
  <si>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</si>
  <si>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</si>
  <si>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</si>
  <si>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</si>
  <si>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</si>
  <si>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</si>
  <si>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</si>
  <si>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</si>
  <si>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</si>
  <si>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</si>
  <si>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</si>
  <si>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</si>
  <si>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</si>
  <si>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</si>
  <si>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</si>
  <si>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</si>
  <si>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</si>
  <si>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</si>
  <si>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</si>
  <si>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</si>
  <si>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</si>
  <si>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</si>
  <si>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</si>
  <si>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</si>
  <si>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</si>
  <si>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</si>
  <si>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</si>
  <si>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</si>
  <si>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</si>
  <si>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</si>
  <si>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</si>
  <si>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</si>
  <si>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</si>
  <si>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</si>
  <si>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</si>
  <si>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</si>
  <si>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</si>
  <si>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</si>
  <si>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</si>
  <si>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</si>
  <si>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</si>
  <si>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</si>
  <si>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</si>
  <si>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</si>
  <si>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</si>
  <si>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</si>
  <si>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</si>
  <si>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</si>
  <si>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</si>
  <si>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</si>
  <si>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</si>
  <si>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</si>
  <si>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</si>
  <si>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</si>
  <si>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</si>
  <si>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</si>
  <si>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</si>
  <si>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</si>
  <si>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</si>
  <si>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</si>
  <si>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</si>
  <si>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</si>
  <si>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</si>
  <si>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</si>
  <si>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</si>
  <si>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</si>
  <si>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</si>
  <si>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</si>
  <si>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</si>
  <si>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</si>
  <si>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</si>
  <si>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</si>
  <si>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</si>
  <si>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</si>
  <si>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</si>
  <si>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</si>
  <si>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</si>
  <si>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</si>
  <si>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</si>
  <si>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</si>
  <si>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</si>
  <si>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</si>
  <si>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</si>
  <si>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</si>
  <si>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</si>
  <si>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</si>
  <si>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</si>
  <si>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</si>
  <si>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</si>
  <si>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</si>
  <si>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</si>
  <si>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</si>
  <si>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</si>
  <si>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</si>
  <si>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</si>
  <si>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</si>
  <si>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</si>
  <si>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</si>
  <si>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</si>
  <si>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</si>
  <si>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</si>
  <si>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</si>
  <si>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</si>
  <si>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</si>
  <si>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</si>
  <si>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</si>
  <si>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</si>
  <si>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</si>
  <si>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</si>
  <si>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</si>
  <si>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</si>
  <si>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</si>
  <si>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</si>
  <si>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</si>
  <si>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</si>
  <si>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</si>
  <si>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</si>
  <si>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</si>
  <si>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</si>
  <si>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</si>
  <si>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</si>
  <si>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</si>
  <si>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</si>
  <si>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</si>
  <si>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</si>
  <si>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</si>
  <si>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</si>
  <si>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</si>
  <si>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</si>
  <si>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</si>
  <si>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</si>
  <si>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</si>
  <si>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</si>
  <si>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</si>
  <si>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</si>
  <si>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</si>
  <si>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</si>
  <si>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</si>
  <si>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</si>
  <si>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</si>
  <si>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</si>
  <si>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</si>
  <si>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</si>
  <si>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</si>
  <si>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</si>
  <si>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</si>
  <si>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</si>
  <si>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</si>
  <si>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</si>
  <si>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</si>
  <si>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</si>
  <si>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</si>
  <si>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</si>
  <si>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</si>
  <si>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</si>
  <si>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</si>
  <si>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</si>
  <si>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</si>
  <si>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</si>
  <si>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</si>
  <si>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</si>
  <si>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</si>
  <si>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</si>
  <si>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</si>
  <si>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</si>
  <si>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</si>
  <si>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</si>
  <si>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</si>
  <si>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</si>
  <si>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</si>
  <si>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</si>
  <si>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</si>
  <si>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</si>
  <si>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</si>
  <si>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</si>
  <si>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</si>
  <si>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</si>
  <si>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</si>
  <si>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</si>
  <si>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</si>
  <si>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</si>
  <si>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</si>
  <si>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</si>
  <si>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</si>
  <si>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</si>
  <si>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</si>
  <si>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</si>
  <si>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</si>
  <si>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</si>
  <si>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</si>
  <si>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</si>
  <si>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</si>
  <si>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</si>
  <si>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</si>
  <si>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</si>
  <si>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</si>
  <si>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</si>
  <si>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</si>
  <si>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</si>
  <si>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</si>
  <si>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</si>
  <si>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</si>
  <si>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</si>
  <si>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</si>
  <si>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</si>
  <si>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</si>
  <si>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</si>
  <si>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</si>
  <si>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</si>
  <si>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</si>
  <si>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</si>
  <si>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</si>
  <si>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</si>
  <si>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</si>
  <si>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</si>
  <si>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</si>
  <si>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</si>
  <si>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</si>
  <si>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</si>
  <si>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</si>
  <si>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</si>
  <si>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</si>
  <si>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</si>
  <si>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</si>
  <si>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</si>
  <si>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</si>
  <si>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</si>
  <si>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</si>
  <si>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</si>
  <si>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</si>
  <si>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</si>
  <si>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</si>
  <si>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</si>
  <si>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</si>
  <si>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</si>
  <si>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</si>
  <si>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</si>
  <si>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</si>
  <si>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</si>
  <si>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</si>
  <si>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</si>
  <si>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</si>
  <si>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</si>
  <si>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</si>
  <si>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</si>
  <si>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</si>
  <si>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</si>
  <si>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</si>
  <si>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</si>
  <si>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</si>
  <si>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</si>
  <si>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</si>
  <si>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</si>
  <si>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</si>
  <si>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</si>
  <si>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</si>
  <si>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</si>
  <si>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</si>
  <si>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</si>
  <si>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</si>
  <si>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</si>
  <si>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</si>
  <si>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</si>
  <si>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</si>
  <si>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</si>
  <si>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</si>
  <si>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</si>
  <si>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</si>
  <si>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</si>
  <si>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</si>
  <si>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</si>
  <si>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</si>
  <si>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</si>
  <si>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</si>
  <si>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</si>
  <si>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</si>
  <si>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</si>
  <si>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</si>
  <si>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</si>
  <si>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</si>
  <si>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</si>
  <si>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</si>
  <si>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</si>
  <si>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</si>
  <si>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</si>
  <si>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</si>
  <si>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</si>
  <si>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</si>
  <si>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</si>
  <si>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</si>
  <si>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</si>
  <si>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</si>
  <si>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</si>
  <si>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</si>
  <si>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</si>
  <si>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</si>
  <si>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</si>
  <si>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</si>
  <si>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</si>
  <si>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</si>
  <si>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</si>
  <si>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</si>
  <si>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</si>
  <si>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</si>
  <si>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</si>
  <si>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</si>
  <si>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</si>
  <si>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</si>
  <si>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</si>
  <si>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</si>
  <si>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</si>
  <si>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</si>
  <si>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</si>
  <si>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</si>
  <si>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</si>
  <si>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</si>
  <si>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</si>
  <si>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</si>
  <si>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</si>
  <si>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</si>
  <si>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</si>
  <si>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</si>
  <si>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</si>
  <si>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</si>
  <si>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</si>
  <si>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</si>
  <si>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</si>
  <si>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</si>
  <si>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</si>
  <si>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</si>
  <si>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</si>
  <si>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</si>
  <si>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</si>
  <si>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</si>
  <si>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</si>
  <si>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</si>
  <si>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</si>
  <si>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</si>
  <si>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</si>
  <si>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</si>
  <si>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</si>
  <si>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</si>
  <si>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</si>
  <si>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</si>
  <si>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</si>
  <si>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</si>
  <si>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</si>
  <si>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</si>
  <si>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</si>
  <si>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</si>
  <si>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</si>
  <si>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</si>
  <si>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</si>
  <si>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</si>
  <si>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</si>
  <si>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</si>
  <si>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</si>
  <si>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</si>
  <si>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</si>
  <si>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</si>
  <si>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</si>
  <si>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</si>
  <si>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</si>
  <si>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</si>
  <si>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</si>
  <si>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</si>
  <si>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</si>
  <si>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</si>
  <si>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</si>
  <si>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</si>
  <si>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</si>
  <si>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</si>
  <si>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</si>
  <si>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</si>
  <si>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</si>
  <si>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</si>
  <si>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</si>
  <si>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</si>
  <si>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</si>
  <si>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</si>
  <si>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</si>
  <si>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</si>
  <si>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</si>
  <si>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</si>
  <si>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</si>
  <si>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</si>
  <si>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</si>
  <si>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</si>
  <si>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</si>
  <si>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</si>
  <si>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</si>
  <si>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</si>
  <si>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</si>
  <si>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</si>
  <si>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</si>
  <si>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</si>
  <si>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</si>
  <si>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</si>
  <si>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</si>
  <si>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</si>
  <si>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</si>
  <si>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</si>
  <si>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</si>
  <si>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</si>
  <si>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</si>
  <si>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</si>
  <si>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</si>
  <si>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</si>
  <si>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</si>
  <si>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</si>
  <si>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</si>
  <si>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</si>
  <si>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</si>
  <si>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</si>
  <si>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</si>
  <si>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</si>
  <si>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</si>
  <si>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</si>
  <si>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</si>
  <si>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</si>
  <si>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</si>
  <si>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</si>
  <si>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</si>
  <si>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</si>
  <si>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</si>
  <si>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</si>
  <si>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</si>
  <si>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</si>
  <si>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</si>
  <si>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</si>
  <si>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</si>
  <si>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</si>
  <si>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</si>
  <si>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</si>
  <si>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</si>
  <si>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</si>
  <si>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</si>
  <si>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</si>
  <si>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</si>
  <si>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</si>
  <si>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</si>
  <si>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</si>
  <si>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</si>
  <si>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</si>
  <si>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</si>
  <si>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</si>
  <si>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</si>
  <si>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</si>
  <si>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</si>
  <si>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</si>
  <si>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</si>
  <si>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</si>
  <si>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</si>
  <si>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</si>
  <si>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</si>
  <si>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</si>
  <si>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</si>
  <si>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</si>
  <si>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</si>
  <si>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</si>
  <si>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</si>
  <si>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</si>
  <si>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</si>
  <si>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</si>
  <si>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</si>
  <si>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</si>
  <si>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</si>
  <si>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</si>
  <si>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</si>
  <si>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</si>
  <si>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</si>
  <si>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</si>
  <si>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</si>
  <si>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</si>
  <si>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</si>
  <si>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</si>
  <si>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</si>
  <si>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</si>
  <si>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</si>
  <si>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</si>
  <si>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</si>
  <si>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</si>
  <si>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</si>
  <si>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</si>
  <si>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</si>
  <si>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</si>
  <si>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</si>
  <si>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</si>
  <si>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</si>
  <si>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</si>
  <si>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</si>
  <si>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</si>
  <si>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</si>
  <si>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</si>
  <si>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</si>
  <si>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</si>
  <si>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</si>
  <si>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</si>
  <si>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</si>
  <si>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</si>
  <si>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</si>
  <si>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</si>
  <si>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</si>
  <si>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</si>
  <si>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</si>
  <si>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</si>
  <si>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</si>
  <si>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</si>
  <si>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</si>
  <si>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</si>
  <si>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</si>
  <si>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</si>
  <si>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</si>
  <si>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</si>
  <si>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</si>
  <si>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</si>
  <si>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</si>
  <si>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</si>
  <si>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</si>
  <si>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</si>
  <si>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</si>
  <si>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</si>
  <si>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</si>
  <si>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</si>
  <si>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</si>
  <si>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</si>
  <si>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</si>
  <si>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</si>
  <si>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</si>
  <si>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</si>
  <si>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</si>
  <si>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</si>
  <si>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</si>
  <si>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</si>
  <si>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</si>
  <si>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</si>
  <si>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</si>
  <si>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</si>
  <si>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</si>
  <si>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</si>
  <si>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</si>
  <si>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</si>
  <si>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</si>
  <si>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</si>
  <si>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</si>
  <si>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</si>
  <si>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</si>
  <si>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</si>
  <si>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</si>
  <si>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</si>
  <si>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</si>
  <si>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</si>
  <si>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</si>
  <si>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</si>
  <si>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</si>
  <si>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</si>
  <si>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</si>
  <si>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</si>
  <si>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</si>
  <si>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</si>
  <si>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</si>
  <si>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</si>
  <si>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</si>
  <si>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</si>
  <si>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</si>
  <si>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</si>
  <si>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</si>
  <si>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</si>
  <si>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</si>
  <si>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</si>
  <si>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</si>
  <si>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</si>
  <si>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</si>
  <si>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</si>
  <si>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</si>
  <si>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</si>
  <si>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</si>
  <si>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</si>
  <si>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</si>
  <si>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</si>
  <si>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</si>
  <si>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</si>
  <si>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</si>
  <si>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</si>
  <si>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</si>
  <si>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</si>
  <si>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</si>
  <si>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</si>
  <si>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</si>
  <si>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</si>
  <si>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</si>
  <si>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</si>
  <si>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</si>
  <si>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</si>
  <si>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</si>
  <si>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</si>
  <si>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</si>
  <si>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</si>
  <si>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</si>
  <si>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</si>
  <si>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</si>
  <si>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</si>
  <si>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</si>
  <si>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</si>
  <si>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</si>
  <si>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</si>
  <si>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</si>
  <si>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</si>
  <si>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</si>
  <si>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</si>
  <si>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</si>
  <si>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</si>
  <si>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</si>
  <si>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</si>
  <si>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</si>
  <si>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</si>
  <si>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</si>
  <si>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</si>
  <si>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</si>
  <si>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</si>
  <si>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</si>
  <si>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</si>
  <si>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</si>
  <si>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</si>
  <si>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</si>
  <si>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</si>
  <si>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</si>
  <si>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</si>
  <si>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</si>
  <si>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</si>
  <si>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</si>
  <si>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</si>
  <si>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</si>
  <si>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</si>
  <si>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</si>
  <si>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</si>
  <si>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</si>
  <si>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</si>
  <si>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</si>
  <si>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</si>
  <si>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</si>
  <si>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</si>
  <si>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</si>
  <si>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</si>
  <si>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</si>
  <si>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</si>
  <si>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</si>
  <si>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</si>
  <si>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</si>
  <si>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</si>
  <si>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</si>
  <si>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</si>
  <si>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</si>
  <si>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</si>
  <si>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</si>
  <si>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</si>
  <si>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</si>
  <si>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</si>
  <si>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</si>
  <si>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</si>
  <si>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</si>
  <si>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</si>
  <si>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</si>
  <si>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</si>
  <si>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</si>
  <si>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</si>
  <si>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</si>
  <si>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</si>
  <si>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</si>
  <si>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</si>
  <si>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</si>
  <si>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</si>
  <si>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</si>
  <si>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</si>
  <si>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</si>
  <si>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</si>
  <si>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</si>
  <si>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</si>
  <si>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</si>
  <si>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</si>
  <si>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</si>
  <si>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</si>
  <si>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</si>
  <si>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</si>
  <si>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</si>
  <si>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</si>
  <si>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</si>
  <si>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</si>
  <si>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</si>
  <si>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</si>
  <si>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</si>
  <si>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</si>
  <si>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</si>
  <si>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</si>
  <si>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</si>
  <si>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</si>
  <si>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</si>
  <si>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</si>
  <si>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</si>
  <si>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</si>
  <si>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</si>
  <si>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</si>
  <si>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</si>
  <si>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</si>
  <si>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</si>
  <si>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</si>
  <si>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</si>
  <si>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</si>
  <si>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</si>
  <si>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</si>
  <si>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</si>
  <si>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</si>
  <si>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</si>
  <si>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</si>
  <si>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</si>
  <si>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</si>
  <si>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</si>
  <si>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</si>
  <si>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</si>
  <si>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</si>
  <si>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</si>
  <si>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</si>
  <si>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</si>
  <si>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</si>
  <si>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</si>
  <si>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</si>
  <si>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</si>
  <si>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</si>
  <si>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</si>
  <si>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</si>
  <si>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</si>
  <si>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</si>
  <si>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</si>
  <si>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</si>
  <si>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</si>
  <si>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</si>
  <si>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</si>
  <si>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</si>
  <si>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</si>
  <si>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</si>
  <si>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</si>
  <si>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</si>
  <si>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</si>
  <si>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</si>
  <si>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</si>
  <si>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</si>
  <si>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</si>
  <si>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</si>
  <si>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</si>
  <si>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</si>
  <si>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</si>
  <si>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</si>
  <si>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</si>
  <si>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</si>
  <si>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</si>
  <si>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</si>
  <si>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</si>
  <si>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</si>
  <si>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</si>
  <si>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</si>
  <si>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</si>
  <si>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</si>
  <si>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</si>
  <si>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</si>
  <si>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</si>
  <si>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</si>
  <si>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</si>
  <si>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</si>
  <si>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</si>
  <si>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</si>
  <si>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</si>
  <si>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</si>
  <si>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</si>
  <si>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</si>
  <si>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</si>
  <si>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</si>
  <si>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</si>
  <si>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</si>
  <si>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</si>
  <si>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</si>
  <si>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</si>
  <si>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</si>
  <si>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</si>
  <si>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</si>
  <si>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</si>
  <si>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</si>
  <si>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</si>
  <si>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</si>
  <si>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</si>
  <si>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</si>
  <si>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</si>
  <si>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</si>
  <si>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</si>
  <si>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</si>
  <si>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</si>
  <si>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</si>
  <si>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</si>
  <si>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</si>
  <si>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</si>
  <si>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</si>
  <si>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</si>
  <si>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</si>
  <si>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</si>
  <si>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</si>
  <si>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</si>
  <si>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</si>
  <si>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</si>
  <si>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</si>
  <si>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</si>
  <si>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</si>
  <si>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</si>
  <si>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</si>
  <si>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</si>
  <si>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</si>
  <si>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</si>
  <si>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</si>
  <si>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</si>
  <si>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</si>
  <si>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</si>
  <si>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</si>
  <si>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</si>
  <si>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</si>
  <si>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</si>
  <si>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</si>
  <si>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</si>
  <si>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</si>
  <si>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</si>
  <si>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</si>
  <si>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</si>
  <si>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</si>
  <si>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</si>
  <si>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</si>
  <si>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</si>
  <si>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</si>
  <si>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</si>
  <si>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</si>
  <si>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</si>
  <si>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</si>
  <si>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</si>
  <si>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</si>
  <si>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</si>
  <si>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</si>
  <si>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</si>
  <si>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</si>
  <si>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</si>
  <si>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</si>
  <si>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</si>
  <si>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</si>
  <si>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</si>
  <si>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</si>
  <si>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</si>
  <si>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</si>
  <si>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</si>
  <si>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</si>
  <si>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</si>
  <si>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</si>
  <si>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</si>
  <si>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</si>
  <si>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</si>
  <si>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</si>
  <si>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</si>
  <si>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</si>
  <si>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</si>
  <si>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</si>
  <si>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</si>
  <si>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</si>
  <si>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</si>
  <si>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</si>
  <si>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</si>
  <si>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</si>
  <si>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</si>
  <si>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</si>
  <si>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</si>
  <si>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</si>
  <si>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</si>
  <si>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</si>
  <si>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</si>
  <si>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</si>
  <si>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</si>
  <si>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</si>
  <si>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</si>
  <si>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</si>
  <si>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</si>
  <si>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</si>
  <si>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</si>
  <si>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</si>
  <si>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</si>
  <si>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</si>
  <si>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</si>
  <si>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</si>
  <si>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</si>
  <si>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</si>
  <si>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</si>
  <si>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</si>
  <si>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</si>
  <si>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</si>
  <si>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</si>
  <si>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</si>
  <si>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</si>
  <si>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</si>
  <si>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</si>
  <si>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</si>
  <si>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</si>
  <si>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</si>
  <si>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</si>
  <si>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</si>
  <si>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</si>
  <si>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</si>
  <si>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</si>
  <si>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</si>
  <si>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</si>
  <si>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</si>
  <si>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</si>
  <si>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</si>
  <si>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</si>
  <si>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</si>
  <si>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</si>
  <si>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</si>
  <si>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</si>
  <si>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</si>
  <si>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</si>
  <si>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</si>
  <si>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</si>
  <si>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</si>
  <si>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</si>
  <si>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</si>
  <si>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</si>
  <si>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</si>
  <si>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</si>
  <si>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</si>
  <si>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</si>
  <si>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</si>
  <si>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</si>
  <si>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</si>
  <si>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</si>
  <si>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</si>
  <si>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</si>
  <si>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</si>
  <si>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</si>
  <si>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</si>
  <si>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</si>
  <si>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</si>
  <si>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</si>
  <si>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</si>
  <si>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</si>
  <si>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</si>
  <si>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</si>
  <si>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</si>
  <si>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</si>
  <si>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</si>
  <si>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</si>
  <si>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</si>
  <si>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</si>
  <si>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</si>
  <si>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</si>
  <si>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</si>
  <si>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</si>
  <si>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</si>
  <si>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</si>
  <si>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</si>
  <si>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</si>
  <si>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</si>
  <si>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</si>
  <si>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</si>
  <si>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</si>
  <si>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</si>
  <si>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</si>
  <si>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</si>
  <si>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</si>
  <si>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</si>
  <si>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</si>
  <si>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</si>
  <si>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</si>
  <si>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</si>
  <si>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</si>
  <si>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</si>
  <si>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</si>
  <si>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</si>
  <si>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</si>
  <si>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</si>
  <si>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</si>
  <si>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</si>
  <si>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</si>
  <si>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</si>
  <si>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</si>
  <si>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</si>
  <si>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</si>
  <si>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</si>
  <si>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</si>
  <si>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</si>
  <si>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</si>
  <si>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</si>
  <si>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</si>
  <si>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</si>
  <si>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</si>
  <si>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</si>
  <si>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</si>
  <si>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</si>
  <si>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</si>
  <si>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</si>
  <si>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</si>
  <si>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</si>
  <si>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</si>
  <si>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</si>
  <si>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</si>
  <si>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</si>
  <si>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</si>
  <si>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</si>
  <si>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</si>
  <si>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</si>
  <si>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</si>
  <si>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</si>
  <si>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</si>
  <si>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</si>
  <si>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</si>
  <si>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</si>
  <si>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</si>
  <si>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</si>
  <si>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</si>
  <si>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</si>
  <si>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</si>
  <si>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</si>
  <si>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</si>
  <si>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</si>
  <si>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</si>
  <si>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</si>
  <si>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</si>
  <si>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</si>
  <si>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</si>
  <si>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</si>
  <si>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</si>
  <si>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</si>
  <si>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</si>
  <si>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</si>
  <si>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</si>
  <si>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</si>
  <si>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</si>
  <si>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</si>
  <si>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</si>
  <si>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</si>
  <si>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</si>
  <si>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</si>
  <si>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</si>
  <si>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</si>
  <si>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</si>
  <si>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</si>
  <si>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</si>
  <si>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</si>
  <si>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</si>
  <si>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</si>
  <si>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</si>
  <si>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</si>
  <si>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</si>
  <si>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</si>
  <si>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</si>
  <si>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</si>
  <si>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</si>
  <si>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</si>
  <si>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</si>
  <si>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</si>
  <si>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</si>
  <si>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</si>
  <si>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</si>
  <si>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</si>
  <si>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</si>
  <si>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</si>
  <si>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</si>
  <si>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</si>
  <si>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</si>
  <si>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</si>
  <si>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</si>
  <si>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</si>
  <si>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</si>
  <si>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</si>
  <si>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</si>
  <si>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</si>
  <si>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</si>
  <si>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</si>
  <si>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</si>
  <si>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</si>
  <si>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</si>
  <si>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</si>
  <si>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</si>
  <si>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</si>
  <si>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</si>
  <si>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</si>
  <si>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</si>
  <si>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</si>
  <si>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</si>
  <si>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</si>
  <si>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</si>
  <si>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</si>
  <si>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</si>
  <si>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</si>
  <si>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</si>
  <si>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</si>
  <si>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</si>
  <si>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</si>
  <si>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</si>
  <si>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</si>
  <si>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</si>
  <si>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</si>
  <si>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</si>
  <si>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</si>
  <si>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</si>
  <si>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</si>
  <si>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</si>
  <si>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</si>
  <si>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</si>
  <si>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</si>
  <si>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</si>
  <si>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</si>
  <si>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</si>
  <si>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</si>
  <si>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</si>
  <si>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</si>
  <si>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</si>
  <si>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</si>
  <si>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</si>
  <si>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</si>
  <si>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</si>
  <si>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</si>
  <si>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</si>
  <si>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</si>
  <si>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</si>
  <si>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</si>
  <si>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</si>
  <si>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</si>
  <si>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</si>
  <si>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</si>
  <si>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</si>
  <si>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</si>
  <si>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</si>
  <si>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</si>
  <si>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</si>
  <si>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</si>
  <si>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</si>
  <si>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</si>
  <si>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</si>
  <si>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</si>
  <si>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</si>
  <si>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</si>
  <si>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</si>
  <si>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</si>
  <si>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</si>
  <si>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</si>
  <si>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</si>
  <si>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</si>
  <si>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</si>
  <si>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</si>
  <si>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</si>
  <si>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</si>
  <si>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</si>
  <si>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</si>
  <si>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</si>
  <si>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</si>
  <si>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</si>
  <si>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</si>
  <si>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</si>
  <si>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</si>
  <si>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</si>
  <si>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</si>
  <si>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</si>
  <si>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</si>
  <si>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</si>
  <si>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</si>
  <si>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</si>
  <si>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</si>
  <si>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</si>
  <si>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</si>
  <si>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</si>
  <si>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</si>
  <si>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</si>
  <si>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</si>
  <si>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</si>
  <si>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</si>
  <si>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</si>
  <si>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</si>
  <si>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</si>
  <si>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</si>
  <si>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</si>
  <si>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</si>
  <si>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</si>
  <si>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</si>
  <si>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</si>
  <si>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</si>
  <si>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</si>
  <si>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</si>
  <si>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</si>
  <si>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</si>
  <si>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</si>
  <si>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</si>
  <si>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</si>
  <si>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</si>
  <si>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</si>
  <si>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</si>
  <si>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</si>
  <si>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</si>
  <si>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</si>
  <si>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</si>
  <si>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</si>
  <si>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</si>
  <si>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</si>
  <si>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</si>
  <si>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</si>
  <si>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</si>
  <si>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</si>
  <si>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</si>
  <si>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</si>
  <si>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</si>
  <si>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</si>
  <si>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</si>
  <si>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</si>
  <si>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</si>
  <si>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</si>
  <si>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</si>
  <si>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</si>
  <si>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</si>
  <si>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</si>
  <si>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</si>
  <si>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</si>
  <si>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</si>
  <si>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</si>
  <si>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</si>
  <si>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</si>
  <si>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</si>
  <si>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</si>
  <si>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</si>
  <si>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</si>
  <si>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</si>
  <si>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</si>
  <si>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</si>
  <si>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</si>
  <si>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</si>
  <si>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</si>
  <si>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</si>
  <si>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</si>
  <si>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</si>
  <si>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</si>
  <si>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</si>
  <si>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</si>
  <si>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</si>
  <si>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</si>
  <si>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</si>
  <si>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</si>
  <si>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</si>
  <si>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</si>
  <si>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</si>
  <si>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</si>
  <si>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</si>
  <si>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</si>
  <si>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</si>
  <si>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</si>
  <si>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</si>
  <si>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</si>
  <si>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</si>
  <si>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</si>
  <si>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</si>
  <si>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</si>
  <si>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</si>
  <si>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</si>
  <si>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</si>
  <si>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</si>
  <si>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</si>
  <si>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</si>
  <si>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</si>
  <si>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</si>
  <si>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</si>
  <si>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</si>
  <si>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</si>
  <si>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</si>
  <si>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</si>
  <si>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</si>
  <si>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</si>
  <si>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</si>
  <si>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</si>
  <si>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</si>
  <si>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</si>
  <si>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</si>
  <si>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</si>
  <si>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</si>
  <si>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</si>
  <si>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</si>
  <si>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</si>
  <si>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</si>
  <si>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</si>
  <si>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</si>
  <si>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</si>
  <si>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</si>
  <si>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</si>
  <si>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</si>
  <si>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</si>
  <si>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</si>
  <si>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</si>
  <si>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</si>
  <si>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</si>
  <si>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</si>
  <si>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</si>
  <si>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</si>
  <si>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</si>
  <si>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</si>
  <si>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</si>
  <si>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</si>
  <si>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</si>
  <si>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</si>
  <si>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</si>
  <si>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</si>
  <si>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</si>
  <si>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</si>
  <si>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</si>
  <si>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</si>
  <si>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</si>
  <si>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</si>
  <si>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</si>
  <si>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</si>
  <si>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</si>
  <si>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</si>
  <si>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</si>
  <si>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</si>
  <si>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</si>
  <si>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</si>
  <si>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</si>
  <si>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</si>
  <si>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</si>
  <si>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</si>
  <si>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</si>
  <si>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</si>
  <si>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</si>
  <si>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</si>
  <si>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</si>
  <si>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</si>
  <si>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</si>
  <si>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</si>
  <si>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</si>
  <si>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</si>
  <si>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</si>
  <si>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</si>
  <si>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</si>
  <si>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</si>
  <si>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</si>
  <si>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</si>
  <si>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</si>
  <si>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</si>
  <si>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</si>
  <si>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</si>
  <si>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</si>
  <si>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</si>
  <si>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</si>
  <si>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</si>
  <si>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</si>
  <si>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</si>
  <si>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</si>
  <si>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</si>
  <si>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</si>
  <si>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</si>
  <si>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</si>
  <si>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</si>
  <si>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</si>
  <si>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</si>
  <si>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</si>
  <si>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</si>
  <si>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</si>
  <si>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</si>
  <si>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</si>
  <si>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</si>
  <si>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</si>
  <si>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</si>
  <si>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</si>
  <si>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</si>
  <si>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</si>
  <si>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</si>
  <si>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</si>
  <si>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</si>
  <si>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</si>
  <si>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</si>
  <si>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</si>
  <si>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</si>
  <si>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</si>
  <si>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</si>
  <si>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</si>
  <si>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</si>
  <si>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</si>
  <si>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</si>
  <si>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</si>
  <si>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</si>
  <si>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</si>
  <si>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</si>
  <si>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</si>
  <si>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</si>
  <si>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</si>
  <si>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</si>
  <si>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</si>
  <si>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</si>
  <si>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</si>
  <si>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</si>
  <si>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</si>
  <si>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</si>
  <si>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</si>
  <si>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</si>
  <si>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</si>
  <si>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</si>
  <si>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</si>
  <si>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</si>
  <si>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</si>
  <si>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</si>
  <si>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</si>
  <si>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</si>
  <si>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</si>
  <si>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</si>
  <si>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</si>
  <si>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</si>
  <si>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</si>
  <si>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</si>
  <si>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</si>
  <si>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</si>
  <si>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</si>
  <si>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</si>
  <si>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</si>
  <si>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</si>
  <si>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</si>
  <si>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</si>
  <si>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</si>
  <si>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</si>
  <si>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</si>
  <si>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</si>
  <si>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</si>
  <si>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</si>
  <si>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</si>
  <si>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</si>
  <si>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</si>
  <si>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</si>
  <si>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</si>
  <si>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</si>
  <si>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</si>
  <si>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</si>
  <si>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</si>
  <si>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</si>
  <si>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</si>
  <si>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</si>
  <si>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</si>
  <si>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</si>
  <si>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</si>
  <si>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</si>
  <si>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</si>
  <si>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</si>
  <si>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</si>
  <si>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</si>
  <si>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</si>
  <si>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</si>
  <si>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</si>
  <si>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</si>
  <si>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</si>
  <si>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</si>
  <si>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</si>
  <si>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</si>
  <si>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</si>
  <si>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</si>
  <si>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</si>
  <si>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</si>
  <si>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</si>
  <si>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</si>
  <si>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</si>
  <si>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</si>
  <si>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</si>
  <si>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</si>
  <si>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</si>
  <si>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</si>
  <si>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</si>
  <si>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</si>
  <si>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</si>
  <si>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</si>
  <si>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</si>
  <si>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</si>
  <si>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</si>
  <si>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</si>
  <si>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</si>
  <si>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</si>
  <si>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</si>
  <si>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</si>
  <si>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</si>
  <si>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</si>
  <si>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</si>
  <si>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</si>
  <si>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</si>
  <si>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</si>
  <si>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</si>
  <si>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</si>
  <si>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</si>
  <si>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</si>
  <si>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</si>
  <si>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</si>
  <si>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</si>
  <si>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</si>
  <si>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</si>
  <si>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</si>
  <si>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</si>
  <si>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</si>
  <si>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</si>
  <si>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</si>
  <si>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</si>
  <si>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</si>
  <si>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</si>
  <si>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</si>
  <si>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</si>
  <si>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</si>
  <si>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</si>
  <si>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</si>
  <si>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</si>
  <si>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</si>
  <si>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</si>
  <si>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</si>
  <si>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</si>
  <si>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</si>
  <si>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</si>
  <si>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</si>
  <si>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</si>
  <si>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</si>
  <si>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</si>
  <si>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</si>
  <si>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</si>
  <si>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</si>
  <si>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</si>
  <si>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</si>
  <si>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</si>
  <si>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</si>
  <si>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</si>
  <si>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</si>
  <si>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</si>
  <si>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</si>
  <si>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</si>
  <si>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</si>
  <si>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</si>
  <si>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</si>
  <si>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</si>
  <si>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</si>
  <si>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</si>
  <si>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</si>
  <si>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</si>
  <si>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</si>
  <si>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</si>
  <si>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</si>
  <si>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</si>
  <si>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</si>
  <si>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</si>
  <si>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</si>
  <si>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</si>
  <si>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</si>
  <si>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</si>
  <si>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</si>
  <si>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</si>
  <si>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</si>
  <si>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</si>
  <si>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</si>
  <si>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</si>
  <si>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</si>
  <si>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</si>
  <si>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</si>
  <si>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</si>
  <si>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</si>
  <si>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</si>
  <si>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</si>
  <si>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</si>
  <si>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</si>
  <si>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</si>
  <si>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</si>
  <si>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</si>
  <si>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</si>
  <si>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</si>
  <si>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</si>
  <si>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</si>
  <si>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</si>
  <si>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</si>
  <si>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</si>
  <si>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</si>
  <si>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</si>
  <si>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</si>
  <si>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</si>
  <si>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</si>
  <si>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</si>
  <si>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</si>
  <si>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</si>
  <si>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</si>
  <si>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</si>
  <si>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</si>
  <si>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</si>
  <si>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</si>
  <si>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</si>
  <si>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</si>
  <si>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</si>
  <si>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</si>
  <si>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</si>
  <si>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</si>
  <si>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</si>
  <si>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</si>
  <si>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</si>
  <si>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</si>
  <si>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</si>
  <si>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</si>
  <si>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</si>
  <si>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</si>
  <si>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</si>
  <si>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</si>
  <si>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</si>
  <si>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</si>
  <si>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</si>
  <si>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</si>
  <si>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</si>
  <si>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</si>
  <si>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</si>
  <si>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</si>
  <si>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</si>
  <si>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</si>
  <si>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</si>
  <si>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</si>
  <si>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</si>
  <si>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</si>
  <si>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</si>
  <si>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</si>
  <si>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</si>
  <si>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</si>
  <si>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</si>
  <si>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</si>
  <si>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</si>
  <si>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</si>
  <si>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</si>
  <si>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</si>
  <si>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</si>
  <si>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</si>
  <si>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</si>
  <si>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</si>
  <si>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</si>
  <si>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</si>
  <si>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</si>
  <si>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</si>
  <si>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</si>
  <si>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</si>
  <si>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</si>
  <si>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</si>
  <si>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</si>
  <si>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</si>
  <si>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</si>
  <si>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</si>
  <si>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</si>
  <si>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</si>
  <si>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</si>
  <si>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</si>
  <si>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</si>
  <si>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</si>
  <si>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</si>
  <si>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</si>
  <si>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</si>
  <si>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</si>
  <si>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</si>
  <si>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</si>
  <si>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</si>
  <si>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</si>
  <si>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</si>
  <si>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</si>
  <si>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</si>
  <si>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</si>
  <si>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</si>
  <si>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</si>
  <si>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</si>
  <si>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</si>
  <si>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</si>
  <si>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</si>
  <si>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</si>
  <si>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</si>
  <si>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</si>
  <si>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</si>
  <si>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</si>
  <si>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</si>
  <si>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</si>
  <si>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</si>
  <si>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</si>
  <si>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</si>
  <si>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</si>
  <si>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</si>
  <si>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</si>
  <si>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</si>
  <si>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</si>
  <si>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</si>
  <si>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</si>
  <si>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</si>
  <si>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Cruzeiro de Fortaleza - MG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</si>
  <si>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</si>
  <si>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</si>
  <si>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</si>
  <si>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</si>
  <si>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</si>
  <si>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</si>
  <si>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</si>
  <si>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</si>
  <si>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</si>
  <si>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</si>
  <si>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10/11/2021
06/12/2022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</si>
  <si>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</si>
  <si>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</si>
  <si>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</si>
  <si>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</si>
  <si>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</si>
  <si>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</si>
  <si>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</si>
  <si>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Birigui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</si>
  <si>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</si>
  <si>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</si>
  <si>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</si>
  <si>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</si>
  <si>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</si>
  <si>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</si>
  <si>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</si>
  <si>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</si>
  <si>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</si>
  <si>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</si>
  <si>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</si>
  <si>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</si>
  <si>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</si>
  <si>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</si>
  <si>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</si>
  <si>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</si>
  <si>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</si>
  <si>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</si>
  <si>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</si>
  <si>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</si>
  <si>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</si>
  <si>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</si>
  <si>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</si>
  <si>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</si>
  <si>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</si>
  <si>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</si>
  <si>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</si>
  <si>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</si>
  <si>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</si>
  <si>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</si>
  <si>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</si>
  <si>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</si>
  <si>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</si>
  <si>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</si>
  <si>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</si>
  <si>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</si>
  <si>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</si>
  <si>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</si>
  <si>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</si>
  <si>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1.995 Lei nº 1.116/2022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</si>
  <si>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</si>
  <si>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</si>
  <si>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</si>
  <si>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</si>
  <si>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</si>
  <si>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</si>
  <si>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-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</si>
  <si>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</si>
  <si>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</si>
  <si>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</si>
  <si>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</si>
  <si>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</si>
  <si>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</si>
  <si>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</si>
  <si>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</si>
  <si>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</si>
  <si>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</si>
  <si>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</si>
  <si>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</si>
  <si>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</si>
  <si>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</si>
  <si>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</si>
  <si>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</si>
  <si>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</si>
  <si>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</si>
  <si>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</si>
  <si>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</si>
  <si>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</si>
  <si>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</si>
  <si>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</si>
  <si>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</si>
  <si>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</si>
  <si>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</si>
  <si>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</si>
  <si>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</si>
  <si>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</si>
  <si>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</si>
  <si>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</si>
  <si>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</si>
  <si>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</si>
  <si>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</si>
  <si>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</si>
  <si>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</si>
  <si>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</si>
  <si>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</si>
  <si>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</si>
  <si>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</si>
  <si>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</si>
  <si>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</si>
  <si>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</si>
  <si>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</si>
  <si>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</si>
  <si>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</si>
  <si>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</si>
  <si>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</si>
  <si>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</si>
  <si>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</si>
  <si>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</si>
  <si>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</si>
  <si>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</si>
  <si>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</si>
  <si>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</si>
  <si>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</si>
  <si>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</si>
  <si>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</si>
  <si>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</si>
  <si>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</si>
  <si>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</si>
  <si>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</si>
  <si>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</si>
  <si>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</si>
  <si>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</si>
  <si>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</si>
  <si>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</si>
  <si>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</si>
  <si>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</si>
  <si>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</si>
  <si>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</si>
  <si>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</si>
  <si>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</si>
  <si>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</si>
  <si>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</si>
  <si>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</si>
  <si>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</si>
  <si>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</si>
  <si>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</si>
  <si>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</si>
  <si>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</si>
  <si>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</si>
  <si>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</si>
  <si>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</si>
  <si>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</si>
  <si>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</si>
  <si>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</si>
  <si>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</si>
  <si>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</si>
  <si>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</si>
  <si>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</si>
  <si>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</si>
  <si>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</si>
  <si>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</si>
  <si>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</si>
  <si>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</si>
  <si>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</si>
  <si>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</si>
  <si>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</si>
  <si>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</si>
  <si>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</si>
  <si>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</si>
  <si>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</si>
  <si>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</si>
  <si>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</si>
  <si>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</si>
  <si>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</si>
  <si>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</si>
  <si>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não está no Gescon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</si>
  <si>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</si>
  <si>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</si>
  <si>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</si>
  <si>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</si>
  <si>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</si>
  <si>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</si>
  <si>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</si>
  <si>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</si>
  <si>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</si>
  <si>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</si>
  <si>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</si>
  <si>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</si>
  <si>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</si>
  <si>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</si>
  <si>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</si>
  <si>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</si>
  <si>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</si>
  <si>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</si>
  <si>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</si>
  <si>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</si>
  <si>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</si>
  <si>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</si>
  <si>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</si>
  <si>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</si>
  <si>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</si>
  <si>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</si>
  <si>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</si>
  <si>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</si>
  <si>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</si>
  <si>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</si>
  <si>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</si>
  <si>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</si>
  <si>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</si>
  <si>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</si>
  <si>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</si>
  <si>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</si>
  <si>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</si>
  <si>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</si>
  <si>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</si>
  <si>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</si>
  <si>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</si>
  <si>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</si>
  <si>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</si>
  <si>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</si>
  <si>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</si>
  <si>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</si>
  <si>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</si>
  <si>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</si>
  <si>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</si>
  <si>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</si>
  <si>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</si>
  <si>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</si>
  <si>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</si>
  <si>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</si>
  <si>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</si>
  <si>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</si>
  <si>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</si>
  <si>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</si>
  <si>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</si>
  <si>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</si>
  <si>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</si>
  <si>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</si>
  <si>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</si>
  <si>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</si>
  <si>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</si>
  <si>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</si>
  <si>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</si>
  <si>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</si>
  <si>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</si>
  <si>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</si>
  <si>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</si>
  <si>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</si>
  <si>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</si>
  <si>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</si>
  <si>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</si>
  <si>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</si>
  <si>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</si>
  <si>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</si>
  <si>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</si>
  <si>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</si>
  <si>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</si>
  <si>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</si>
  <si>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</si>
  <si>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</si>
  <si>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</si>
  <si>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</si>
  <si>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</si>
  <si>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</si>
  <si>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</si>
  <si>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</si>
  <si>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</si>
  <si>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</si>
  <si>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</si>
  <si>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</si>
  <si>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</si>
  <si>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</si>
  <si>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</si>
  <si>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</si>
  <si>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</si>
  <si>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</si>
  <si>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</si>
  <si>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</si>
  <si>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</si>
  <si>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</si>
  <si>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</si>
  <si>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</si>
  <si>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</si>
  <si>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</si>
  <si>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</si>
  <si>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</si>
  <si>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</si>
  <si>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</si>
  <si>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</si>
  <si>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</si>
  <si>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</si>
  <si>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</si>
  <si>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</si>
  <si>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</si>
  <si>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</si>
  <si>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</si>
  <si>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</si>
  <si>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</si>
  <si>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</si>
  <si>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</si>
  <si>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</si>
  <si>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</si>
  <si>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</si>
  <si>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</si>
  <si>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</si>
  <si>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</si>
  <si>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</si>
  <si>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</si>
  <si>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</si>
  <si>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</si>
  <si>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</si>
  <si>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</si>
  <si>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</si>
  <si>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</si>
  <si>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</si>
  <si>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</si>
  <si>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</si>
  <si>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</si>
  <si>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</si>
  <si>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</si>
  <si>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</si>
  <si>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PLANO DE BENEFÍCIOS I</t>
  </si>
  <si>
    <t>2010.0043-29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</si>
  <si>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</si>
  <si>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</si>
  <si>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</si>
  <si>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</si>
  <si>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</si>
  <si>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</si>
  <si>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</si>
  <si>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</si>
  <si>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</si>
  <si>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</si>
  <si>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</si>
  <si>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</si>
  <si>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</si>
  <si>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</si>
  <si>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</si>
  <si>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</si>
  <si>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</si>
  <si>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Autorizado/Aguardando Início de Funcionamento</t>
  </si>
  <si>
    <t>NORTE</t>
  </si>
  <si>
    <t>NORDESTE</t>
  </si>
  <si>
    <t>CENTRO-OESTE</t>
  </si>
  <si>
    <t>SUDESTE</t>
  </si>
  <si>
    <t>SUL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</si>
  <si>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</si>
  <si>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</si>
  <si>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 Estado do Ceará - CE-PREVCOM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</si>
  <si>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</si>
  <si>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</si>
  <si>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Minas Gerais -  
PREVCOM-MG</t>
  </si>
  <si>
    <t>Fundação de Previdência Complementar do Serviço Público do Estado do Rio Grande do Sul - RS-PREV</t>
  </si>
  <si>
    <t>Fundação de Previdência Complementar do Estado de Santa Catarina - SCPREV</t>
  </si>
  <si>
    <t>ARAGUAIANA</t>
  </si>
  <si>
    <t>ARAPOTI</t>
  </si>
  <si>
    <t>ARCOVERDE</t>
  </si>
  <si>
    <t>Fundo de Previdência Complementar - CuritibaPrev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</si>
  <si>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</si>
  <si>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</si>
  <si>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</si>
  <si>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</si>
  <si>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</si>
  <si>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</si>
  <si>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</si>
  <si>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</si>
  <si>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</si>
  <si>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</si>
  <si>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</si>
  <si>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</si>
  <si>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</si>
  <si>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</si>
  <si>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</si>
  <si>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</si>
  <si>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</si>
  <si>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</si>
  <si>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</si>
  <si>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</si>
  <si>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</si>
  <si>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</si>
  <si>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</si>
  <si>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</si>
  <si>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</si>
  <si>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</si>
  <si>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</si>
  <si>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</si>
  <si>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</si>
  <si>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</si>
  <si>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</si>
  <si>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</si>
  <si>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</si>
  <si>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</si>
  <si>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</si>
  <si>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</si>
  <si>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</si>
  <si>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INSTITUIÇÃO RPC ENTES: ACOMPANHAMENTO VIA PREVIC (Atualizado em 02/04/2024)</t>
  </si>
  <si>
    <t>ESTAÇÃO</t>
  </si>
  <si>
    <t>GUIRATINGA</t>
  </si>
  <si>
    <t>JACOBINA</t>
  </si>
  <si>
    <r>
      <t>INSTITUIÇÃO RPC ENTES: ACOMPANHAMENTO VIA GESCON - RPPS (Atualizado em 04/04/2024</t>
    </r>
    <r>
      <rPr>
        <b/>
        <sz val="12"/>
        <rFont val="Arial Narrow"/>
        <family val="2"/>
      </rPr>
      <t>)</t>
    </r>
  </si>
  <si>
    <t>Atualizado em 04/04/2024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</si>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</sst>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3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Arial Narrow"/>
    </font>
    <font>
      <sz val="11"/>
      <color theme="1"/>
      <name val="Arial Narrow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</borders>
  <cellStyleXfs count="13">
    <xf numFmtId="0" fontId="0" fillId="0" borderId="0"/>
    <xf numFmtId="0" fontId="7" fillId="0" borderId="0"/>
    <xf numFmtId="0" fontId="11" fillId="0" borderId="0"/>
    <xf numFmtId="0" fontId="11" fillId="0" borderId="0"/>
    <xf numFmtId="0" fontId="10" fillId="2" borderId="0" applyBorder="0" applyProtection="0"/>
    <xf numFmtId="0" fontId="10" fillId="2" borderId="0" applyBorder="0" applyProtection="0"/>
    <xf numFmtId="0" fontId="6" fillId="0" borderId="0"/>
    <xf numFmtId="0" fontId="5" fillId="0" borderId="0"/>
    <xf numFmtId="9" fontId="1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4" borderId="1" xfId="0" applyFill="1" applyBorder="1"/>
    <xf numFmtId="0" fontId="14" fillId="3" borderId="11" xfId="3" applyFont="1" applyFill="1" applyBorder="1" applyAlignment="1">
      <alignment horizontal="center" vertical="center" wrapText="1"/>
    </xf>
    <xf numFmtId="164" fontId="14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6" fillId="3" borderId="14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3" borderId="16" xfId="3" applyFont="1" applyFill="1" applyBorder="1" applyAlignment="1">
      <alignment horizontal="center" vertical="center" wrapText="1"/>
    </xf>
    <xf numFmtId="0" fontId="16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6" fillId="3" borderId="20" xfId="3" applyFont="1" applyFill="1" applyBorder="1" applyAlignment="1">
      <alignment horizontal="center" vertical="center" wrapText="1"/>
    </xf>
    <xf numFmtId="0" fontId="17" fillId="8" borderId="21" xfId="4" applyFont="1" applyFill="1" applyBorder="1" applyAlignment="1" applyProtection="1">
      <alignment horizontal="center" vertical="center"/>
    </xf>
    <xf numFmtId="0" fontId="17" fillId="0" borderId="21" xfId="4" applyFont="1" applyFill="1" applyBorder="1" applyAlignment="1" applyProtection="1">
      <alignment horizontal="center" vertical="center"/>
    </xf>
    <xf numFmtId="0" fontId="14" fillId="3" borderId="23" xfId="3" applyFont="1" applyFill="1" applyBorder="1" applyAlignment="1">
      <alignment horizontal="center" vertical="center" wrapText="1"/>
    </xf>
    <xf numFmtId="0" fontId="14" fillId="3" borderId="22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 wrapText="1"/>
    </xf>
    <xf numFmtId="0" fontId="18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8" fillId="0" borderId="26" xfId="8" applyFont="1" applyFill="1" applyBorder="1"/>
    <xf numFmtId="3" fontId="18" fillId="0" borderId="25" xfId="0" applyNumberFormat="1" applyFont="1" applyBorder="1"/>
    <xf numFmtId="3" fontId="0" fillId="0" borderId="0" xfId="0" applyNumberFormat="1"/>
    <xf numFmtId="0" fontId="23" fillId="8" borderId="11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6" fillId="3" borderId="31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9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9" fontId="19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7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7" fillId="8" borderId="11" xfId="4" applyFont="1" applyFill="1" applyBorder="1" applyAlignment="1" applyProtection="1">
      <alignment horizontal="center" vertical="center"/>
    </xf>
    <xf numFmtId="0" fontId="16" fillId="3" borderId="32" xfId="3" applyFont="1" applyFill="1" applyBorder="1" applyAlignment="1">
      <alignment horizontal="center" vertical="center" wrapText="1"/>
    </xf>
    <xf numFmtId="0" fontId="16" fillId="3" borderId="33" xfId="3" applyFont="1" applyFill="1" applyBorder="1" applyAlignment="1">
      <alignment horizontal="center" vertical="center" wrapText="1"/>
    </xf>
    <xf numFmtId="9" fontId="16" fillId="3" borderId="32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0"/>
    <xf numFmtId="0" fontId="28" fillId="0" borderId="0" xfId="10" applyFont="1"/>
    <xf numFmtId="0" fontId="30" fillId="0" borderId="0" xfId="10" applyFont="1"/>
    <xf numFmtId="0" fontId="31" fillId="0" borderId="0" xfId="0" applyFont="1" applyAlignment="1">
      <alignment horizontal="center" vertical="center" wrapText="1"/>
    </xf>
    <xf numFmtId="14" fontId="14" fillId="3" borderId="10" xfId="3" applyNumberFormat="1" applyFont="1" applyFill="1" applyBorder="1" applyAlignment="1">
      <alignment horizontal="center" vertical="center" wrapText="1"/>
    </xf>
    <xf numFmtId="0" fontId="1" fillId="0" borderId="0" xfId="12"/>
    <xf numFmtId="0" fontId="13" fillId="9" borderId="12" xfId="12" applyFont="1" applyFill="1" applyBorder="1" applyAlignment="1">
      <alignment horizontal="center"/>
    </xf>
    <xf numFmtId="0" fontId="13" fillId="8" borderId="12" xfId="12" applyFont="1" applyFill="1" applyBorder="1"/>
    <xf numFmtId="0" fontId="13" fillId="8" borderId="11" xfId="12" applyFont="1" applyFill="1" applyBorder="1" applyAlignment="1">
      <alignment horizontal="center"/>
    </xf>
    <xf numFmtId="0" fontId="13" fillId="8" borderId="11" xfId="12" applyFont="1" applyFill="1" applyBorder="1" applyAlignment="1">
      <alignment horizontal="left"/>
    </xf>
    <xf numFmtId="14" fontId="13" fillId="8" borderId="30" xfId="12" applyNumberFormat="1" applyFont="1" applyFill="1" applyBorder="1" applyAlignment="1">
      <alignment horizontal="center"/>
    </xf>
    <xf numFmtId="0" fontId="1" fillId="0" borderId="0" xfId="12" applyAlignment="1">
      <alignment horizontal="center"/>
    </xf>
    <xf numFmtId="14" fontId="13" fillId="8" borderId="11" xfId="12" applyNumberFormat="1" applyFont="1" applyFill="1" applyBorder="1" applyAlignment="1">
      <alignment horizontal="center"/>
    </xf>
    <xf numFmtId="0" fontId="20" fillId="8" borderId="0" xfId="0" applyFont="1" applyFill="1" applyAlignment="1">
      <alignment horizontal="left"/>
    </xf>
    <xf numFmtId="14" fontId="20" fillId="8" borderId="0" xfId="0" applyNumberFormat="1" applyFont="1" applyFill="1" applyAlignment="1">
      <alignment horizontal="center"/>
    </xf>
    <xf numFmtId="0" fontId="22" fillId="8" borderId="11" xfId="12" applyFont="1" applyFill="1" applyBorder="1" applyAlignment="1">
      <alignment horizontal="center"/>
    </xf>
    <xf numFmtId="0" fontId="13" fillId="8" borderId="13" xfId="12" applyFont="1" applyFill="1" applyBorder="1"/>
    <xf numFmtId="0" fontId="13" fillId="8" borderId="28" xfId="12" applyFont="1" applyFill="1" applyBorder="1" applyAlignment="1">
      <alignment horizontal="center"/>
    </xf>
    <xf numFmtId="0" fontId="13" fillId="8" borderId="28" xfId="12" applyFont="1" applyFill="1" applyBorder="1" applyAlignment="1">
      <alignment horizontal="left"/>
    </xf>
    <xf numFmtId="14" fontId="13" fillId="8" borderId="29" xfId="12" applyNumberFormat="1" applyFont="1" applyFill="1" applyBorder="1" applyAlignment="1">
      <alignment horizontal="center"/>
    </xf>
    <xf numFmtId="0" fontId="22" fillId="8" borderId="28" xfId="12" applyFont="1" applyFill="1" applyBorder="1" applyAlignment="1">
      <alignment horizontal="center"/>
    </xf>
    <xf numFmtId="14" fontId="13" fillId="8" borderId="28" xfId="12" applyNumberFormat="1" applyFont="1" applyFill="1" applyBorder="1" applyAlignment="1">
      <alignment horizontal="center"/>
    </xf>
    <xf numFmtId="0" fontId="22" fillId="8" borderId="0" xfId="12" applyFont="1" applyFill="1" applyAlignment="1">
      <alignment horizontal="center"/>
    </xf>
    <xf numFmtId="0" fontId="24" fillId="8" borderId="11" xfId="12" applyFont="1" applyFill="1" applyBorder="1" applyAlignment="1">
      <alignment horizontal="center"/>
    </xf>
    <xf numFmtId="0" fontId="22" fillId="8" borderId="11" xfId="12" applyNumberFormat="1" applyFont="1" applyFill="1" applyBorder="1" applyAlignment="1">
      <alignment horizontal="center"/>
    </xf>
    <xf numFmtId="0" fontId="13" fillId="0" borderId="0" xfId="12" applyFont="1"/>
    <xf numFmtId="0" fontId="13" fillId="0" borderId="0" xfId="12" applyFont="1" applyAlignment="1">
      <alignment horizontal="left"/>
    </xf>
    <xf numFmtId="14" fontId="13" fillId="0" borderId="0" xfId="12" applyNumberFormat="1" applyFont="1" applyAlignment="1">
      <alignment horizontal="center"/>
    </xf>
    <xf numFmtId="0" fontId="32" fillId="8" borderId="12" xfId="12" applyFont="1" applyFill="1" applyBorder="1"/>
    <xf numFmtId="0" fontId="32" fillId="8" borderId="11" xfId="12" applyFont="1" applyFill="1" applyBorder="1" applyAlignment="1">
      <alignment horizontal="center"/>
    </xf>
    <xf numFmtId="0" fontId="32" fillId="8" borderId="11" xfId="12" applyFont="1" applyFill="1" applyBorder="1" applyAlignment="1">
      <alignment horizontal="left"/>
    </xf>
    <xf numFmtId="14" fontId="32" fillId="8" borderId="11" xfId="12" applyNumberFormat="1" applyFont="1" applyFill="1" applyBorder="1" applyAlignment="1">
      <alignment horizontal="center"/>
    </xf>
    <xf numFmtId="0" fontId="33" fillId="8" borderId="11" xfId="7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8" borderId="0" xfId="12" applyFont="1" applyFill="1" applyAlignment="1">
      <alignment horizontal="center" vertical="center"/>
    </xf>
  </cellXfs>
  <cellStyles count="13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6" xfId="9" xr:uid="{00000000-0005-0000-0000-00000A000000}"/>
    <cellStyle name="Normal 6 2" xfId="10" xr:uid="{00000000-0005-0000-0000-00000B000000}"/>
    <cellStyle name="Porcentagem" xfId="8" builtinId="5"/>
  </cellStyles>
  <dxfs count="72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customXml" Target="../customXml/item2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customXml" Target="../customXml/item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theme" Target="theme/theme1.xml" /><Relationship Id="rId40" Type="http://schemas.openxmlformats.org/officeDocument/2006/relationships/calcChain" Target="calcChain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externalLink" Target="externalLinks/externalLink2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externalLink" Target="externalLinks/externalLink1.xml" /><Relationship Id="rId43" Type="http://schemas.openxmlformats.org/officeDocument/2006/relationships/customXml" Target="../customXml/item3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71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8" displayName="Tabela18" ref="A2:AB752" totalsRowShown="0" headerRowDxfId="70" dataDxfId="69">
  <tableColumns count="28">
    <tableColumn id="1" xr3:uid="{00000000-0010-0000-0100-000001000000}" name="Região" dataDxfId="68"/>
    <tableColumn id="6" xr3:uid="{00000000-0010-0000-0100-000006000000}" name="Ente" dataDxfId="67"/>
    <tableColumn id="2" xr3:uid="{00000000-0010-0000-0100-000002000000}" name="Tipo UF" dataDxfId="66"/>
    <tableColumn id="3" xr3:uid="{00000000-0010-0000-0100-000003000000}" name="UF" dataDxfId="65"/>
    <tableColumn id="4" xr3:uid="{00000000-0010-0000-0100-000004000000}" name="Sigla UF" dataDxfId="64"/>
    <tableColumn id="5" xr3:uid="{00000000-0010-0000-0100-000005000000}" name="Capital" dataDxfId="63"/>
    <tableColumn id="8" xr3:uid="{00000000-0010-0000-0100-000008000000}" name="EFPC Própria" dataDxfId="62"/>
    <tableColumn id="9" xr3:uid="{00000000-0010-0000-0100-000009000000}" name="Forma de Ingresso" dataDxfId="61"/>
    <tableColumn id="10" xr3:uid="{00000000-0010-0000-0100-00000A000000}" name="Ato de Autorização" dataDxfId="60"/>
    <tableColumn id="11" xr3:uid="{00000000-0010-0000-0100-00000B000000}" name="Data de Autorização" dataDxfId="59"/>
    <tableColumn id="12" xr3:uid="{00000000-0010-0000-0100-00000C000000}" name="Portaria" dataDxfId="58"/>
    <tableColumn id="13" xr3:uid="{00000000-0010-0000-0100-00000D000000}" name="Data Portaria" dataDxfId="57"/>
    <tableColumn id="14" xr3:uid="{00000000-0010-0000-0100-00000E000000}" name="DOU" dataDxfId="56"/>
    <tableColumn id="15" xr3:uid="{00000000-0010-0000-0100-00000F000000}" name="Data DOU" dataDxfId="55"/>
    <tableColumn id="16" xr3:uid="{00000000-0010-0000-0100-000010000000}" name="Sigla EFPC" dataDxfId="54"/>
    <tableColumn id="17" xr3:uid="{00000000-0010-0000-0100-000011000000}" name="EFPC" dataDxfId="53"/>
    <tableColumn id="18" xr3:uid="{00000000-0010-0000-0100-000012000000}" name="Situação EFPC" dataDxfId="52"/>
    <tableColumn id="19" xr3:uid="{00000000-0010-0000-0100-000013000000}" name="Início das Atividades EFPC" dataDxfId="51"/>
    <tableColumn id="20" xr3:uid="{00000000-0010-0000-0100-000014000000}" name="Plano de Benefícios - Nome" dataDxfId="50"/>
    <tableColumn id="21" xr3:uid="{00000000-0010-0000-0100-000015000000}" name="Plano de Benefícios - CNPB" dataDxfId="49"/>
    <tableColumn id="22" xr3:uid="{00000000-0010-0000-0100-000016000000}" name="Situação do Plano" dataDxfId="48"/>
    <tableColumn id="23" xr3:uid="{00000000-0010-0000-0100-000017000000}" name="Início do Funcionamento Plano" dataDxfId="47"/>
    <tableColumn id="24" xr3:uid="{00000000-0010-0000-0100-000018000000}" name="Plano de Benefícios - Ato de Autorização" dataDxfId="46"/>
    <tableColumn id="25" xr3:uid="{00000000-0010-0000-0100-000019000000}" name="Plano de Benefícios - Data de Autorização" dataDxfId="45"/>
    <tableColumn id="26" xr3:uid="{00000000-0010-0000-0100-00001A000000}" name="Plano de Benefícios - Portaria" dataDxfId="44"/>
    <tableColumn id="27" xr3:uid="{00000000-0010-0000-0100-00001B000000}" name="Plano de Benefícios - Data Portaria" dataDxfId="43"/>
    <tableColumn id="28" xr3:uid="{00000000-0010-0000-0100-00001C000000}" name="Plano de Benefícios - DOU" dataDxfId="42"/>
    <tableColumn id="29" xr3:uid="{00000000-0010-0000-0100-00001D000000}" name="Plano de Benefícios - Data DOU" dataDxfId="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2" displayName="Tabela2" ref="C2:F1961" totalsRowShown="0" headerRowDxfId="40" dataDxfId="39" tableBorderDxfId="38" headerRowCellStyle="Normal 3">
  <tableColumns count="4">
    <tableColumn id="1" xr3:uid="{00000000-0010-0000-0200-000001000000}" name="ENTE FEDERATIVO" dataDxfId="37"/>
    <tableColumn id="3" xr3:uid="{00000000-0010-0000-0200-000003000000}" name="PORTE" dataDxfId="36"/>
    <tableColumn id="4" xr3:uid="{00000000-0010-0000-0200-000004000000}" name="LEI" dataDxfId="35"/>
    <tableColumn id="5" xr3:uid="{00000000-0010-0000-0200-000005000000}" name="DATA DA LEI" dataDxfId="3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5" displayName="Tabela5" ref="A2:B1961" totalsRowShown="0" headerRowDxfId="33" dataDxfId="31" headerRowBorderDxfId="32" tableBorderDxfId="30" totalsRowBorderDxfId="29" headerRowCellStyle="Normal 3">
  <tableColumns count="2">
    <tableColumn id="1" xr3:uid="{00000000-0010-0000-0300-000001000000}" name="REGIÃO" dataDxfId="28" dataCellStyle="Normal 5">
      <calculatedColumnFormula>VLOOKUP(B3,'[2]Aba Power BI'!F$1:G$28,2,FALSE)</calculatedColumnFormula>
    </tableColumn>
    <tableColumn id="2" xr3:uid="{00000000-0010-0000-0300-000002000000}" name="UF" dataDxfId="27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 /><Relationship Id="rId1" Type="http://schemas.openxmlformats.org/officeDocument/2006/relationships/printerSettings" Target="../printerSettings/printerSettings3.bin" 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 /><Relationship Id="rId2" Type="http://schemas.openxmlformats.org/officeDocument/2006/relationships/table" Target="../tables/table3.xml" /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609375" defaultRowHeight="15" x14ac:dyDescent="0.2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28.11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7">
        <f>COUNTIF(H2:H250,1)</f>
        <v>19</v>
      </c>
      <c r="N4" s="107"/>
      <c r="O4" s="107"/>
    </row>
    <row r="5" spans="1:18" x14ac:dyDescent="0.2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COUNTIF(I2:I250,1)</f>
        <v>2</v>
      </c>
      <c r="N9" s="107"/>
      <c r="O9" s="107"/>
      <c r="P9" s="107">
        <f>COUNTIF(I2:J250,1)</f>
        <v>11</v>
      </c>
      <c r="Q9" s="107"/>
      <c r="R9" s="107"/>
    </row>
    <row r="10" spans="1:18" x14ac:dyDescent="0.2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07">
        <f>COUNTIF(K2:K250,1)</f>
        <v>0</v>
      </c>
      <c r="N13" s="107"/>
      <c r="O13" s="107"/>
    </row>
    <row r="14" spans="1:18" x14ac:dyDescent="0.2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28.11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COUNTIF(H2:H222,1)</f>
        <v>1</v>
      </c>
      <c r="N4" s="107"/>
      <c r="O4" s="107"/>
    </row>
    <row r="5" spans="1:18" x14ac:dyDescent="0.2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COUNTIF(I2:I222,1)</f>
        <v>0</v>
      </c>
      <c r="N9" s="107"/>
      <c r="O9" s="107"/>
      <c r="P9" s="107">
        <f>COUNTIF(J2:J222,1)</f>
        <v>1</v>
      </c>
      <c r="Q9" s="107"/>
      <c r="R9" s="107"/>
    </row>
    <row r="10" spans="1:18" x14ac:dyDescent="0.2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COUNTIF(K2:K222,1)</f>
        <v>1</v>
      </c>
      <c r="N13" s="107"/>
      <c r="O13" s="107"/>
    </row>
    <row r="14" spans="1:18" x14ac:dyDescent="0.2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48.83203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07">
        <f>COUNTIF(H2:H854,1)</f>
        <v>22</v>
      </c>
      <c r="N4" s="107"/>
      <c r="O4" s="107"/>
    </row>
    <row r="5" spans="1:18" x14ac:dyDescent="0.2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ht="14.25" customHeight="1" x14ac:dyDescent="0.2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7">
        <f>COUNTIF(I2:I854,1)</f>
        <v>2</v>
      </c>
      <c r="N9" s="107"/>
      <c r="O9" s="107"/>
      <c r="P9" s="107">
        <f>COUNTIF(J2:J854,1)</f>
        <v>22</v>
      </c>
      <c r="Q9" s="107"/>
      <c r="R9" s="107"/>
    </row>
    <row r="10" spans="1:18" x14ac:dyDescent="0.2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07">
        <f>COUNTIF(K2:K854,1)</f>
        <v>0</v>
      </c>
      <c r="N13" s="107"/>
      <c r="O13" s="107"/>
    </row>
    <row r="14" spans="1:18" x14ac:dyDescent="0.2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38.6054687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COUNTIF(H2:H81,1)</f>
        <v>4</v>
      </c>
      <c r="N4" s="107"/>
      <c r="O4" s="107"/>
    </row>
    <row r="5" spans="1:18" x14ac:dyDescent="0.2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COUNTIF(I2:I81,1)</f>
        <v>2</v>
      </c>
      <c r="N9" s="107"/>
      <c r="O9" s="107"/>
      <c r="P9" s="107">
        <f>COUNTIF(J2:J81,1)</f>
        <v>5</v>
      </c>
      <c r="Q9" s="107"/>
      <c r="R9" s="107"/>
    </row>
    <row r="10" spans="1:18" x14ac:dyDescent="0.2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COUNTIF(K2:K81,1)</f>
        <v>0</v>
      </c>
      <c r="N13" s="107"/>
      <c r="O13" s="107"/>
    </row>
    <row r="14" spans="1:18" x14ac:dyDescent="0.2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32.4179687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07">
        <f>COUNTIF(H2:H142,1)</f>
        <v>30</v>
      </c>
      <c r="N4" s="107"/>
      <c r="O4" s="107"/>
    </row>
    <row r="5" spans="1:18" x14ac:dyDescent="0.2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7">
        <f>COUNTIF(I2:I142,1)</f>
        <v>3</v>
      </c>
      <c r="N9" s="107"/>
      <c r="O9" s="107"/>
      <c r="P9" s="107">
        <f>COUNTIF(J2:J142,1)</f>
        <v>13</v>
      </c>
      <c r="Q9" s="107"/>
      <c r="R9" s="107"/>
    </row>
    <row r="10" spans="1:18" x14ac:dyDescent="0.2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08"/>
      <c r="N12" s="108"/>
      <c r="O12" s="108"/>
    </row>
    <row r="13" spans="1:18" x14ac:dyDescent="0.2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07">
        <f>COUNTIF(K2:K142,1)</f>
        <v>2</v>
      </c>
      <c r="N13" s="107"/>
      <c r="O13" s="107"/>
    </row>
    <row r="14" spans="1:18" x14ac:dyDescent="0.2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27.5742187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COUNTIF(H2:H144,1)</f>
        <v>2</v>
      </c>
      <c r="N4" s="107"/>
      <c r="O4" s="107"/>
    </row>
    <row r="5" spans="1:18" x14ac:dyDescent="0.2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COUNTIF(I2:I144,1)</f>
        <v>1</v>
      </c>
      <c r="N9" s="107"/>
      <c r="O9" s="107"/>
      <c r="P9" s="107">
        <f>COUNTIF(J2:J144,1)</f>
        <v>2</v>
      </c>
      <c r="Q9" s="107"/>
      <c r="R9" s="107"/>
    </row>
    <row r="10" spans="1:18" x14ac:dyDescent="0.2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COUNTIF(K2:K144,1)</f>
        <v>1</v>
      </c>
      <c r="N13" s="107"/>
      <c r="O13" s="107"/>
    </row>
    <row r="14" spans="1:18" x14ac:dyDescent="0.2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28.11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COUNTIF(H2:H230,1)</f>
        <v>5</v>
      </c>
      <c r="N4" s="107"/>
      <c r="O4" s="107"/>
    </row>
    <row r="5" spans="1:18" x14ac:dyDescent="0.2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07">
        <f>COUNTIF(I2:I230,1)</f>
        <v>2</v>
      </c>
      <c r="N9" s="107"/>
      <c r="O9" s="107"/>
      <c r="P9" s="107">
        <f>COUNTIF(J2:J230,1)</f>
        <v>1</v>
      </c>
      <c r="Q9" s="107"/>
      <c r="R9" s="107"/>
    </row>
    <row r="10" spans="1:18" x14ac:dyDescent="0.2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COUNTIF(K2:K230,1)</f>
        <v>2</v>
      </c>
      <c r="N13" s="107"/>
      <c r="O13" s="107"/>
    </row>
    <row r="14" spans="1:18" x14ac:dyDescent="0.2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32.554687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07">
        <f>COUNTIF(H2:H189,1)</f>
        <v>10</v>
      </c>
      <c r="N4" s="107"/>
      <c r="O4" s="107"/>
    </row>
    <row r="5" spans="1:18" x14ac:dyDescent="0.2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07">
        <f>COUNTIF(I2:I189,1)</f>
        <v>1</v>
      </c>
      <c r="N9" s="107"/>
      <c r="O9" s="107"/>
      <c r="P9" s="107">
        <f>COUNTIF(J2:J189,1)</f>
        <v>4</v>
      </c>
      <c r="Q9" s="107"/>
      <c r="R9" s="107"/>
    </row>
    <row r="10" spans="1:18" x14ac:dyDescent="0.2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07">
        <f>COUNTIF(K2:K189,1)</f>
        <v>0</v>
      </c>
      <c r="N13" s="107"/>
      <c r="O13" s="107"/>
    </row>
    <row r="14" spans="1:18" x14ac:dyDescent="0.2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28.11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7">
        <f>COUNTIF(H2:H227,1)</f>
        <v>6</v>
      </c>
      <c r="N4" s="107"/>
      <c r="O4" s="107"/>
    </row>
    <row r="5" spans="1:18" x14ac:dyDescent="0.2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COUNTIF(I2:I227,1)</f>
        <v>1</v>
      </c>
      <c r="N9" s="107"/>
      <c r="O9" s="107"/>
      <c r="P9" s="107">
        <f>COUNTIF(J2:J227,1)</f>
        <v>4</v>
      </c>
      <c r="Q9" s="107"/>
      <c r="R9" s="107"/>
    </row>
    <row r="10" spans="1:18" x14ac:dyDescent="0.2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COUNTIF(K2:K227,1)</f>
        <v>1</v>
      </c>
      <c r="N13" s="107"/>
      <c r="O13" s="107"/>
    </row>
    <row r="14" spans="1:18" x14ac:dyDescent="0.2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28.11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7">
        <f>COUNTIF(H2:H403,1)</f>
        <v>23</v>
      </c>
      <c r="N4" s="107"/>
      <c r="O4" s="107"/>
    </row>
    <row r="5" spans="1:18" x14ac:dyDescent="0.2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COUNTIF(I2:I403,1)</f>
        <v>1</v>
      </c>
      <c r="N9" s="107"/>
      <c r="O9" s="107"/>
      <c r="P9" s="107">
        <f>COUNTIF(J2:J403,1)</f>
        <v>18</v>
      </c>
      <c r="Q9" s="107"/>
      <c r="R9" s="107"/>
    </row>
    <row r="10" spans="1:18" x14ac:dyDescent="0.2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07">
        <f>COUNTIF(K2:K403,1)</f>
        <v>2</v>
      </c>
      <c r="N13" s="107"/>
      <c r="O13" s="107"/>
    </row>
    <row r="14" spans="1:18" x14ac:dyDescent="0.2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453125" defaultRowHeight="15" x14ac:dyDescent="0.2"/>
  <cols>
    <col min="1" max="1" width="5.51171875" style="1" customWidth="1"/>
    <col min="2" max="2" width="25.15234375" style="1" customWidth="1"/>
    <col min="3" max="11" width="15.6015625" style="1" customWidth="1"/>
    <col min="12" max="1024" width="9.14453125" style="1"/>
  </cols>
  <sheetData>
    <row r="1" spans="1:19" s="4" customFormat="1" ht="29.2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09" t="s">
        <v>14</v>
      </c>
      <c r="O2" s="109"/>
    </row>
    <row r="3" spans="1:19" x14ac:dyDescent="0.2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9"/>
      <c r="O3" s="109"/>
    </row>
    <row r="4" spans="1:19" x14ac:dyDescent="0.2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7">
        <f>COUNTIF(H2:H24,1)</f>
        <v>2</v>
      </c>
      <c r="O4" s="107"/>
    </row>
    <row r="5" spans="1:19" x14ac:dyDescent="0.2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9" t="s">
        <v>21</v>
      </c>
      <c r="O7" s="109"/>
      <c r="P7" s="109"/>
      <c r="Q7" s="109"/>
      <c r="R7" s="109"/>
      <c r="S7" s="109"/>
    </row>
    <row r="8" spans="1:19" ht="15.75" customHeight="1" x14ac:dyDescent="0.2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10" t="s">
        <v>23</v>
      </c>
      <c r="O8" s="110"/>
      <c r="P8" s="110"/>
      <c r="Q8" s="109" t="s">
        <v>24</v>
      </c>
      <c r="R8" s="109"/>
      <c r="S8" s="109"/>
    </row>
    <row r="9" spans="1:19" x14ac:dyDescent="0.2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7">
        <f>COUNTIF(I2:I24,1)</f>
        <v>1</v>
      </c>
      <c r="O9" s="107"/>
      <c r="P9" s="107"/>
      <c r="Q9" s="107">
        <f>COUNTIF(J2:J24,1)</f>
        <v>1</v>
      </c>
      <c r="R9" s="107"/>
      <c r="S9" s="107"/>
    </row>
    <row r="10" spans="1:19" x14ac:dyDescent="0.2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08" t="s">
        <v>28</v>
      </c>
      <c r="O11" s="108"/>
    </row>
    <row r="12" spans="1:19" x14ac:dyDescent="0.2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08"/>
      <c r="O12" s="108"/>
    </row>
    <row r="13" spans="1:19" x14ac:dyDescent="0.2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07">
        <f>COUNTIF(K2:K24,1)</f>
        <v>0</v>
      </c>
      <c r="O13" s="107"/>
    </row>
    <row r="14" spans="1:19" x14ac:dyDescent="0.2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34.03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07">
        <f>COUNTIF(H2:H94,1)</f>
        <v>8</v>
      </c>
      <c r="N4" s="107"/>
      <c r="O4" s="107"/>
    </row>
    <row r="5" spans="1:18" x14ac:dyDescent="0.2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07">
        <f>COUNTIF(I2:I94,1)</f>
        <v>0</v>
      </c>
      <c r="N9" s="107"/>
      <c r="O9" s="107"/>
      <c r="P9" s="107">
        <f>COUNTIF(J2:J94,1)</f>
        <v>2</v>
      </c>
      <c r="Q9" s="107"/>
      <c r="R9" s="107"/>
    </row>
    <row r="10" spans="1:18" x14ac:dyDescent="0.2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COUNTIF(K2:K94,1)</f>
        <v>0</v>
      </c>
      <c r="N13" s="107"/>
      <c r="O13" s="107"/>
    </row>
    <row r="14" spans="1:18" x14ac:dyDescent="0.2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39.6835937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09" t="s">
        <v>14</v>
      </c>
      <c r="N2" s="109"/>
      <c r="O2" s="109"/>
    </row>
    <row r="3" spans="1:18" x14ac:dyDescent="0.2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COUNTIF(H2:H169,1)</f>
        <v>2</v>
      </c>
      <c r="N4" s="107"/>
      <c r="O4" s="107"/>
    </row>
    <row r="5" spans="1:18" x14ac:dyDescent="0.2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3622</v>
      </c>
      <c r="N8" s="112"/>
      <c r="O8" s="112"/>
      <c r="P8" s="109" t="s">
        <v>3623</v>
      </c>
      <c r="Q8" s="109"/>
      <c r="R8" s="109"/>
    </row>
    <row r="9" spans="1:18" x14ac:dyDescent="0.2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COUNTIF(I2:I169,1)</f>
        <v>0</v>
      </c>
      <c r="N9" s="107"/>
      <c r="O9" s="107"/>
      <c r="P9" s="107">
        <f>COUNTIF(J2:J169,1)</f>
        <v>2</v>
      </c>
      <c r="Q9" s="107"/>
      <c r="R9" s="107"/>
    </row>
    <row r="10" spans="1:18" x14ac:dyDescent="0.2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COUNTIF(K2:K169,1)</f>
        <v>2</v>
      </c>
      <c r="N13" s="107"/>
      <c r="O13" s="107"/>
    </row>
    <row r="14" spans="1:18" x14ac:dyDescent="0.2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29.86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COUNTIF(H2:H54,1)</f>
        <v>8</v>
      </c>
      <c r="N4" s="107"/>
      <c r="O4" s="107"/>
    </row>
    <row r="5" spans="1:18" x14ac:dyDescent="0.2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COUNTIF(I2:I54,1)</f>
        <v>0</v>
      </c>
      <c r="N9" s="107"/>
      <c r="O9" s="107"/>
      <c r="P9" s="107">
        <f>COUNTIF(J2:J54,1)</f>
        <v>3</v>
      </c>
      <c r="Q9" s="107"/>
      <c r="R9" s="107"/>
    </row>
    <row r="10" spans="1:18" x14ac:dyDescent="0.2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COUNTIF(K2:K54,1)</f>
        <v>0</v>
      </c>
      <c r="N13" s="107"/>
      <c r="O13" s="107"/>
    </row>
    <row r="14" spans="1:18" x14ac:dyDescent="0.2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484375" defaultRowHeight="15" x14ac:dyDescent="0.2"/>
  <cols>
    <col min="1" max="1" width="5.51171875" style="1" customWidth="1"/>
    <col min="2" max="2" width="28.11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COUNTIF(H2:H17,1)</f>
        <v>0</v>
      </c>
      <c r="N4" s="107"/>
      <c r="O4" s="107"/>
    </row>
    <row r="5" spans="1:18" x14ac:dyDescent="0.2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COUNTIF(I2:I17,1)</f>
        <v>0</v>
      </c>
      <c r="N9" s="107"/>
      <c r="O9" s="107"/>
      <c r="P9" s="107">
        <f>COUNTIF(J2:J17,1)</f>
        <v>0</v>
      </c>
      <c r="Q9" s="107"/>
      <c r="R9" s="107"/>
    </row>
    <row r="10" spans="1:18" x14ac:dyDescent="0.2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COUNTIF(K2:K17,1)</f>
        <v>0</v>
      </c>
      <c r="N13" s="107"/>
      <c r="O13" s="107"/>
    </row>
    <row r="14" spans="1:18" x14ac:dyDescent="0.2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28.11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07">
        <f>COUNTIF(H2:H500,1)</f>
        <v>93</v>
      </c>
      <c r="N4" s="107"/>
      <c r="O4" s="107"/>
    </row>
    <row r="5" spans="1:18" x14ac:dyDescent="0.2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COUNTIF(I2:I500,1)</f>
        <v>9</v>
      </c>
      <c r="N9" s="107"/>
      <c r="O9" s="107"/>
      <c r="P9" s="107">
        <f>COUNTIF(J2:J500,1)</f>
        <v>55</v>
      </c>
      <c r="Q9" s="107"/>
      <c r="R9" s="107"/>
    </row>
    <row r="10" spans="1:18" x14ac:dyDescent="0.2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07">
        <f>COUNTIF(K2:K500,1)</f>
        <v>2</v>
      </c>
      <c r="N13" s="107"/>
      <c r="O13" s="107"/>
    </row>
    <row r="14" spans="1:18" x14ac:dyDescent="0.2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34.1679687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COUNTIF(H2:H298,1)</f>
        <v>20</v>
      </c>
      <c r="N4" s="107"/>
      <c r="O4" s="107"/>
    </row>
    <row r="5" spans="1:18" x14ac:dyDescent="0.2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COUNTIF(I2:I298,1)</f>
        <v>0</v>
      </c>
      <c r="N9" s="107"/>
      <c r="O9" s="107"/>
      <c r="P9" s="107">
        <f>COUNTIF(J2:J298,1)</f>
        <v>12</v>
      </c>
      <c r="Q9" s="107"/>
      <c r="R9" s="107"/>
    </row>
    <row r="10" spans="1:18" x14ac:dyDescent="0.2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COUNTIF(K2:K298,1)</f>
        <v>3</v>
      </c>
      <c r="N13" s="107"/>
      <c r="O13" s="107"/>
    </row>
    <row r="14" spans="1:18" x14ac:dyDescent="0.2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484375" defaultRowHeight="15" x14ac:dyDescent="0.2"/>
  <cols>
    <col min="1" max="1" width="5.51171875" style="1" customWidth="1"/>
    <col min="2" max="2" width="28.11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COUNTIF(H2:H77,1)</f>
        <v>1</v>
      </c>
      <c r="N4" s="107"/>
      <c r="O4" s="107"/>
    </row>
    <row r="5" spans="1:18" x14ac:dyDescent="0.2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COUNTIF(I2:I77,1)</f>
        <v>1</v>
      </c>
      <c r="N9" s="107"/>
      <c r="O9" s="107"/>
      <c r="P9" s="107">
        <f>COUNTIF(J2:J77,1)</f>
        <v>1</v>
      </c>
      <c r="Q9" s="107"/>
      <c r="R9" s="107"/>
    </row>
    <row r="10" spans="1:18" x14ac:dyDescent="0.2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COUNTIF(K2:K77,1)</f>
        <v>0</v>
      </c>
      <c r="N13" s="107"/>
      <c r="O13" s="107"/>
    </row>
    <row r="14" spans="1:18" x14ac:dyDescent="0.2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41.29687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ht="15" customHeight="1" x14ac:dyDescent="0.2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COUNTIF(H2:H649,1)</f>
        <v>44</v>
      </c>
      <c r="N4" s="107"/>
      <c r="O4" s="107"/>
    </row>
    <row r="5" spans="1:18" x14ac:dyDescent="0.2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" customHeight="1" x14ac:dyDescent="0.2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COUNTIF(I2:I649,1)</f>
        <v>8</v>
      </c>
      <c r="N9" s="107"/>
      <c r="O9" s="107"/>
      <c r="P9" s="107">
        <f>COUNTIF(J2:J649,1)</f>
        <v>18</v>
      </c>
      <c r="Q9" s="107"/>
      <c r="R9" s="107"/>
    </row>
    <row r="10" spans="1:18" x14ac:dyDescent="0.2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ht="15" customHeight="1" x14ac:dyDescent="0.2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COUNTIF(K2:K649,1)</f>
        <v>4</v>
      </c>
      <c r="N13" s="107"/>
      <c r="O13" s="107"/>
    </row>
    <row r="14" spans="1:18" x14ac:dyDescent="0.2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484375" defaultRowHeight="15" x14ac:dyDescent="0.2"/>
  <cols>
    <col min="1" max="1" width="5.51171875" style="1" customWidth="1"/>
    <col min="2" max="2" width="29.8632812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09" t="s">
        <v>14</v>
      </c>
      <c r="N2" s="109"/>
      <c r="O2" s="109"/>
    </row>
    <row r="3" spans="1:18" x14ac:dyDescent="0.2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09"/>
      <c r="N3" s="109"/>
      <c r="O3" s="109"/>
    </row>
    <row r="4" spans="1:18" x14ac:dyDescent="0.2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7">
        <f>COUNTIF(H2:H141,1)</f>
        <v>0</v>
      </c>
      <c r="N4" s="107"/>
      <c r="O4" s="107"/>
    </row>
    <row r="5" spans="1:18" x14ac:dyDescent="0.2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7">
        <f>COUNTIF(I2:I141,1)</f>
        <v>0</v>
      </c>
      <c r="N9" s="107"/>
      <c r="O9" s="107"/>
      <c r="P9" s="107">
        <f>COUNTIF(J2:J141,1)</f>
        <v>0</v>
      </c>
      <c r="Q9" s="107"/>
      <c r="R9" s="107"/>
    </row>
    <row r="10" spans="1:18" x14ac:dyDescent="0.2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8" t="s">
        <v>28</v>
      </c>
      <c r="N11" s="108"/>
      <c r="O11" s="108"/>
    </row>
    <row r="12" spans="1:18" x14ac:dyDescent="0.2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08"/>
      <c r="N12" s="108"/>
      <c r="O12" s="108"/>
    </row>
    <row r="13" spans="1:18" x14ac:dyDescent="0.2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7">
        <f>COUNTIF(K2:K141,1)</f>
        <v>0</v>
      </c>
      <c r="N13" s="107"/>
      <c r="O13" s="107"/>
    </row>
    <row r="14" spans="1:18" x14ac:dyDescent="0.2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609375" defaultRowHeight="15" x14ac:dyDescent="0.2"/>
  <cols>
    <col min="1" max="1" width="31.609375" customWidth="1"/>
    <col min="2" max="2" width="27.84375" customWidth="1"/>
  </cols>
  <sheetData>
    <row r="1" spans="1:2" x14ac:dyDescent="0.2">
      <c r="A1" s="10">
        <v>43998</v>
      </c>
      <c r="B1" s="10">
        <v>44015</v>
      </c>
    </row>
    <row r="2" spans="1:2" ht="15" customHeight="1" x14ac:dyDescent="0.2">
      <c r="A2" s="113" t="s">
        <v>5367</v>
      </c>
      <c r="B2" s="113" t="s">
        <v>5367</v>
      </c>
    </row>
    <row r="3" spans="1:2" ht="45" customHeight="1" x14ac:dyDescent="0.2">
      <c r="A3" s="113"/>
      <c r="B3" s="113"/>
    </row>
    <row r="4" spans="1:2" x14ac:dyDescent="0.2">
      <c r="A4" s="11">
        <v>1</v>
      </c>
      <c r="B4" s="11">
        <v>1</v>
      </c>
    </row>
    <row r="5" spans="1:2" x14ac:dyDescent="0.2">
      <c r="A5" s="12">
        <v>3</v>
      </c>
      <c r="B5" s="12">
        <v>3</v>
      </c>
    </row>
    <row r="6" spans="1:2" x14ac:dyDescent="0.2">
      <c r="A6" s="12">
        <v>0</v>
      </c>
      <c r="B6" s="12">
        <v>0</v>
      </c>
    </row>
    <row r="7" spans="1:2" x14ac:dyDescent="0.2">
      <c r="A7" s="12">
        <v>1</v>
      </c>
      <c r="B7" s="12">
        <v>1</v>
      </c>
    </row>
    <row r="8" spans="1:2" x14ac:dyDescent="0.2">
      <c r="A8" s="12">
        <v>3</v>
      </c>
      <c r="B8" s="12">
        <v>3</v>
      </c>
    </row>
    <row r="9" spans="1:2" x14ac:dyDescent="0.2">
      <c r="A9" s="12">
        <v>1</v>
      </c>
      <c r="B9" s="12">
        <v>1</v>
      </c>
    </row>
    <row r="10" spans="1:2" x14ac:dyDescent="0.2">
      <c r="A10" s="12">
        <v>0</v>
      </c>
      <c r="B10" s="12">
        <v>0</v>
      </c>
    </row>
    <row r="11" spans="1:2" x14ac:dyDescent="0.2">
      <c r="A11" s="12">
        <v>5</v>
      </c>
      <c r="B11" s="12">
        <v>8</v>
      </c>
    </row>
    <row r="12" spans="1:2" x14ac:dyDescent="0.2">
      <c r="A12" s="12">
        <v>14</v>
      </c>
      <c r="B12" s="12">
        <v>15</v>
      </c>
    </row>
    <row r="13" spans="1:2" x14ac:dyDescent="0.2">
      <c r="A13" s="12">
        <v>1</v>
      </c>
      <c r="B13" s="12">
        <v>1</v>
      </c>
    </row>
    <row r="14" spans="1:2" x14ac:dyDescent="0.2">
      <c r="A14" s="12">
        <v>14</v>
      </c>
      <c r="B14" s="12">
        <v>21</v>
      </c>
    </row>
    <row r="15" spans="1:2" x14ac:dyDescent="0.2">
      <c r="A15" s="12">
        <v>3</v>
      </c>
      <c r="B15" s="12">
        <v>3</v>
      </c>
    </row>
    <row r="16" spans="1:2" x14ac:dyDescent="0.2">
      <c r="A16" s="12">
        <v>9</v>
      </c>
      <c r="B16" s="12">
        <v>14</v>
      </c>
    </row>
    <row r="17" spans="1:2" x14ac:dyDescent="0.2">
      <c r="A17" s="12">
        <v>2</v>
      </c>
      <c r="B17" s="12">
        <v>1</v>
      </c>
    </row>
    <row r="18" spans="1:2" x14ac:dyDescent="0.2">
      <c r="A18" s="12">
        <v>3</v>
      </c>
      <c r="B18" s="12">
        <v>4</v>
      </c>
    </row>
    <row r="19" spans="1:2" x14ac:dyDescent="0.2">
      <c r="A19" s="12">
        <v>15</v>
      </c>
      <c r="B19" s="12">
        <v>16</v>
      </c>
    </row>
    <row r="20" spans="1:2" x14ac:dyDescent="0.2">
      <c r="A20" s="12">
        <v>7</v>
      </c>
      <c r="B20" s="12">
        <v>7</v>
      </c>
    </row>
    <row r="21" spans="1:2" x14ac:dyDescent="0.2">
      <c r="A21" s="12">
        <v>2</v>
      </c>
      <c r="B21" s="12">
        <v>3</v>
      </c>
    </row>
    <row r="22" spans="1:2" x14ac:dyDescent="0.2">
      <c r="A22" s="12">
        <v>4</v>
      </c>
      <c r="B22" s="12">
        <v>6</v>
      </c>
    </row>
    <row r="23" spans="1:2" x14ac:dyDescent="0.2">
      <c r="A23" s="12">
        <v>2</v>
      </c>
      <c r="B23" s="12">
        <v>2</v>
      </c>
    </row>
    <row r="24" spans="1:2" x14ac:dyDescent="0.2">
      <c r="A24" s="12">
        <v>45</v>
      </c>
      <c r="B24" s="12">
        <v>56</v>
      </c>
    </row>
    <row r="25" spans="1:2" x14ac:dyDescent="0.2">
      <c r="A25" s="12">
        <v>4</v>
      </c>
      <c r="B25" s="12">
        <v>5</v>
      </c>
    </row>
    <row r="26" spans="1:2" x14ac:dyDescent="0.2">
      <c r="A26" s="12">
        <v>0</v>
      </c>
      <c r="B26" s="12">
        <v>0</v>
      </c>
    </row>
    <row r="27" spans="1:2" x14ac:dyDescent="0.2">
      <c r="A27" s="12">
        <v>12</v>
      </c>
      <c r="B27" s="12">
        <v>20</v>
      </c>
    </row>
    <row r="28" spans="1:2" x14ac:dyDescent="0.2">
      <c r="A28" s="12">
        <v>22</v>
      </c>
      <c r="B28" s="12">
        <v>25</v>
      </c>
    </row>
    <row r="29" spans="1:2" x14ac:dyDescent="0.2">
      <c r="A29" s="12">
        <v>1</v>
      </c>
      <c r="B29" s="12">
        <v>1</v>
      </c>
    </row>
    <row r="30" spans="1:2" x14ac:dyDescent="0.2">
      <c r="A30" s="13">
        <v>0</v>
      </c>
      <c r="B30" s="13">
        <v>0</v>
      </c>
    </row>
    <row r="31" spans="1:2" x14ac:dyDescent="0.2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28.11328125" style="1" customWidth="1"/>
    <col min="3" max="11" width="15.6015625" style="1" customWidth="1"/>
    <col min="12" max="1024" width="5.6484375" style="1"/>
  </cols>
  <sheetData>
    <row r="1" spans="1:22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09" t="s">
        <v>14</v>
      </c>
      <c r="P2" s="109"/>
      <c r="Q2" s="109"/>
      <c r="R2" s="109"/>
    </row>
    <row r="3" spans="1:22" x14ac:dyDescent="0.2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09"/>
      <c r="P3" s="109"/>
      <c r="Q3" s="109"/>
      <c r="R3" s="109"/>
    </row>
    <row r="4" spans="1:22" x14ac:dyDescent="0.2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07">
        <f>COUNTIF(H2:H107,1)</f>
        <v>6</v>
      </c>
      <c r="P4" s="107"/>
      <c r="Q4" s="107"/>
      <c r="R4" s="107"/>
    </row>
    <row r="5" spans="1:22" x14ac:dyDescent="0.2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09" t="s">
        <v>21</v>
      </c>
      <c r="P7" s="109"/>
      <c r="Q7" s="109"/>
      <c r="R7" s="109"/>
      <c r="S7" s="109"/>
      <c r="T7" s="109"/>
      <c r="U7" s="109"/>
      <c r="V7" s="109"/>
    </row>
    <row r="8" spans="1:22" ht="15.75" customHeight="1" x14ac:dyDescent="0.2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10" t="s">
        <v>23</v>
      </c>
      <c r="P8" s="110"/>
      <c r="Q8" s="110"/>
      <c r="R8" s="110"/>
      <c r="S8" s="109" t="s">
        <v>24</v>
      </c>
      <c r="T8" s="109"/>
      <c r="U8" s="109"/>
      <c r="V8" s="109"/>
    </row>
    <row r="9" spans="1:22" x14ac:dyDescent="0.2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07">
        <f>COUNTIF(I2:I107,1)</f>
        <v>4</v>
      </c>
      <c r="P9" s="107"/>
      <c r="Q9" s="107"/>
      <c r="R9" s="107"/>
      <c r="S9" s="107">
        <f>COUNTIF(J2:J107,1)</f>
        <v>4</v>
      </c>
      <c r="T9" s="107"/>
      <c r="U9" s="107"/>
      <c r="V9" s="107"/>
    </row>
    <row r="10" spans="1:22" x14ac:dyDescent="0.2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08" t="s">
        <v>28</v>
      </c>
      <c r="P11" s="108"/>
      <c r="Q11" s="108"/>
      <c r="R11" s="108"/>
    </row>
    <row r="12" spans="1:22" x14ac:dyDescent="0.2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08"/>
      <c r="P12" s="108"/>
      <c r="Q12" s="108"/>
      <c r="R12" s="108"/>
    </row>
    <row r="13" spans="1:22" x14ac:dyDescent="0.2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07">
        <f>COUNTIF(K2:K107,1)</f>
        <v>2</v>
      </c>
      <c r="P13" s="107"/>
      <c r="Q13" s="107"/>
      <c r="R13" s="107"/>
    </row>
    <row r="14" spans="1:22" x14ac:dyDescent="0.2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S296"/>
  <sheetViews>
    <sheetView workbookViewId="0">
      <selection activeCell="T15" sqref="T15"/>
    </sheetView>
  </sheetViews>
  <sheetFormatPr defaultRowHeight="15" x14ac:dyDescent="0.2"/>
  <cols>
    <col min="1" max="1" width="17.3515625" bestFit="1" customWidth="1"/>
    <col min="2" max="2" width="16.27734375" style="22" customWidth="1"/>
    <col min="3" max="3" width="14.390625" style="22" customWidth="1"/>
    <col min="4" max="4" width="12.5078125" style="55" customWidth="1"/>
    <col min="5" max="5" width="16.41015625" style="22" customWidth="1"/>
    <col min="6" max="6" width="15.46875" style="35" customWidth="1"/>
    <col min="7" max="8" width="2.95703125" style="26" bestFit="1" customWidth="1"/>
    <col min="9" max="9" width="4.03515625" style="26" bestFit="1" customWidth="1"/>
    <col min="10" max="17" width="2.95703125" style="26" bestFit="1" customWidth="1"/>
    <col min="18" max="24" width="4.03515625" style="26" bestFit="1" customWidth="1"/>
    <col min="25" max="25" width="4.9765625" style="26" bestFit="1" customWidth="1"/>
    <col min="26" max="26" width="9.953125" style="26" bestFit="1" customWidth="1"/>
    <col min="27" max="45" width="8.875" style="26"/>
  </cols>
  <sheetData>
    <row r="1" spans="1:11" ht="43.5" customHeight="1" x14ac:dyDescent="0.2">
      <c r="A1" s="48" t="s">
        <v>5369</v>
      </c>
      <c r="B1" s="45" t="s">
        <v>9429</v>
      </c>
      <c r="C1" s="45" t="s">
        <v>9430</v>
      </c>
      <c r="D1" s="46" t="s">
        <v>9431</v>
      </c>
      <c r="E1" s="45" t="s">
        <v>5372</v>
      </c>
      <c r="F1" s="47" t="s">
        <v>9432</v>
      </c>
      <c r="G1" s="56"/>
      <c r="H1" s="56"/>
      <c r="I1" s="56"/>
      <c r="J1" s="56"/>
      <c r="K1" s="56"/>
    </row>
    <row r="2" spans="1:11" x14ac:dyDescent="0.2">
      <c r="A2" s="49" t="s">
        <v>5373</v>
      </c>
      <c r="B2" s="51">
        <v>330</v>
      </c>
      <c r="C2" s="51">
        <v>321</v>
      </c>
      <c r="D2" s="52">
        <f>C2/B2</f>
        <v>0.97272727272727277</v>
      </c>
      <c r="E2" s="60">
        <v>111</v>
      </c>
      <c r="F2" s="52">
        <f>E2/C2</f>
        <v>0.34579439252336447</v>
      </c>
    </row>
    <row r="3" spans="1:11" x14ac:dyDescent="0.2">
      <c r="A3" s="49" t="s">
        <v>5375</v>
      </c>
      <c r="B3" s="51">
        <v>555</v>
      </c>
      <c r="C3" s="51">
        <v>462</v>
      </c>
      <c r="D3" s="52">
        <f t="shared" ref="D3:D7" si="0">C3/B3</f>
        <v>0.83243243243243248</v>
      </c>
      <c r="E3" s="60">
        <v>55</v>
      </c>
      <c r="F3" s="52">
        <f t="shared" ref="F3:F7" si="1">E3/C3</f>
        <v>0.11904761904761904</v>
      </c>
    </row>
    <row r="4" spans="1:11" x14ac:dyDescent="0.2">
      <c r="A4" s="49" t="s">
        <v>5383</v>
      </c>
      <c r="B4" s="51">
        <v>124</v>
      </c>
      <c r="C4" s="51">
        <v>96</v>
      </c>
      <c r="D4" s="52">
        <f t="shared" si="0"/>
        <v>0.77419354838709675</v>
      </c>
      <c r="E4" s="60">
        <v>17</v>
      </c>
      <c r="F4" s="52">
        <f t="shared" si="1"/>
        <v>0.17708333333333334</v>
      </c>
    </row>
    <row r="5" spans="1:11" x14ac:dyDescent="0.2">
      <c r="A5" s="49" t="s">
        <v>5380</v>
      </c>
      <c r="B5" s="51">
        <v>556</v>
      </c>
      <c r="C5" s="51">
        <v>510</v>
      </c>
      <c r="D5" s="52">
        <f t="shared" si="0"/>
        <v>0.91726618705035967</v>
      </c>
      <c r="E5" s="60">
        <v>180</v>
      </c>
      <c r="F5" s="52">
        <f t="shared" si="1"/>
        <v>0.35294117647058826</v>
      </c>
    </row>
    <row r="6" spans="1:11" x14ac:dyDescent="0.2">
      <c r="A6" s="49" t="s">
        <v>5386</v>
      </c>
      <c r="B6" s="51">
        <v>579</v>
      </c>
      <c r="C6" s="51">
        <v>570</v>
      </c>
      <c r="D6" s="52">
        <f t="shared" si="0"/>
        <v>0.98445595854922274</v>
      </c>
      <c r="E6" s="60">
        <v>387</v>
      </c>
      <c r="F6" s="52">
        <f t="shared" si="1"/>
        <v>0.67894736842105263</v>
      </c>
    </row>
    <row r="7" spans="1:11" x14ac:dyDescent="0.2">
      <c r="A7" s="50" t="s">
        <v>5405</v>
      </c>
      <c r="B7" s="53">
        <v>2144</v>
      </c>
      <c r="C7" s="53">
        <f>SUM(C2:C6)</f>
        <v>1959</v>
      </c>
      <c r="D7" s="54">
        <f t="shared" si="0"/>
        <v>0.9137126865671642</v>
      </c>
      <c r="E7" s="61">
        <f>SUM(E2:E6)</f>
        <v>750</v>
      </c>
      <c r="F7" s="54">
        <f t="shared" si="1"/>
        <v>0.38284839203675347</v>
      </c>
    </row>
    <row r="8" spans="1:11" x14ac:dyDescent="0.2">
      <c r="A8" s="26"/>
      <c r="B8" s="57"/>
      <c r="C8" s="57"/>
      <c r="D8" s="58"/>
      <c r="E8" s="57"/>
      <c r="F8" s="59"/>
    </row>
    <row r="9" spans="1:11" x14ac:dyDescent="0.2">
      <c r="A9" s="26" t="s">
        <v>10128</v>
      </c>
      <c r="B9" s="57"/>
      <c r="C9" s="57"/>
      <c r="D9" s="58"/>
      <c r="E9" s="57"/>
      <c r="F9" s="59"/>
    </row>
    <row r="10" spans="1:11" x14ac:dyDescent="0.2">
      <c r="A10" s="26"/>
      <c r="B10" s="57"/>
      <c r="C10" s="57"/>
      <c r="D10" s="58"/>
      <c r="E10" s="57"/>
      <c r="F10" s="59"/>
    </row>
    <row r="11" spans="1:11" x14ac:dyDescent="0.2">
      <c r="A11" s="26"/>
      <c r="B11" s="57"/>
      <c r="C11" s="57"/>
      <c r="D11" s="58"/>
      <c r="E11" s="57"/>
      <c r="F11" s="59"/>
    </row>
    <row r="12" spans="1:11" x14ac:dyDescent="0.2">
      <c r="A12" s="26"/>
      <c r="B12" s="57"/>
      <c r="C12" s="57"/>
      <c r="D12" s="58"/>
      <c r="E12" s="57"/>
      <c r="F12" s="59"/>
    </row>
    <row r="13" spans="1:11" x14ac:dyDescent="0.2">
      <c r="A13" s="26"/>
      <c r="B13" s="57"/>
      <c r="C13" s="57"/>
      <c r="D13" s="58"/>
      <c r="E13" s="57"/>
      <c r="F13" s="59"/>
    </row>
    <row r="14" spans="1:11" x14ac:dyDescent="0.2">
      <c r="A14" s="26"/>
      <c r="B14" s="57"/>
      <c r="C14" s="57"/>
      <c r="D14" s="58"/>
      <c r="E14" s="57"/>
      <c r="F14" s="59"/>
    </row>
    <row r="15" spans="1:11" x14ac:dyDescent="0.2">
      <c r="A15" s="26"/>
      <c r="B15" s="57"/>
      <c r="C15" s="57"/>
      <c r="D15" s="58"/>
      <c r="E15" s="57"/>
      <c r="F15" s="59"/>
    </row>
    <row r="16" spans="1:11" x14ac:dyDescent="0.2">
      <c r="A16" s="26"/>
      <c r="B16" s="57"/>
      <c r="C16" s="57"/>
      <c r="D16" s="58"/>
      <c r="E16" s="57"/>
      <c r="F16" s="59"/>
    </row>
    <row r="17" spans="1:6" x14ac:dyDescent="0.2">
      <c r="A17" s="26"/>
      <c r="B17" s="57"/>
      <c r="C17" s="57"/>
      <c r="D17" s="58"/>
      <c r="E17" s="57"/>
      <c r="F17" s="59"/>
    </row>
    <row r="18" spans="1:6" x14ac:dyDescent="0.2">
      <c r="A18" s="26"/>
      <c r="B18" s="57"/>
      <c r="C18" s="57"/>
      <c r="D18" s="58"/>
      <c r="E18" s="57"/>
      <c r="F18" s="59"/>
    </row>
    <row r="19" spans="1:6" x14ac:dyDescent="0.2">
      <c r="A19" s="26"/>
      <c r="B19" s="57"/>
      <c r="C19" s="57"/>
      <c r="D19" s="58"/>
      <c r="E19" s="57"/>
      <c r="F19" s="59"/>
    </row>
    <row r="20" spans="1:6" x14ac:dyDescent="0.2">
      <c r="A20" s="26"/>
      <c r="B20" s="57"/>
      <c r="C20" s="57"/>
      <c r="D20" s="58"/>
      <c r="E20" s="57"/>
      <c r="F20" s="59"/>
    </row>
    <row r="21" spans="1:6" x14ac:dyDescent="0.2">
      <c r="A21" s="26"/>
      <c r="B21" s="57"/>
      <c r="C21" s="57"/>
      <c r="D21" s="58"/>
      <c r="E21" s="57"/>
      <c r="F21" s="59"/>
    </row>
    <row r="22" spans="1:6" x14ac:dyDescent="0.2">
      <c r="A22" s="26"/>
      <c r="B22" s="57"/>
      <c r="C22" s="57"/>
      <c r="D22" s="58"/>
      <c r="E22" s="57"/>
      <c r="F22" s="59"/>
    </row>
    <row r="23" spans="1:6" x14ac:dyDescent="0.2">
      <c r="A23" s="26"/>
      <c r="B23" s="57"/>
      <c r="C23" s="57"/>
      <c r="D23" s="58"/>
      <c r="E23" s="57"/>
      <c r="F23" s="59"/>
    </row>
    <row r="24" spans="1:6" x14ac:dyDescent="0.2">
      <c r="A24" s="26"/>
      <c r="B24" s="57"/>
      <c r="C24" s="57"/>
      <c r="D24" s="58"/>
      <c r="E24" s="57"/>
      <c r="F24" s="59"/>
    </row>
    <row r="25" spans="1:6" x14ac:dyDescent="0.2">
      <c r="A25" s="26"/>
      <c r="B25" s="57"/>
      <c r="C25" s="57"/>
      <c r="D25" s="58"/>
      <c r="E25" s="57"/>
      <c r="F25" s="59"/>
    </row>
    <row r="26" spans="1:6" x14ac:dyDescent="0.2">
      <c r="A26" s="26"/>
      <c r="B26" s="57"/>
      <c r="C26" s="57"/>
      <c r="D26" s="58"/>
      <c r="E26" s="57"/>
      <c r="F26" s="59"/>
    </row>
    <row r="27" spans="1:6" x14ac:dyDescent="0.2">
      <c r="A27" s="26"/>
      <c r="B27" s="57"/>
      <c r="C27" s="57"/>
      <c r="D27" s="58"/>
      <c r="E27" s="57"/>
      <c r="F27" s="59"/>
    </row>
    <row r="28" spans="1:6" x14ac:dyDescent="0.2">
      <c r="A28" s="26"/>
      <c r="B28" s="57"/>
      <c r="C28" s="57"/>
      <c r="D28" s="58"/>
      <c r="E28" s="57"/>
      <c r="F28" s="59"/>
    </row>
    <row r="29" spans="1:6" x14ac:dyDescent="0.2">
      <c r="A29" s="26"/>
      <c r="B29" s="57"/>
      <c r="C29" s="57"/>
      <c r="D29" s="58"/>
      <c r="E29" s="57"/>
      <c r="F29" s="59"/>
    </row>
    <row r="30" spans="1:6" x14ac:dyDescent="0.2">
      <c r="A30" s="26"/>
      <c r="B30" s="57"/>
      <c r="C30" s="57"/>
      <c r="D30" s="58"/>
      <c r="E30" s="57"/>
      <c r="F30" s="59"/>
    </row>
    <row r="31" spans="1:6" x14ac:dyDescent="0.2">
      <c r="A31" s="26"/>
      <c r="B31" s="57"/>
      <c r="C31" s="57"/>
      <c r="D31" s="58"/>
      <c r="E31" s="57"/>
      <c r="F31" s="59"/>
    </row>
    <row r="32" spans="1:6" x14ac:dyDescent="0.2">
      <c r="A32" s="26"/>
      <c r="B32" s="57"/>
      <c r="C32" s="57"/>
      <c r="D32" s="58"/>
      <c r="E32" s="57"/>
      <c r="F32" s="59"/>
    </row>
    <row r="33" spans="1:6" x14ac:dyDescent="0.2">
      <c r="A33" s="26"/>
      <c r="B33" s="57"/>
      <c r="C33" s="57"/>
      <c r="D33" s="58"/>
      <c r="E33" s="57"/>
      <c r="F33" s="59"/>
    </row>
    <row r="34" spans="1:6" x14ac:dyDescent="0.2">
      <c r="A34" s="26"/>
      <c r="B34" s="57"/>
      <c r="C34" s="57"/>
      <c r="D34" s="58"/>
      <c r="E34" s="57"/>
      <c r="F34" s="59"/>
    </row>
    <row r="35" spans="1:6" x14ac:dyDescent="0.2">
      <c r="A35" s="26"/>
      <c r="B35" s="57"/>
      <c r="C35" s="57"/>
      <c r="D35" s="58"/>
      <c r="E35" s="57"/>
      <c r="F35" s="59"/>
    </row>
    <row r="36" spans="1:6" x14ac:dyDescent="0.2">
      <c r="A36" s="26"/>
      <c r="B36" s="57"/>
      <c r="C36" s="57"/>
      <c r="D36" s="58"/>
      <c r="E36" s="57"/>
      <c r="F36" s="59"/>
    </row>
    <row r="37" spans="1:6" x14ac:dyDescent="0.2">
      <c r="A37" s="26"/>
      <c r="B37" s="57"/>
      <c r="C37" s="57"/>
      <c r="D37" s="58"/>
      <c r="E37" s="57"/>
      <c r="F37" s="59"/>
    </row>
    <row r="38" spans="1:6" x14ac:dyDescent="0.2">
      <c r="A38" s="26"/>
      <c r="B38" s="57"/>
      <c r="C38" s="57"/>
      <c r="D38" s="58"/>
      <c r="E38" s="57"/>
      <c r="F38" s="59"/>
    </row>
    <row r="39" spans="1:6" x14ac:dyDescent="0.2">
      <c r="A39" s="26"/>
      <c r="B39" s="57"/>
      <c r="C39" s="57"/>
      <c r="D39" s="58"/>
      <c r="E39" s="57"/>
      <c r="F39" s="59"/>
    </row>
    <row r="40" spans="1:6" x14ac:dyDescent="0.2">
      <c r="A40" s="26"/>
      <c r="B40" s="57"/>
      <c r="C40" s="57"/>
      <c r="D40" s="58"/>
      <c r="E40" s="57"/>
      <c r="F40" s="59"/>
    </row>
    <row r="41" spans="1:6" x14ac:dyDescent="0.2">
      <c r="A41" s="26"/>
      <c r="B41" s="57"/>
      <c r="C41" s="57"/>
      <c r="D41" s="58"/>
      <c r="E41" s="57"/>
      <c r="F41" s="59"/>
    </row>
    <row r="42" spans="1:6" x14ac:dyDescent="0.2">
      <c r="A42" s="26"/>
      <c r="B42" s="57"/>
      <c r="C42" s="57"/>
      <c r="D42" s="58"/>
      <c r="E42" s="57"/>
      <c r="F42" s="59"/>
    </row>
    <row r="43" spans="1:6" x14ac:dyDescent="0.2">
      <c r="A43" s="26"/>
      <c r="B43" s="57"/>
      <c r="C43" s="57"/>
      <c r="D43" s="58"/>
      <c r="E43" s="57"/>
      <c r="F43" s="59"/>
    </row>
    <row r="44" spans="1:6" x14ac:dyDescent="0.2">
      <c r="A44" s="26"/>
      <c r="B44" s="57"/>
      <c r="C44" s="57"/>
      <c r="D44" s="58"/>
      <c r="E44" s="57"/>
      <c r="F44" s="59"/>
    </row>
    <row r="45" spans="1:6" x14ac:dyDescent="0.2">
      <c r="A45" s="26"/>
      <c r="B45" s="57"/>
      <c r="C45" s="57"/>
      <c r="D45" s="58"/>
      <c r="E45" s="57"/>
      <c r="F45" s="59"/>
    </row>
    <row r="46" spans="1:6" x14ac:dyDescent="0.2">
      <c r="A46" s="26"/>
      <c r="B46" s="57"/>
      <c r="C46" s="57"/>
      <c r="D46" s="58"/>
      <c r="E46" s="57"/>
      <c r="F46" s="59"/>
    </row>
    <row r="47" spans="1:6" x14ac:dyDescent="0.2">
      <c r="A47" s="26"/>
      <c r="B47" s="57"/>
      <c r="C47" s="57"/>
      <c r="D47" s="58"/>
      <c r="E47" s="57"/>
      <c r="F47" s="59"/>
    </row>
    <row r="48" spans="1:6" x14ac:dyDescent="0.2">
      <c r="A48" s="26"/>
      <c r="B48" s="57"/>
      <c r="C48" s="57"/>
      <c r="D48" s="58"/>
      <c r="E48" s="57"/>
      <c r="F48" s="59"/>
    </row>
    <row r="49" spans="1:6" x14ac:dyDescent="0.2">
      <c r="A49" s="26"/>
      <c r="B49" s="57"/>
      <c r="C49" s="57"/>
      <c r="D49" s="58"/>
      <c r="E49" s="57"/>
      <c r="F49" s="59"/>
    </row>
    <row r="50" spans="1:6" x14ac:dyDescent="0.2">
      <c r="A50" s="26"/>
      <c r="B50" s="57"/>
      <c r="C50" s="57"/>
      <c r="D50" s="58"/>
      <c r="E50" s="57"/>
      <c r="F50" s="59"/>
    </row>
    <row r="51" spans="1:6" x14ac:dyDescent="0.2">
      <c r="A51" s="26"/>
      <c r="B51" s="57"/>
      <c r="C51" s="57"/>
      <c r="D51" s="58"/>
      <c r="E51" s="57"/>
      <c r="F51" s="59"/>
    </row>
    <row r="52" spans="1:6" x14ac:dyDescent="0.2">
      <c r="A52" s="26"/>
      <c r="B52" s="57"/>
      <c r="C52" s="57"/>
      <c r="D52" s="58"/>
      <c r="E52" s="57"/>
      <c r="F52" s="59"/>
    </row>
    <row r="53" spans="1:6" x14ac:dyDescent="0.2">
      <c r="A53" s="26"/>
      <c r="B53" s="57"/>
      <c r="C53" s="57"/>
      <c r="D53" s="58"/>
      <c r="E53" s="57"/>
      <c r="F53" s="59"/>
    </row>
    <row r="54" spans="1:6" x14ac:dyDescent="0.2">
      <c r="A54" s="26"/>
      <c r="B54" s="57"/>
      <c r="C54" s="57"/>
      <c r="D54" s="58"/>
      <c r="E54" s="57"/>
      <c r="F54" s="59"/>
    </row>
    <row r="55" spans="1:6" x14ac:dyDescent="0.2">
      <c r="A55" s="26"/>
      <c r="B55" s="57"/>
      <c r="C55" s="57"/>
      <c r="D55" s="58"/>
      <c r="E55" s="57"/>
      <c r="F55" s="59"/>
    </row>
    <row r="56" spans="1:6" x14ac:dyDescent="0.2">
      <c r="A56" s="26"/>
      <c r="B56" s="57"/>
      <c r="C56" s="57"/>
      <c r="D56" s="58"/>
      <c r="E56" s="57"/>
      <c r="F56" s="59"/>
    </row>
    <row r="57" spans="1:6" x14ac:dyDescent="0.2">
      <c r="A57" s="26"/>
      <c r="B57" s="57"/>
      <c r="C57" s="57"/>
      <c r="D57" s="58"/>
      <c r="E57" s="57"/>
      <c r="F57" s="59"/>
    </row>
    <row r="58" spans="1:6" x14ac:dyDescent="0.2">
      <c r="A58" s="26"/>
      <c r="B58" s="57"/>
      <c r="C58" s="57"/>
      <c r="D58" s="58"/>
      <c r="E58" s="57"/>
      <c r="F58" s="59"/>
    </row>
    <row r="59" spans="1:6" x14ac:dyDescent="0.2">
      <c r="A59" s="26"/>
      <c r="B59" s="57"/>
      <c r="C59" s="57"/>
      <c r="D59" s="58"/>
      <c r="E59" s="57"/>
      <c r="F59" s="59"/>
    </row>
    <row r="60" spans="1:6" x14ac:dyDescent="0.2">
      <c r="A60" s="26"/>
      <c r="B60" s="57"/>
      <c r="C60" s="57"/>
      <c r="D60" s="58"/>
      <c r="E60" s="57"/>
      <c r="F60" s="59"/>
    </row>
    <row r="61" spans="1:6" x14ac:dyDescent="0.2">
      <c r="A61" s="26"/>
      <c r="B61" s="57"/>
      <c r="C61" s="57"/>
      <c r="D61" s="58"/>
      <c r="E61" s="57"/>
      <c r="F61" s="59"/>
    </row>
    <row r="62" spans="1:6" x14ac:dyDescent="0.2">
      <c r="A62" s="26"/>
      <c r="B62" s="57"/>
      <c r="C62" s="57"/>
      <c r="D62" s="58"/>
      <c r="E62" s="57"/>
      <c r="F62" s="59"/>
    </row>
    <row r="63" spans="1:6" x14ac:dyDescent="0.2">
      <c r="A63" s="26"/>
      <c r="B63" s="57"/>
      <c r="C63" s="57"/>
      <c r="D63" s="58"/>
      <c r="E63" s="57"/>
      <c r="F63" s="59"/>
    </row>
    <row r="64" spans="1:6" x14ac:dyDescent="0.2">
      <c r="A64" s="26"/>
      <c r="B64" s="57"/>
      <c r="C64" s="57"/>
      <c r="D64" s="58"/>
      <c r="E64" s="57"/>
      <c r="F64" s="59"/>
    </row>
    <row r="65" spans="1:6" x14ac:dyDescent="0.2">
      <c r="A65" s="26"/>
      <c r="B65" s="57"/>
      <c r="C65" s="57"/>
      <c r="D65" s="58"/>
      <c r="E65" s="57"/>
      <c r="F65" s="59"/>
    </row>
    <row r="66" spans="1:6" x14ac:dyDescent="0.2">
      <c r="A66" s="26"/>
      <c r="B66" s="57"/>
      <c r="C66" s="57"/>
      <c r="D66" s="58"/>
      <c r="E66" s="57"/>
      <c r="F66" s="59"/>
    </row>
    <row r="67" spans="1:6" x14ac:dyDescent="0.2">
      <c r="A67" s="26"/>
      <c r="B67" s="57"/>
      <c r="C67" s="57"/>
      <c r="D67" s="58"/>
      <c r="E67" s="57"/>
      <c r="F67" s="59"/>
    </row>
    <row r="68" spans="1:6" x14ac:dyDescent="0.2">
      <c r="A68" s="26"/>
      <c r="B68" s="57"/>
      <c r="C68" s="57"/>
      <c r="D68" s="58"/>
      <c r="E68" s="57"/>
      <c r="F68" s="59"/>
    </row>
    <row r="69" spans="1:6" x14ac:dyDescent="0.2">
      <c r="A69" s="26"/>
      <c r="B69" s="57"/>
      <c r="C69" s="57"/>
      <c r="D69" s="58"/>
      <c r="E69" s="57"/>
      <c r="F69" s="59"/>
    </row>
    <row r="70" spans="1:6" x14ac:dyDescent="0.2">
      <c r="A70" s="26"/>
      <c r="B70" s="57"/>
      <c r="C70" s="57"/>
      <c r="D70" s="58"/>
      <c r="E70" s="57"/>
      <c r="F70" s="59"/>
    </row>
    <row r="71" spans="1:6" x14ac:dyDescent="0.2">
      <c r="A71" s="26"/>
      <c r="B71" s="57"/>
      <c r="C71" s="57"/>
      <c r="D71" s="58"/>
      <c r="E71" s="57"/>
      <c r="F71" s="59"/>
    </row>
    <row r="72" spans="1:6" x14ac:dyDescent="0.2">
      <c r="A72" s="26"/>
      <c r="B72" s="57"/>
      <c r="C72" s="57"/>
      <c r="D72" s="58"/>
      <c r="E72" s="57"/>
      <c r="F72" s="59"/>
    </row>
    <row r="73" spans="1:6" x14ac:dyDescent="0.2">
      <c r="A73" s="26"/>
      <c r="B73" s="57"/>
      <c r="C73" s="57"/>
      <c r="D73" s="58"/>
      <c r="E73" s="57"/>
      <c r="F73" s="59"/>
    </row>
    <row r="74" spans="1:6" x14ac:dyDescent="0.2">
      <c r="A74" s="26"/>
      <c r="B74" s="57"/>
      <c r="C74" s="57"/>
      <c r="D74" s="58"/>
      <c r="E74" s="57"/>
      <c r="F74" s="59"/>
    </row>
    <row r="75" spans="1:6" x14ac:dyDescent="0.2">
      <c r="A75" s="26"/>
      <c r="B75" s="57"/>
      <c r="C75" s="57"/>
      <c r="D75" s="58"/>
      <c r="E75" s="57"/>
      <c r="F75" s="59"/>
    </row>
    <row r="76" spans="1:6" x14ac:dyDescent="0.2">
      <c r="A76" s="26"/>
      <c r="B76" s="57"/>
      <c r="C76" s="57"/>
      <c r="D76" s="58"/>
      <c r="E76" s="57"/>
      <c r="F76" s="59"/>
    </row>
    <row r="77" spans="1:6" x14ac:dyDescent="0.2">
      <c r="A77" s="26"/>
      <c r="B77" s="57"/>
      <c r="C77" s="57"/>
      <c r="D77" s="58"/>
      <c r="E77" s="57"/>
      <c r="F77" s="59"/>
    </row>
    <row r="78" spans="1:6" x14ac:dyDescent="0.2">
      <c r="A78" s="26"/>
      <c r="B78" s="57"/>
      <c r="C78" s="57"/>
      <c r="D78" s="58"/>
      <c r="E78" s="57"/>
      <c r="F78" s="59"/>
    </row>
    <row r="79" spans="1:6" x14ac:dyDescent="0.2">
      <c r="A79" s="26"/>
      <c r="B79" s="57"/>
      <c r="C79" s="57"/>
      <c r="D79" s="58"/>
      <c r="E79" s="57"/>
      <c r="F79" s="59"/>
    </row>
    <row r="80" spans="1:6" x14ac:dyDescent="0.2">
      <c r="A80" s="26"/>
      <c r="B80" s="57"/>
      <c r="C80" s="57"/>
      <c r="D80" s="58"/>
      <c r="E80" s="57"/>
      <c r="F80" s="59"/>
    </row>
    <row r="81" spans="1:6" x14ac:dyDescent="0.2">
      <c r="A81" s="26"/>
      <c r="B81" s="57"/>
      <c r="C81" s="57"/>
      <c r="D81" s="58"/>
      <c r="E81" s="57"/>
      <c r="F81" s="59"/>
    </row>
    <row r="82" spans="1:6" x14ac:dyDescent="0.2">
      <c r="A82" s="26"/>
      <c r="B82" s="57"/>
      <c r="C82" s="57"/>
      <c r="D82" s="58"/>
      <c r="E82" s="57"/>
      <c r="F82" s="59"/>
    </row>
    <row r="83" spans="1:6" x14ac:dyDescent="0.2">
      <c r="A83" s="26"/>
      <c r="B83" s="57"/>
      <c r="C83" s="57"/>
      <c r="D83" s="58"/>
      <c r="E83" s="57"/>
      <c r="F83" s="59"/>
    </row>
    <row r="84" spans="1:6" x14ac:dyDescent="0.2">
      <c r="A84" s="26"/>
      <c r="B84" s="57"/>
      <c r="C84" s="57"/>
      <c r="D84" s="58"/>
      <c r="E84" s="57"/>
      <c r="F84" s="59"/>
    </row>
    <row r="85" spans="1:6" x14ac:dyDescent="0.2">
      <c r="A85" s="26"/>
      <c r="B85" s="57"/>
      <c r="C85" s="57"/>
      <c r="D85" s="58"/>
      <c r="E85" s="57"/>
      <c r="F85" s="59"/>
    </row>
    <row r="86" spans="1:6" x14ac:dyDescent="0.2">
      <c r="A86" s="26"/>
      <c r="B86" s="57"/>
      <c r="C86" s="57"/>
      <c r="D86" s="58"/>
      <c r="E86" s="57"/>
      <c r="F86" s="59"/>
    </row>
    <row r="87" spans="1:6" x14ac:dyDescent="0.2">
      <c r="A87" s="26"/>
      <c r="B87" s="57"/>
      <c r="C87" s="57"/>
      <c r="D87" s="58"/>
      <c r="E87" s="57"/>
      <c r="F87" s="59"/>
    </row>
    <row r="88" spans="1:6" x14ac:dyDescent="0.2">
      <c r="A88" s="26"/>
      <c r="B88" s="57"/>
      <c r="C88" s="57"/>
      <c r="D88" s="58"/>
      <c r="E88" s="57"/>
      <c r="F88" s="59"/>
    </row>
    <row r="89" spans="1:6" x14ac:dyDescent="0.2">
      <c r="A89" s="26"/>
      <c r="B89" s="57"/>
      <c r="C89" s="57"/>
      <c r="D89" s="58"/>
      <c r="E89" s="57"/>
      <c r="F89" s="59"/>
    </row>
    <row r="90" spans="1:6" x14ac:dyDescent="0.2">
      <c r="A90" s="26"/>
      <c r="B90" s="57"/>
      <c r="C90" s="57"/>
      <c r="D90" s="58"/>
      <c r="E90" s="57"/>
      <c r="F90" s="59"/>
    </row>
    <row r="91" spans="1:6" x14ac:dyDescent="0.2">
      <c r="A91" s="26"/>
      <c r="B91" s="57"/>
      <c r="C91" s="57"/>
      <c r="D91" s="58"/>
      <c r="E91" s="57"/>
      <c r="F91" s="59"/>
    </row>
    <row r="92" spans="1:6" x14ac:dyDescent="0.2">
      <c r="A92" s="26"/>
      <c r="B92" s="57"/>
      <c r="C92" s="57"/>
      <c r="D92" s="58"/>
      <c r="E92" s="57"/>
      <c r="F92" s="59"/>
    </row>
    <row r="93" spans="1:6" x14ac:dyDescent="0.2">
      <c r="A93" s="26"/>
      <c r="B93" s="57"/>
      <c r="C93" s="57"/>
      <c r="D93" s="58"/>
      <c r="E93" s="57"/>
      <c r="F93" s="59"/>
    </row>
    <row r="94" spans="1:6" x14ac:dyDescent="0.2">
      <c r="A94" s="26"/>
      <c r="B94" s="57"/>
      <c r="C94" s="57"/>
      <c r="D94" s="58"/>
      <c r="E94" s="57"/>
      <c r="F94" s="59"/>
    </row>
    <row r="95" spans="1:6" x14ac:dyDescent="0.2">
      <c r="A95" s="26"/>
      <c r="B95" s="57"/>
      <c r="C95" s="57"/>
      <c r="D95" s="58"/>
      <c r="E95" s="57"/>
      <c r="F95" s="59"/>
    </row>
    <row r="96" spans="1:6" x14ac:dyDescent="0.2">
      <c r="A96" s="26"/>
      <c r="B96" s="57"/>
      <c r="C96" s="57"/>
      <c r="D96" s="58"/>
      <c r="E96" s="57"/>
      <c r="F96" s="59"/>
    </row>
    <row r="97" spans="1:6" x14ac:dyDescent="0.2">
      <c r="A97" s="26"/>
      <c r="B97" s="57"/>
      <c r="C97" s="57"/>
      <c r="D97" s="58"/>
      <c r="E97" s="57"/>
      <c r="F97" s="59"/>
    </row>
    <row r="98" spans="1:6" x14ac:dyDescent="0.2">
      <c r="A98" s="26"/>
      <c r="B98" s="57"/>
      <c r="C98" s="57"/>
      <c r="D98" s="58"/>
      <c r="E98" s="57"/>
      <c r="F98" s="59"/>
    </row>
    <row r="99" spans="1:6" x14ac:dyDescent="0.2">
      <c r="A99" s="26"/>
      <c r="B99" s="57"/>
      <c r="C99" s="57"/>
      <c r="D99" s="58"/>
      <c r="E99" s="57"/>
      <c r="F99" s="59"/>
    </row>
    <row r="100" spans="1:6" x14ac:dyDescent="0.2">
      <c r="A100" s="26"/>
      <c r="B100" s="57"/>
      <c r="C100" s="57"/>
      <c r="D100" s="58"/>
      <c r="E100" s="57"/>
      <c r="F100" s="59"/>
    </row>
    <row r="101" spans="1:6" x14ac:dyDescent="0.2">
      <c r="A101" s="26"/>
      <c r="B101" s="57"/>
      <c r="C101" s="57"/>
      <c r="D101" s="58"/>
      <c r="E101" s="57"/>
      <c r="F101" s="59"/>
    </row>
    <row r="102" spans="1:6" x14ac:dyDescent="0.2">
      <c r="A102" s="26"/>
      <c r="B102" s="57"/>
      <c r="C102" s="57"/>
      <c r="D102" s="58"/>
      <c r="E102" s="57"/>
      <c r="F102" s="59"/>
    </row>
    <row r="103" spans="1:6" x14ac:dyDescent="0.2">
      <c r="A103" s="26"/>
      <c r="B103" s="57"/>
      <c r="C103" s="57"/>
      <c r="D103" s="58"/>
      <c r="E103" s="57"/>
      <c r="F103" s="59"/>
    </row>
    <row r="104" spans="1:6" x14ac:dyDescent="0.2">
      <c r="A104" s="26"/>
      <c r="B104" s="57"/>
      <c r="C104" s="57"/>
      <c r="D104" s="58"/>
      <c r="E104" s="57"/>
      <c r="F104" s="59"/>
    </row>
    <row r="105" spans="1:6" x14ac:dyDescent="0.2">
      <c r="A105" s="26"/>
      <c r="B105" s="57"/>
      <c r="C105" s="57"/>
      <c r="D105" s="58"/>
      <c r="E105" s="57"/>
      <c r="F105" s="59"/>
    </row>
    <row r="106" spans="1:6" x14ac:dyDescent="0.2">
      <c r="A106" s="26"/>
      <c r="B106" s="57"/>
      <c r="C106" s="57"/>
      <c r="D106" s="58"/>
      <c r="E106" s="57"/>
      <c r="F106" s="59"/>
    </row>
    <row r="107" spans="1:6" x14ac:dyDescent="0.2">
      <c r="A107" s="26"/>
      <c r="B107" s="57"/>
      <c r="C107" s="57"/>
      <c r="D107" s="58"/>
      <c r="E107" s="57"/>
      <c r="F107" s="59"/>
    </row>
    <row r="108" spans="1:6" x14ac:dyDescent="0.2">
      <c r="A108" s="26"/>
      <c r="B108" s="57"/>
      <c r="C108" s="57"/>
      <c r="D108" s="58"/>
      <c r="E108" s="57"/>
      <c r="F108" s="59"/>
    </row>
    <row r="109" spans="1:6" x14ac:dyDescent="0.2">
      <c r="A109" s="26"/>
      <c r="B109" s="57"/>
      <c r="C109" s="57"/>
      <c r="D109" s="58"/>
      <c r="E109" s="57"/>
      <c r="F109" s="59"/>
    </row>
    <row r="110" spans="1:6" x14ac:dyDescent="0.2">
      <c r="A110" s="26"/>
      <c r="B110" s="57"/>
      <c r="C110" s="57"/>
      <c r="D110" s="58"/>
      <c r="E110" s="57"/>
      <c r="F110" s="59"/>
    </row>
    <row r="111" spans="1:6" x14ac:dyDescent="0.2">
      <c r="A111" s="26"/>
      <c r="B111" s="57"/>
      <c r="C111" s="57"/>
      <c r="D111" s="58"/>
      <c r="E111" s="57"/>
      <c r="F111" s="59"/>
    </row>
    <row r="112" spans="1:6" x14ac:dyDescent="0.2">
      <c r="A112" s="26"/>
      <c r="B112" s="57"/>
      <c r="C112" s="57"/>
      <c r="D112" s="58"/>
      <c r="E112" s="57"/>
      <c r="F112" s="59"/>
    </row>
    <row r="113" spans="1:6" x14ac:dyDescent="0.2">
      <c r="A113" s="26"/>
      <c r="B113" s="57"/>
      <c r="C113" s="57"/>
      <c r="D113" s="58"/>
      <c r="E113" s="57"/>
      <c r="F113" s="59"/>
    </row>
    <row r="114" spans="1:6" x14ac:dyDescent="0.2">
      <c r="A114" s="26"/>
      <c r="B114" s="57"/>
      <c r="C114" s="57"/>
      <c r="D114" s="58"/>
      <c r="E114" s="57"/>
      <c r="F114" s="59"/>
    </row>
    <row r="115" spans="1:6" x14ac:dyDescent="0.2">
      <c r="A115" s="26"/>
      <c r="B115" s="57"/>
      <c r="C115" s="57"/>
      <c r="D115" s="58"/>
      <c r="E115" s="57"/>
      <c r="F115" s="59"/>
    </row>
    <row r="116" spans="1:6" x14ac:dyDescent="0.2">
      <c r="A116" s="26"/>
      <c r="B116" s="57"/>
      <c r="C116" s="57"/>
      <c r="D116" s="58"/>
      <c r="E116" s="57"/>
      <c r="F116" s="59"/>
    </row>
    <row r="117" spans="1:6" x14ac:dyDescent="0.2">
      <c r="A117" s="26"/>
      <c r="B117" s="57"/>
      <c r="C117" s="57"/>
      <c r="D117" s="58"/>
      <c r="E117" s="57"/>
      <c r="F117" s="59"/>
    </row>
    <row r="118" spans="1:6" x14ac:dyDescent="0.2">
      <c r="A118" s="26"/>
      <c r="B118" s="57"/>
      <c r="C118" s="57"/>
      <c r="D118" s="58"/>
      <c r="E118" s="57"/>
      <c r="F118" s="59"/>
    </row>
    <row r="119" spans="1:6" x14ac:dyDescent="0.2">
      <c r="A119" s="26"/>
      <c r="B119" s="57"/>
      <c r="C119" s="57"/>
      <c r="D119" s="58"/>
      <c r="E119" s="57"/>
      <c r="F119" s="59"/>
    </row>
    <row r="120" spans="1:6" x14ac:dyDescent="0.2">
      <c r="A120" s="26"/>
      <c r="B120" s="57"/>
      <c r="C120" s="57"/>
      <c r="D120" s="58"/>
      <c r="E120" s="57"/>
      <c r="F120" s="59"/>
    </row>
    <row r="121" spans="1:6" x14ac:dyDescent="0.2">
      <c r="A121" s="26"/>
      <c r="B121" s="57"/>
      <c r="C121" s="57"/>
      <c r="D121" s="58"/>
      <c r="E121" s="57"/>
      <c r="F121" s="59"/>
    </row>
    <row r="122" spans="1:6" x14ac:dyDescent="0.2">
      <c r="A122" s="26"/>
      <c r="B122" s="57"/>
      <c r="C122" s="57"/>
      <c r="D122" s="58"/>
      <c r="E122" s="57"/>
      <c r="F122" s="59"/>
    </row>
    <row r="123" spans="1:6" x14ac:dyDescent="0.2">
      <c r="A123" s="26"/>
      <c r="B123" s="57"/>
      <c r="C123" s="57"/>
      <c r="D123" s="58"/>
      <c r="E123" s="57"/>
      <c r="F123" s="59"/>
    </row>
    <row r="124" spans="1:6" x14ac:dyDescent="0.2">
      <c r="A124" s="26"/>
      <c r="B124" s="57"/>
      <c r="C124" s="57"/>
      <c r="D124" s="58"/>
      <c r="E124" s="57"/>
      <c r="F124" s="59"/>
    </row>
    <row r="125" spans="1:6" x14ac:dyDescent="0.2">
      <c r="A125" s="26"/>
      <c r="B125" s="57"/>
      <c r="C125" s="57"/>
      <c r="D125" s="58"/>
      <c r="E125" s="57"/>
      <c r="F125" s="59"/>
    </row>
    <row r="126" spans="1:6" x14ac:dyDescent="0.2">
      <c r="A126" s="26"/>
      <c r="B126" s="57"/>
      <c r="C126" s="57"/>
      <c r="D126" s="58"/>
      <c r="E126" s="57"/>
      <c r="F126" s="59"/>
    </row>
    <row r="127" spans="1:6" x14ac:dyDescent="0.2">
      <c r="A127" s="26"/>
      <c r="B127" s="57"/>
      <c r="C127" s="57"/>
      <c r="D127" s="58"/>
      <c r="E127" s="57"/>
      <c r="F127" s="59"/>
    </row>
    <row r="128" spans="1:6" x14ac:dyDescent="0.2">
      <c r="A128" s="26"/>
      <c r="B128" s="57"/>
      <c r="C128" s="57"/>
      <c r="D128" s="58"/>
      <c r="E128" s="57"/>
      <c r="F128" s="59"/>
    </row>
    <row r="129" spans="1:6" x14ac:dyDescent="0.2">
      <c r="A129" s="26"/>
      <c r="B129" s="57"/>
      <c r="C129" s="57"/>
      <c r="D129" s="58"/>
      <c r="E129" s="57"/>
      <c r="F129" s="59"/>
    </row>
    <row r="130" spans="1:6" x14ac:dyDescent="0.2">
      <c r="A130" s="26"/>
      <c r="B130" s="57"/>
      <c r="C130" s="57"/>
      <c r="D130" s="58"/>
      <c r="E130" s="57"/>
      <c r="F130" s="59"/>
    </row>
    <row r="131" spans="1:6" x14ac:dyDescent="0.2">
      <c r="A131" s="26"/>
      <c r="B131" s="57"/>
      <c r="C131" s="57"/>
      <c r="D131" s="58"/>
      <c r="E131" s="57"/>
      <c r="F131" s="59"/>
    </row>
    <row r="132" spans="1:6" x14ac:dyDescent="0.2">
      <c r="A132" s="26"/>
      <c r="B132" s="57"/>
      <c r="C132" s="57"/>
      <c r="D132" s="58"/>
      <c r="E132" s="57"/>
      <c r="F132" s="59"/>
    </row>
    <row r="133" spans="1:6" x14ac:dyDescent="0.2">
      <c r="A133" s="26"/>
      <c r="B133" s="57"/>
      <c r="C133" s="57"/>
      <c r="D133" s="58"/>
      <c r="E133" s="57"/>
      <c r="F133" s="59"/>
    </row>
    <row r="134" spans="1:6" x14ac:dyDescent="0.2">
      <c r="A134" s="26"/>
      <c r="B134" s="57"/>
      <c r="C134" s="57"/>
      <c r="D134" s="58"/>
      <c r="E134" s="57"/>
      <c r="F134" s="59"/>
    </row>
    <row r="135" spans="1:6" x14ac:dyDescent="0.2">
      <c r="A135" s="26"/>
      <c r="B135" s="57"/>
      <c r="C135" s="57"/>
      <c r="D135" s="58"/>
      <c r="E135" s="57"/>
      <c r="F135" s="59"/>
    </row>
    <row r="136" spans="1:6" x14ac:dyDescent="0.2">
      <c r="A136" s="26"/>
      <c r="B136" s="57"/>
      <c r="C136" s="57"/>
      <c r="D136" s="58"/>
      <c r="E136" s="57"/>
      <c r="F136" s="59"/>
    </row>
    <row r="137" spans="1:6" x14ac:dyDescent="0.2">
      <c r="A137" s="26"/>
      <c r="B137" s="57"/>
      <c r="C137" s="57"/>
      <c r="D137" s="58"/>
      <c r="E137" s="57"/>
      <c r="F137" s="59"/>
    </row>
    <row r="138" spans="1:6" x14ac:dyDescent="0.2">
      <c r="A138" s="26"/>
      <c r="B138" s="57"/>
      <c r="C138" s="57"/>
      <c r="D138" s="58"/>
      <c r="E138" s="57"/>
      <c r="F138" s="59"/>
    </row>
    <row r="139" spans="1:6" x14ac:dyDescent="0.2">
      <c r="A139" s="26"/>
      <c r="B139" s="57"/>
      <c r="C139" s="57"/>
      <c r="D139" s="58"/>
      <c r="E139" s="57"/>
      <c r="F139" s="59"/>
    </row>
    <row r="140" spans="1:6" x14ac:dyDescent="0.2">
      <c r="A140" s="26"/>
      <c r="B140" s="57"/>
      <c r="C140" s="57"/>
      <c r="D140" s="58"/>
      <c r="E140" s="57"/>
      <c r="F140" s="59"/>
    </row>
    <row r="141" spans="1:6" x14ac:dyDescent="0.2">
      <c r="A141" s="26"/>
      <c r="B141" s="57"/>
      <c r="C141" s="57"/>
      <c r="D141" s="58"/>
      <c r="E141" s="57"/>
      <c r="F141" s="59"/>
    </row>
    <row r="142" spans="1:6" x14ac:dyDescent="0.2">
      <c r="A142" s="26"/>
      <c r="B142" s="57"/>
      <c r="C142" s="57"/>
      <c r="D142" s="58"/>
      <c r="E142" s="57"/>
      <c r="F142" s="59"/>
    </row>
    <row r="143" spans="1:6" x14ac:dyDescent="0.2">
      <c r="A143" s="26"/>
      <c r="B143" s="57"/>
      <c r="C143" s="57"/>
      <c r="D143" s="58"/>
      <c r="E143" s="57"/>
      <c r="F143" s="59"/>
    </row>
    <row r="144" spans="1:6" x14ac:dyDescent="0.2">
      <c r="A144" s="26"/>
      <c r="B144" s="57"/>
      <c r="C144" s="57"/>
      <c r="D144" s="58"/>
      <c r="E144" s="57"/>
      <c r="F144" s="59"/>
    </row>
    <row r="145" spans="1:6" x14ac:dyDescent="0.2">
      <c r="A145" s="26"/>
      <c r="B145" s="57"/>
      <c r="C145" s="57"/>
      <c r="D145" s="58"/>
      <c r="E145" s="57"/>
      <c r="F145" s="59"/>
    </row>
    <row r="146" spans="1:6" x14ac:dyDescent="0.2">
      <c r="A146" s="26"/>
      <c r="B146" s="57"/>
      <c r="C146" s="57"/>
      <c r="D146" s="58"/>
      <c r="E146" s="57"/>
      <c r="F146" s="59"/>
    </row>
    <row r="147" spans="1:6" x14ac:dyDescent="0.2">
      <c r="A147" s="26"/>
      <c r="B147" s="57"/>
      <c r="C147" s="57"/>
      <c r="D147" s="58"/>
      <c r="E147" s="57"/>
      <c r="F147" s="59"/>
    </row>
    <row r="148" spans="1:6" x14ac:dyDescent="0.2">
      <c r="A148" s="26"/>
      <c r="B148" s="57"/>
      <c r="C148" s="57"/>
      <c r="D148" s="58"/>
      <c r="E148" s="57"/>
      <c r="F148" s="59"/>
    </row>
    <row r="149" spans="1:6" x14ac:dyDescent="0.2">
      <c r="A149" s="26"/>
      <c r="B149" s="57"/>
      <c r="C149" s="57"/>
      <c r="D149" s="58"/>
      <c r="E149" s="57"/>
      <c r="F149" s="59"/>
    </row>
    <row r="150" spans="1:6" x14ac:dyDescent="0.2">
      <c r="A150" s="26"/>
      <c r="B150" s="57"/>
      <c r="C150" s="57"/>
      <c r="D150" s="58"/>
      <c r="E150" s="57"/>
      <c r="F150" s="59"/>
    </row>
    <row r="151" spans="1:6" x14ac:dyDescent="0.2">
      <c r="A151" s="26"/>
      <c r="B151" s="57"/>
      <c r="C151" s="57"/>
      <c r="D151" s="58"/>
      <c r="E151" s="57"/>
      <c r="F151" s="59"/>
    </row>
    <row r="152" spans="1:6" x14ac:dyDescent="0.2">
      <c r="A152" s="26"/>
      <c r="B152" s="57"/>
      <c r="C152" s="57"/>
      <c r="D152" s="58"/>
      <c r="E152" s="57"/>
      <c r="F152" s="59"/>
    </row>
    <row r="153" spans="1:6" x14ac:dyDescent="0.2">
      <c r="A153" s="26"/>
      <c r="B153" s="57"/>
      <c r="C153" s="57"/>
      <c r="D153" s="58"/>
      <c r="E153" s="57"/>
      <c r="F153" s="59"/>
    </row>
    <row r="154" spans="1:6" x14ac:dyDescent="0.2">
      <c r="A154" s="26"/>
      <c r="B154" s="57"/>
      <c r="C154" s="57"/>
      <c r="D154" s="58"/>
      <c r="E154" s="57"/>
      <c r="F154" s="59"/>
    </row>
    <row r="155" spans="1:6" x14ac:dyDescent="0.2">
      <c r="A155" s="26"/>
      <c r="B155" s="57"/>
      <c r="C155" s="57"/>
      <c r="D155" s="58"/>
      <c r="E155" s="57"/>
      <c r="F155" s="59"/>
    </row>
    <row r="156" spans="1:6" x14ac:dyDescent="0.2">
      <c r="A156" s="26"/>
      <c r="B156" s="57"/>
      <c r="C156" s="57"/>
      <c r="D156" s="58"/>
      <c r="E156" s="57"/>
      <c r="F156" s="59"/>
    </row>
    <row r="157" spans="1:6" x14ac:dyDescent="0.2">
      <c r="A157" s="26"/>
      <c r="B157" s="57"/>
      <c r="C157" s="57"/>
      <c r="D157" s="58"/>
      <c r="E157" s="57"/>
      <c r="F157" s="59"/>
    </row>
    <row r="158" spans="1:6" x14ac:dyDescent="0.2">
      <c r="A158" s="26"/>
      <c r="B158" s="57"/>
      <c r="C158" s="57"/>
      <c r="D158" s="58"/>
      <c r="E158" s="57"/>
      <c r="F158" s="59"/>
    </row>
    <row r="159" spans="1:6" x14ac:dyDescent="0.2">
      <c r="A159" s="26"/>
      <c r="B159" s="57"/>
      <c r="C159" s="57"/>
      <c r="D159" s="58"/>
      <c r="E159" s="57"/>
      <c r="F159" s="59"/>
    </row>
    <row r="160" spans="1:6" x14ac:dyDescent="0.2">
      <c r="A160" s="26"/>
      <c r="B160" s="57"/>
      <c r="C160" s="57"/>
      <c r="D160" s="58"/>
      <c r="E160" s="57"/>
      <c r="F160" s="59"/>
    </row>
    <row r="161" spans="1:6" x14ac:dyDescent="0.2">
      <c r="A161" s="26"/>
      <c r="B161" s="57"/>
      <c r="C161" s="57"/>
      <c r="D161" s="58"/>
      <c r="E161" s="57"/>
      <c r="F161" s="59"/>
    </row>
    <row r="162" spans="1:6" x14ac:dyDescent="0.2">
      <c r="A162" s="26"/>
      <c r="B162" s="57"/>
      <c r="C162" s="57"/>
      <c r="D162" s="58"/>
      <c r="E162" s="57"/>
      <c r="F162" s="59"/>
    </row>
    <row r="163" spans="1:6" x14ac:dyDescent="0.2">
      <c r="A163" s="26"/>
      <c r="B163" s="57"/>
      <c r="C163" s="57"/>
      <c r="D163" s="58"/>
      <c r="E163" s="57"/>
      <c r="F163" s="59"/>
    </row>
    <row r="164" spans="1:6" x14ac:dyDescent="0.2">
      <c r="A164" s="26"/>
      <c r="B164" s="57"/>
      <c r="C164" s="57"/>
      <c r="D164" s="58"/>
      <c r="E164" s="57"/>
      <c r="F164" s="59"/>
    </row>
    <row r="165" spans="1:6" x14ac:dyDescent="0.2">
      <c r="A165" s="26"/>
      <c r="B165" s="57"/>
      <c r="C165" s="57"/>
      <c r="D165" s="58"/>
      <c r="E165" s="57"/>
      <c r="F165" s="59"/>
    </row>
    <row r="166" spans="1:6" x14ac:dyDescent="0.2">
      <c r="A166" s="26"/>
      <c r="B166" s="57"/>
      <c r="C166" s="57"/>
      <c r="D166" s="58"/>
      <c r="E166" s="57"/>
      <c r="F166" s="59"/>
    </row>
    <row r="167" spans="1:6" x14ac:dyDescent="0.2">
      <c r="A167" s="26"/>
      <c r="B167" s="57"/>
      <c r="C167" s="57"/>
      <c r="D167" s="58"/>
      <c r="E167" s="57"/>
      <c r="F167" s="59"/>
    </row>
    <row r="168" spans="1:6" x14ac:dyDescent="0.2">
      <c r="A168" s="26"/>
      <c r="B168" s="57"/>
      <c r="C168" s="57"/>
      <c r="D168" s="58"/>
      <c r="E168" s="57"/>
      <c r="F168" s="59"/>
    </row>
    <row r="169" spans="1:6" x14ac:dyDescent="0.2">
      <c r="A169" s="26"/>
      <c r="B169" s="57"/>
      <c r="C169" s="57"/>
      <c r="D169" s="58"/>
      <c r="E169" s="57"/>
      <c r="F169" s="59"/>
    </row>
    <row r="170" spans="1:6" x14ac:dyDescent="0.2">
      <c r="A170" s="26"/>
      <c r="B170" s="57"/>
      <c r="C170" s="57"/>
      <c r="D170" s="58"/>
      <c r="E170" s="57"/>
      <c r="F170" s="59"/>
    </row>
    <row r="171" spans="1:6" x14ac:dyDescent="0.2">
      <c r="A171" s="26"/>
      <c r="B171" s="57"/>
      <c r="C171" s="57"/>
      <c r="D171" s="58"/>
      <c r="E171" s="57"/>
      <c r="F171" s="59"/>
    </row>
    <row r="172" spans="1:6" x14ac:dyDescent="0.2">
      <c r="A172" s="26"/>
      <c r="B172" s="57"/>
      <c r="C172" s="57"/>
      <c r="D172" s="58"/>
      <c r="E172" s="57"/>
      <c r="F172" s="59"/>
    </row>
    <row r="173" spans="1:6" x14ac:dyDescent="0.2">
      <c r="A173" s="26"/>
      <c r="B173" s="57"/>
      <c r="C173" s="57"/>
      <c r="D173" s="58"/>
      <c r="E173" s="57"/>
      <c r="F173" s="59"/>
    </row>
    <row r="174" spans="1:6" x14ac:dyDescent="0.2">
      <c r="A174" s="26"/>
      <c r="B174" s="57"/>
      <c r="C174" s="57"/>
      <c r="D174" s="58"/>
      <c r="E174" s="57"/>
      <c r="F174" s="59"/>
    </row>
    <row r="175" spans="1:6" x14ac:dyDescent="0.2">
      <c r="A175" s="26"/>
      <c r="B175" s="57"/>
      <c r="C175" s="57"/>
      <c r="D175" s="58"/>
      <c r="E175" s="57"/>
      <c r="F175" s="59"/>
    </row>
    <row r="176" spans="1:6" x14ac:dyDescent="0.2">
      <c r="A176" s="26"/>
      <c r="B176" s="57"/>
      <c r="C176" s="57"/>
      <c r="D176" s="58"/>
      <c r="E176" s="57"/>
      <c r="F176" s="59"/>
    </row>
    <row r="177" spans="1:6" x14ac:dyDescent="0.2">
      <c r="A177" s="26"/>
      <c r="B177" s="57"/>
      <c r="C177" s="57"/>
      <c r="D177" s="58"/>
      <c r="E177" s="57"/>
      <c r="F177" s="59"/>
    </row>
    <row r="178" spans="1:6" x14ac:dyDescent="0.2">
      <c r="A178" s="26"/>
      <c r="B178" s="57"/>
      <c r="C178" s="57"/>
      <c r="D178" s="58"/>
      <c r="E178" s="57"/>
      <c r="F178" s="59"/>
    </row>
    <row r="179" spans="1:6" x14ac:dyDescent="0.2">
      <c r="A179" s="26"/>
      <c r="B179" s="57"/>
      <c r="C179" s="57"/>
      <c r="D179" s="58"/>
      <c r="E179" s="57"/>
      <c r="F179" s="59"/>
    </row>
    <row r="180" spans="1:6" x14ac:dyDescent="0.2">
      <c r="A180" s="26"/>
      <c r="B180" s="57"/>
      <c r="C180" s="57"/>
      <c r="D180" s="58"/>
      <c r="E180" s="57"/>
      <c r="F180" s="59"/>
    </row>
    <row r="181" spans="1:6" x14ac:dyDescent="0.2">
      <c r="A181" s="26"/>
      <c r="B181" s="57"/>
      <c r="C181" s="57"/>
      <c r="D181" s="58"/>
      <c r="E181" s="57"/>
      <c r="F181" s="59"/>
    </row>
    <row r="182" spans="1:6" x14ac:dyDescent="0.2">
      <c r="A182" s="26"/>
      <c r="B182" s="57"/>
      <c r="C182" s="57"/>
      <c r="D182" s="58"/>
      <c r="E182" s="57"/>
      <c r="F182" s="59"/>
    </row>
    <row r="183" spans="1:6" x14ac:dyDescent="0.2">
      <c r="A183" s="26"/>
      <c r="B183" s="57"/>
      <c r="C183" s="57"/>
      <c r="D183" s="58"/>
      <c r="E183" s="57"/>
      <c r="F183" s="59"/>
    </row>
    <row r="184" spans="1:6" x14ac:dyDescent="0.2">
      <c r="A184" s="26"/>
      <c r="B184" s="57"/>
      <c r="C184" s="57"/>
      <c r="D184" s="58"/>
      <c r="E184" s="57"/>
      <c r="F184" s="59"/>
    </row>
    <row r="185" spans="1:6" x14ac:dyDescent="0.2">
      <c r="A185" s="26"/>
      <c r="B185" s="57"/>
      <c r="C185" s="57"/>
      <c r="D185" s="58"/>
      <c r="E185" s="57"/>
      <c r="F185" s="59"/>
    </row>
    <row r="186" spans="1:6" x14ac:dyDescent="0.2">
      <c r="A186" s="26"/>
      <c r="B186" s="57"/>
      <c r="C186" s="57"/>
      <c r="D186" s="58"/>
      <c r="E186" s="57"/>
      <c r="F186" s="59"/>
    </row>
    <row r="187" spans="1:6" x14ac:dyDescent="0.2">
      <c r="A187" s="26"/>
      <c r="B187" s="57"/>
      <c r="C187" s="57"/>
      <c r="D187" s="58"/>
      <c r="E187" s="57"/>
      <c r="F187" s="59"/>
    </row>
    <row r="188" spans="1:6" x14ac:dyDescent="0.2">
      <c r="A188" s="26"/>
      <c r="B188" s="57"/>
      <c r="C188" s="57"/>
      <c r="D188" s="58"/>
      <c r="E188" s="57"/>
      <c r="F188" s="59"/>
    </row>
    <row r="189" spans="1:6" x14ac:dyDescent="0.2">
      <c r="A189" s="26"/>
      <c r="B189" s="57"/>
      <c r="C189" s="57"/>
      <c r="D189" s="58"/>
      <c r="E189" s="57"/>
      <c r="F189" s="59"/>
    </row>
    <row r="190" spans="1:6" x14ac:dyDescent="0.2">
      <c r="A190" s="26"/>
      <c r="B190" s="57"/>
      <c r="C190" s="57"/>
      <c r="D190" s="58"/>
      <c r="E190" s="57"/>
      <c r="F190" s="59"/>
    </row>
    <row r="191" spans="1:6" x14ac:dyDescent="0.2">
      <c r="A191" s="26"/>
      <c r="B191" s="57"/>
      <c r="C191" s="57"/>
      <c r="D191" s="58"/>
      <c r="E191" s="57"/>
      <c r="F191" s="59"/>
    </row>
    <row r="192" spans="1:6" x14ac:dyDescent="0.2">
      <c r="A192" s="26"/>
      <c r="B192" s="57"/>
      <c r="C192" s="57"/>
      <c r="D192" s="58"/>
      <c r="E192" s="57"/>
      <c r="F192" s="59"/>
    </row>
    <row r="193" spans="1:6" x14ac:dyDescent="0.2">
      <c r="A193" s="26"/>
      <c r="B193" s="57"/>
      <c r="C193" s="57"/>
      <c r="D193" s="58"/>
      <c r="E193" s="57"/>
      <c r="F193" s="59"/>
    </row>
    <row r="194" spans="1:6" x14ac:dyDescent="0.2">
      <c r="A194" s="26"/>
      <c r="B194" s="57"/>
      <c r="C194" s="57"/>
      <c r="D194" s="58"/>
      <c r="E194" s="57"/>
      <c r="F194" s="59"/>
    </row>
    <row r="195" spans="1:6" x14ac:dyDescent="0.2">
      <c r="A195" s="26"/>
      <c r="B195" s="57"/>
      <c r="C195" s="57"/>
      <c r="D195" s="58"/>
      <c r="E195" s="57"/>
      <c r="F195" s="59"/>
    </row>
    <row r="196" spans="1:6" x14ac:dyDescent="0.2">
      <c r="A196" s="26"/>
      <c r="B196" s="57"/>
      <c r="C196" s="57"/>
      <c r="D196" s="58"/>
      <c r="E196" s="57"/>
      <c r="F196" s="59"/>
    </row>
    <row r="197" spans="1:6" x14ac:dyDescent="0.2">
      <c r="A197" s="26"/>
      <c r="B197" s="57"/>
      <c r="C197" s="57"/>
      <c r="D197" s="58"/>
      <c r="E197" s="57"/>
      <c r="F197" s="59"/>
    </row>
    <row r="198" spans="1:6" x14ac:dyDescent="0.2">
      <c r="A198" s="26"/>
      <c r="B198" s="57"/>
      <c r="C198" s="57"/>
      <c r="D198" s="58"/>
      <c r="E198" s="57"/>
      <c r="F198" s="59"/>
    </row>
    <row r="199" spans="1:6" x14ac:dyDescent="0.2">
      <c r="A199" s="26"/>
      <c r="B199" s="57"/>
      <c r="C199" s="57"/>
      <c r="D199" s="58"/>
      <c r="E199" s="57"/>
      <c r="F199" s="59"/>
    </row>
    <row r="200" spans="1:6" x14ac:dyDescent="0.2">
      <c r="A200" s="26"/>
      <c r="B200" s="57"/>
      <c r="C200" s="57"/>
      <c r="D200" s="58"/>
      <c r="E200" s="57"/>
      <c r="F200" s="59"/>
    </row>
    <row r="201" spans="1:6" x14ac:dyDescent="0.2">
      <c r="A201" s="26"/>
      <c r="B201" s="57"/>
      <c r="C201" s="57"/>
      <c r="D201" s="58"/>
      <c r="E201" s="57"/>
      <c r="F201" s="59"/>
    </row>
    <row r="202" spans="1:6" x14ac:dyDescent="0.2">
      <c r="A202" s="26"/>
      <c r="B202" s="57"/>
      <c r="C202" s="57"/>
      <c r="D202" s="58"/>
      <c r="E202" s="57"/>
      <c r="F202" s="59"/>
    </row>
    <row r="203" spans="1:6" x14ac:dyDescent="0.2">
      <c r="A203" s="26"/>
      <c r="B203" s="57"/>
      <c r="C203" s="57"/>
      <c r="D203" s="58"/>
      <c r="E203" s="57"/>
      <c r="F203" s="59"/>
    </row>
    <row r="204" spans="1:6" x14ac:dyDescent="0.2">
      <c r="A204" s="26"/>
      <c r="B204" s="57"/>
      <c r="C204" s="57"/>
      <c r="D204" s="58"/>
      <c r="E204" s="57"/>
      <c r="F204" s="59"/>
    </row>
    <row r="205" spans="1:6" x14ac:dyDescent="0.2">
      <c r="A205" s="26"/>
      <c r="B205" s="57"/>
      <c r="C205" s="57"/>
      <c r="D205" s="58"/>
      <c r="E205" s="57"/>
      <c r="F205" s="59"/>
    </row>
    <row r="206" spans="1:6" x14ac:dyDescent="0.2">
      <c r="A206" s="26"/>
      <c r="B206" s="57"/>
      <c r="C206" s="57"/>
      <c r="D206" s="58"/>
      <c r="E206" s="57"/>
      <c r="F206" s="59"/>
    </row>
    <row r="207" spans="1:6" x14ac:dyDescent="0.2">
      <c r="A207" s="26"/>
      <c r="B207" s="57"/>
      <c r="C207" s="57"/>
      <c r="D207" s="58"/>
      <c r="E207" s="57"/>
      <c r="F207" s="59"/>
    </row>
    <row r="208" spans="1:6" x14ac:dyDescent="0.2">
      <c r="A208" s="26"/>
      <c r="B208" s="57"/>
      <c r="C208" s="57"/>
      <c r="D208" s="58"/>
      <c r="E208" s="57"/>
      <c r="F208" s="59"/>
    </row>
    <row r="209" spans="1:6" x14ac:dyDescent="0.2">
      <c r="A209" s="26"/>
      <c r="B209" s="57"/>
      <c r="C209" s="57"/>
      <c r="D209" s="58"/>
      <c r="E209" s="57"/>
      <c r="F209" s="59"/>
    </row>
    <row r="210" spans="1:6" x14ac:dyDescent="0.2">
      <c r="A210" s="26"/>
      <c r="B210" s="57"/>
      <c r="C210" s="57"/>
      <c r="D210" s="58"/>
      <c r="E210" s="57"/>
      <c r="F210" s="59"/>
    </row>
    <row r="211" spans="1:6" x14ac:dyDescent="0.2">
      <c r="A211" s="26"/>
      <c r="B211" s="57"/>
      <c r="C211" s="57"/>
      <c r="D211" s="58"/>
      <c r="E211" s="57"/>
      <c r="F211" s="59"/>
    </row>
    <row r="212" spans="1:6" x14ac:dyDescent="0.2">
      <c r="A212" s="26"/>
      <c r="B212" s="57"/>
      <c r="C212" s="57"/>
      <c r="D212" s="58"/>
      <c r="E212" s="57"/>
      <c r="F212" s="59"/>
    </row>
    <row r="213" spans="1:6" x14ac:dyDescent="0.2">
      <c r="A213" s="26"/>
      <c r="B213" s="57"/>
      <c r="C213" s="57"/>
      <c r="D213" s="58"/>
      <c r="E213" s="57"/>
      <c r="F213" s="59"/>
    </row>
    <row r="214" spans="1:6" x14ac:dyDescent="0.2">
      <c r="A214" s="26"/>
      <c r="B214" s="57"/>
      <c r="C214" s="57"/>
      <c r="D214" s="58"/>
      <c r="E214" s="57"/>
      <c r="F214" s="59"/>
    </row>
    <row r="215" spans="1:6" x14ac:dyDescent="0.2">
      <c r="A215" s="26"/>
      <c r="B215" s="57"/>
      <c r="C215" s="57"/>
      <c r="D215" s="58"/>
      <c r="E215" s="57"/>
      <c r="F215" s="59"/>
    </row>
    <row r="216" spans="1:6" x14ac:dyDescent="0.2">
      <c r="A216" s="26"/>
      <c r="B216" s="57"/>
      <c r="C216" s="57"/>
      <c r="D216" s="58"/>
      <c r="E216" s="57"/>
      <c r="F216" s="59"/>
    </row>
    <row r="217" spans="1:6" x14ac:dyDescent="0.2">
      <c r="A217" s="26"/>
      <c r="B217" s="57"/>
      <c r="C217" s="57"/>
      <c r="D217" s="58"/>
      <c r="E217" s="57"/>
      <c r="F217" s="59"/>
    </row>
    <row r="218" spans="1:6" x14ac:dyDescent="0.2">
      <c r="A218" s="26"/>
      <c r="B218" s="57"/>
      <c r="C218" s="57"/>
      <c r="D218" s="58"/>
      <c r="E218" s="57"/>
      <c r="F218" s="59"/>
    </row>
    <row r="219" spans="1:6" x14ac:dyDescent="0.2">
      <c r="A219" s="26"/>
      <c r="B219" s="57"/>
      <c r="C219" s="57"/>
      <c r="D219" s="58"/>
      <c r="E219" s="57"/>
      <c r="F219" s="59"/>
    </row>
    <row r="220" spans="1:6" x14ac:dyDescent="0.2">
      <c r="A220" s="26"/>
      <c r="B220" s="57"/>
      <c r="C220" s="57"/>
      <c r="D220" s="58"/>
      <c r="E220" s="57"/>
      <c r="F220" s="59"/>
    </row>
    <row r="221" spans="1:6" x14ac:dyDescent="0.2">
      <c r="A221" s="26"/>
      <c r="B221" s="57"/>
      <c r="C221" s="57"/>
      <c r="D221" s="58"/>
      <c r="E221" s="57"/>
      <c r="F221" s="59"/>
    </row>
    <row r="222" spans="1:6" x14ac:dyDescent="0.2">
      <c r="A222" s="26"/>
      <c r="B222" s="57"/>
      <c r="C222" s="57"/>
      <c r="D222" s="58"/>
      <c r="E222" s="57"/>
      <c r="F222" s="59"/>
    </row>
    <row r="223" spans="1:6" x14ac:dyDescent="0.2">
      <c r="A223" s="26"/>
      <c r="B223" s="57"/>
      <c r="C223" s="57"/>
      <c r="D223" s="58"/>
      <c r="E223" s="57"/>
      <c r="F223" s="59"/>
    </row>
    <row r="224" spans="1:6" x14ac:dyDescent="0.2">
      <c r="A224" s="26"/>
      <c r="B224" s="57"/>
      <c r="C224" s="57"/>
      <c r="D224" s="58"/>
      <c r="E224" s="57"/>
      <c r="F224" s="59"/>
    </row>
    <row r="225" spans="1:6" x14ac:dyDescent="0.2">
      <c r="A225" s="26"/>
      <c r="B225" s="57"/>
      <c r="C225" s="57"/>
      <c r="D225" s="58"/>
      <c r="E225" s="57"/>
      <c r="F225" s="59"/>
    </row>
    <row r="226" spans="1:6" x14ac:dyDescent="0.2">
      <c r="A226" s="26"/>
      <c r="B226" s="57"/>
      <c r="C226" s="57"/>
      <c r="D226" s="58"/>
      <c r="E226" s="57"/>
      <c r="F226" s="59"/>
    </row>
    <row r="227" spans="1:6" x14ac:dyDescent="0.2">
      <c r="A227" s="26"/>
      <c r="B227" s="57"/>
      <c r="C227" s="57"/>
      <c r="D227" s="58"/>
      <c r="E227" s="57"/>
      <c r="F227" s="59"/>
    </row>
    <row r="228" spans="1:6" x14ac:dyDescent="0.2">
      <c r="A228" s="26"/>
      <c r="B228" s="57"/>
      <c r="C228" s="57"/>
      <c r="D228" s="58"/>
      <c r="E228" s="57"/>
      <c r="F228" s="59"/>
    </row>
    <row r="229" spans="1:6" x14ac:dyDescent="0.2">
      <c r="A229" s="26"/>
      <c r="B229" s="57"/>
      <c r="C229" s="57"/>
      <c r="D229" s="58"/>
      <c r="E229" s="57"/>
      <c r="F229" s="59"/>
    </row>
    <row r="230" spans="1:6" x14ac:dyDescent="0.2">
      <c r="A230" s="26"/>
      <c r="B230" s="57"/>
      <c r="C230" s="57"/>
      <c r="D230" s="58"/>
      <c r="E230" s="57"/>
      <c r="F230" s="59"/>
    </row>
    <row r="231" spans="1:6" x14ac:dyDescent="0.2">
      <c r="A231" s="26"/>
      <c r="B231" s="57"/>
      <c r="C231" s="57"/>
      <c r="D231" s="58"/>
      <c r="E231" s="57"/>
      <c r="F231" s="59"/>
    </row>
    <row r="232" spans="1:6" x14ac:dyDescent="0.2">
      <c r="A232" s="26"/>
      <c r="B232" s="57"/>
      <c r="C232" s="57"/>
      <c r="D232" s="58"/>
      <c r="E232" s="57"/>
      <c r="F232" s="59"/>
    </row>
    <row r="233" spans="1:6" x14ac:dyDescent="0.2">
      <c r="A233" s="26"/>
      <c r="B233" s="57"/>
      <c r="C233" s="57"/>
      <c r="D233" s="58"/>
      <c r="E233" s="57"/>
      <c r="F233" s="59"/>
    </row>
    <row r="234" spans="1:6" x14ac:dyDescent="0.2">
      <c r="A234" s="26"/>
      <c r="B234" s="57"/>
      <c r="C234" s="57"/>
      <c r="D234" s="58"/>
      <c r="E234" s="57"/>
      <c r="F234" s="59"/>
    </row>
    <row r="235" spans="1:6" x14ac:dyDescent="0.2">
      <c r="A235" s="26"/>
      <c r="B235" s="57"/>
      <c r="C235" s="57"/>
      <c r="D235" s="58"/>
      <c r="E235" s="57"/>
      <c r="F235" s="59"/>
    </row>
    <row r="236" spans="1:6" x14ac:dyDescent="0.2">
      <c r="A236" s="26"/>
      <c r="B236" s="57"/>
      <c r="C236" s="57"/>
      <c r="D236" s="58"/>
      <c r="E236" s="57"/>
      <c r="F236" s="59"/>
    </row>
    <row r="237" spans="1:6" x14ac:dyDescent="0.2">
      <c r="A237" s="26"/>
      <c r="B237" s="57"/>
      <c r="C237" s="57"/>
      <c r="D237" s="58"/>
      <c r="E237" s="57"/>
      <c r="F237" s="59"/>
    </row>
    <row r="238" spans="1:6" x14ac:dyDescent="0.2">
      <c r="A238" s="26"/>
      <c r="B238" s="57"/>
      <c r="C238" s="57"/>
      <c r="D238" s="58"/>
      <c r="E238" s="57"/>
      <c r="F238" s="59"/>
    </row>
    <row r="239" spans="1:6" x14ac:dyDescent="0.2">
      <c r="A239" s="26"/>
      <c r="B239" s="57"/>
      <c r="C239" s="57"/>
      <c r="D239" s="58"/>
      <c r="E239" s="57"/>
      <c r="F239" s="59"/>
    </row>
    <row r="240" spans="1:6" x14ac:dyDescent="0.2">
      <c r="A240" s="26"/>
      <c r="B240" s="57"/>
      <c r="C240" s="57"/>
      <c r="D240" s="58"/>
      <c r="E240" s="57"/>
      <c r="F240" s="59"/>
    </row>
    <row r="241" spans="1:6" x14ac:dyDescent="0.2">
      <c r="A241" s="26"/>
      <c r="B241" s="57"/>
      <c r="C241" s="57"/>
      <c r="D241" s="58"/>
      <c r="E241" s="57"/>
      <c r="F241" s="59"/>
    </row>
    <row r="242" spans="1:6" x14ac:dyDescent="0.2">
      <c r="A242" s="26"/>
      <c r="B242" s="57"/>
      <c r="C242" s="57"/>
      <c r="D242" s="58"/>
      <c r="E242" s="57"/>
      <c r="F242" s="59"/>
    </row>
    <row r="243" spans="1:6" x14ac:dyDescent="0.2">
      <c r="A243" s="26"/>
      <c r="B243" s="57"/>
      <c r="C243" s="57"/>
      <c r="D243" s="58"/>
      <c r="E243" s="57"/>
      <c r="F243" s="59"/>
    </row>
    <row r="244" spans="1:6" x14ac:dyDescent="0.2">
      <c r="A244" s="26"/>
      <c r="B244" s="57"/>
      <c r="C244" s="57"/>
      <c r="D244" s="58"/>
      <c r="E244" s="57"/>
      <c r="F244" s="59"/>
    </row>
    <row r="245" spans="1:6" x14ac:dyDescent="0.2">
      <c r="A245" s="26"/>
      <c r="B245" s="57"/>
      <c r="C245" s="57"/>
      <c r="D245" s="58"/>
      <c r="E245" s="57"/>
      <c r="F245" s="59"/>
    </row>
    <row r="246" spans="1:6" x14ac:dyDescent="0.2">
      <c r="A246" s="26"/>
      <c r="B246" s="57"/>
      <c r="C246" s="57"/>
      <c r="D246" s="58"/>
      <c r="E246" s="57"/>
      <c r="F246" s="59"/>
    </row>
    <row r="247" spans="1:6" x14ac:dyDescent="0.2">
      <c r="A247" s="26"/>
      <c r="B247" s="57"/>
      <c r="C247" s="57"/>
      <c r="D247" s="58"/>
      <c r="E247" s="57"/>
      <c r="F247" s="59"/>
    </row>
    <row r="248" spans="1:6" x14ac:dyDescent="0.2">
      <c r="A248" s="26"/>
      <c r="B248" s="57"/>
      <c r="C248" s="57"/>
      <c r="D248" s="58"/>
      <c r="E248" s="57"/>
      <c r="F248" s="59"/>
    </row>
    <row r="249" spans="1:6" x14ac:dyDescent="0.2">
      <c r="A249" s="26"/>
      <c r="B249" s="57"/>
      <c r="C249" s="57"/>
      <c r="D249" s="58"/>
      <c r="E249" s="57"/>
      <c r="F249" s="59"/>
    </row>
    <row r="250" spans="1:6" x14ac:dyDescent="0.2">
      <c r="A250" s="26"/>
      <c r="B250" s="57"/>
      <c r="C250" s="57"/>
      <c r="D250" s="58"/>
      <c r="E250" s="57"/>
      <c r="F250" s="59"/>
    </row>
    <row r="251" spans="1:6" x14ac:dyDescent="0.2">
      <c r="A251" s="26"/>
      <c r="B251" s="57"/>
      <c r="C251" s="57"/>
      <c r="D251" s="58"/>
      <c r="E251" s="57"/>
      <c r="F251" s="59"/>
    </row>
    <row r="252" spans="1:6" x14ac:dyDescent="0.2">
      <c r="A252" s="26"/>
      <c r="B252" s="57"/>
      <c r="C252" s="57"/>
      <c r="D252" s="58"/>
      <c r="E252" s="57"/>
      <c r="F252" s="59"/>
    </row>
    <row r="253" spans="1:6" x14ac:dyDescent="0.2">
      <c r="A253" s="26"/>
      <c r="B253" s="57"/>
      <c r="C253" s="57"/>
      <c r="D253" s="58"/>
      <c r="E253" s="57"/>
      <c r="F253" s="59"/>
    </row>
    <row r="254" spans="1:6" x14ac:dyDescent="0.2">
      <c r="A254" s="26"/>
      <c r="B254" s="57"/>
      <c r="C254" s="57"/>
      <c r="D254" s="58"/>
      <c r="E254" s="57"/>
      <c r="F254" s="59"/>
    </row>
    <row r="255" spans="1:6" x14ac:dyDescent="0.2">
      <c r="A255" s="26"/>
      <c r="B255" s="57"/>
      <c r="C255" s="57"/>
      <c r="D255" s="58"/>
      <c r="E255" s="57"/>
      <c r="F255" s="59"/>
    </row>
    <row r="256" spans="1:6" x14ac:dyDescent="0.2">
      <c r="A256" s="26"/>
      <c r="B256" s="57"/>
      <c r="C256" s="57"/>
      <c r="D256" s="58"/>
      <c r="E256" s="57"/>
      <c r="F256" s="59"/>
    </row>
    <row r="257" spans="1:6" x14ac:dyDescent="0.2">
      <c r="A257" s="26"/>
      <c r="B257" s="57"/>
      <c r="C257" s="57"/>
      <c r="D257" s="58"/>
      <c r="E257" s="57"/>
      <c r="F257" s="59"/>
    </row>
    <row r="258" spans="1:6" x14ac:dyDescent="0.2">
      <c r="A258" s="26"/>
      <c r="B258" s="57"/>
      <c r="C258" s="57"/>
      <c r="D258" s="58"/>
      <c r="E258" s="57"/>
      <c r="F258" s="59"/>
    </row>
    <row r="259" spans="1:6" x14ac:dyDescent="0.2">
      <c r="A259" s="26"/>
      <c r="B259" s="57"/>
      <c r="C259" s="57"/>
      <c r="D259" s="58"/>
      <c r="E259" s="57"/>
      <c r="F259" s="59"/>
    </row>
    <row r="260" spans="1:6" x14ac:dyDescent="0.2">
      <c r="A260" s="26"/>
      <c r="B260" s="57"/>
      <c r="C260" s="57"/>
      <c r="D260" s="58"/>
      <c r="E260" s="57"/>
      <c r="F260" s="59"/>
    </row>
    <row r="261" spans="1:6" x14ac:dyDescent="0.2">
      <c r="A261" s="26"/>
      <c r="B261" s="57"/>
      <c r="C261" s="57"/>
      <c r="D261" s="58"/>
      <c r="E261" s="57"/>
      <c r="F261" s="59"/>
    </row>
    <row r="262" spans="1:6" x14ac:dyDescent="0.2">
      <c r="A262" s="26"/>
      <c r="B262" s="57"/>
      <c r="C262" s="57"/>
      <c r="D262" s="58"/>
      <c r="E262" s="57"/>
      <c r="F262" s="59"/>
    </row>
    <row r="263" spans="1:6" x14ac:dyDescent="0.2">
      <c r="A263" s="26"/>
      <c r="B263" s="57"/>
      <c r="C263" s="57"/>
      <c r="D263" s="58"/>
      <c r="E263" s="57"/>
      <c r="F263" s="59"/>
    </row>
    <row r="264" spans="1:6" x14ac:dyDescent="0.2">
      <c r="A264" s="26"/>
      <c r="B264" s="57"/>
      <c r="C264" s="57"/>
      <c r="D264" s="58"/>
      <c r="E264" s="57"/>
      <c r="F264" s="59"/>
    </row>
    <row r="265" spans="1:6" x14ac:dyDescent="0.2">
      <c r="A265" s="26"/>
      <c r="B265" s="57"/>
      <c r="C265" s="57"/>
      <c r="D265" s="58"/>
      <c r="E265" s="57"/>
      <c r="F265" s="59"/>
    </row>
    <row r="266" spans="1:6" x14ac:dyDescent="0.2">
      <c r="A266" s="26"/>
      <c r="B266" s="57"/>
      <c r="C266" s="57"/>
      <c r="D266" s="58"/>
      <c r="E266" s="57"/>
      <c r="F266" s="59"/>
    </row>
    <row r="267" spans="1:6" x14ac:dyDescent="0.2">
      <c r="A267" s="26"/>
      <c r="B267" s="57"/>
      <c r="C267" s="57"/>
      <c r="D267" s="58"/>
      <c r="E267" s="57"/>
      <c r="F267" s="59"/>
    </row>
    <row r="268" spans="1:6" x14ac:dyDescent="0.2">
      <c r="A268" s="26"/>
      <c r="B268" s="57"/>
      <c r="C268" s="57"/>
      <c r="D268" s="58"/>
      <c r="E268" s="57"/>
      <c r="F268" s="59"/>
    </row>
    <row r="269" spans="1:6" x14ac:dyDescent="0.2">
      <c r="A269" s="26"/>
      <c r="B269" s="57"/>
      <c r="C269" s="57"/>
      <c r="D269" s="58"/>
      <c r="E269" s="57"/>
      <c r="F269" s="59"/>
    </row>
    <row r="270" spans="1:6" x14ac:dyDescent="0.2">
      <c r="A270" s="26"/>
      <c r="B270" s="57"/>
      <c r="C270" s="57"/>
      <c r="D270" s="58"/>
      <c r="E270" s="57"/>
      <c r="F270" s="59"/>
    </row>
    <row r="271" spans="1:6" x14ac:dyDescent="0.2">
      <c r="A271" s="26"/>
      <c r="B271" s="57"/>
      <c r="C271" s="57"/>
      <c r="D271" s="58"/>
      <c r="E271" s="57"/>
      <c r="F271" s="59"/>
    </row>
    <row r="272" spans="1:6" x14ac:dyDescent="0.2">
      <c r="A272" s="26"/>
      <c r="B272" s="57"/>
      <c r="C272" s="57"/>
      <c r="D272" s="58"/>
      <c r="E272" s="57"/>
      <c r="F272" s="59"/>
    </row>
    <row r="273" spans="1:6" x14ac:dyDescent="0.2">
      <c r="A273" s="26"/>
      <c r="B273" s="57"/>
      <c r="C273" s="57"/>
      <c r="D273" s="58"/>
      <c r="E273" s="57"/>
      <c r="F273" s="59"/>
    </row>
    <row r="274" spans="1:6" x14ac:dyDescent="0.2">
      <c r="A274" s="26"/>
      <c r="B274" s="57"/>
      <c r="C274" s="57"/>
      <c r="D274" s="58"/>
      <c r="E274" s="57"/>
      <c r="F274" s="59"/>
    </row>
    <row r="275" spans="1:6" x14ac:dyDescent="0.2">
      <c r="A275" s="26"/>
      <c r="B275" s="57"/>
      <c r="C275" s="57"/>
      <c r="D275" s="58"/>
      <c r="E275" s="57"/>
      <c r="F275" s="59"/>
    </row>
    <row r="276" spans="1:6" x14ac:dyDescent="0.2">
      <c r="A276" s="26"/>
      <c r="B276" s="57"/>
      <c r="C276" s="57"/>
      <c r="D276" s="58"/>
      <c r="E276" s="57"/>
      <c r="F276" s="59"/>
    </row>
    <row r="277" spans="1:6" x14ac:dyDescent="0.2">
      <c r="A277" s="26"/>
      <c r="B277" s="57"/>
      <c r="C277" s="57"/>
      <c r="D277" s="58"/>
      <c r="E277" s="57"/>
      <c r="F277" s="59"/>
    </row>
    <row r="278" spans="1:6" x14ac:dyDescent="0.2">
      <c r="A278" s="26"/>
      <c r="B278" s="57"/>
      <c r="C278" s="57"/>
      <c r="D278" s="58"/>
      <c r="E278" s="57"/>
      <c r="F278" s="59"/>
    </row>
    <row r="279" spans="1:6" x14ac:dyDescent="0.2">
      <c r="A279" s="26"/>
      <c r="B279" s="57"/>
      <c r="C279" s="57"/>
      <c r="D279" s="58"/>
      <c r="E279" s="57"/>
      <c r="F279" s="59"/>
    </row>
    <row r="280" spans="1:6" x14ac:dyDescent="0.2">
      <c r="A280" s="26"/>
      <c r="B280" s="57"/>
      <c r="C280" s="57"/>
      <c r="D280" s="58"/>
      <c r="E280" s="57"/>
      <c r="F280" s="59"/>
    </row>
    <row r="281" spans="1:6" x14ac:dyDescent="0.2">
      <c r="A281" s="26"/>
      <c r="B281" s="57"/>
      <c r="C281" s="57"/>
      <c r="D281" s="58"/>
      <c r="E281" s="57"/>
      <c r="F281" s="59"/>
    </row>
    <row r="282" spans="1:6" x14ac:dyDescent="0.2">
      <c r="A282" s="26"/>
      <c r="B282" s="57"/>
      <c r="C282" s="57"/>
      <c r="D282" s="58"/>
      <c r="E282" s="57"/>
      <c r="F282" s="59"/>
    </row>
    <row r="283" spans="1:6" x14ac:dyDescent="0.2">
      <c r="A283" s="26"/>
      <c r="B283" s="57"/>
      <c r="C283" s="57"/>
      <c r="D283" s="58"/>
      <c r="E283" s="57"/>
      <c r="F283" s="59"/>
    </row>
    <row r="284" spans="1:6" x14ac:dyDescent="0.2">
      <c r="A284" s="26"/>
      <c r="B284" s="57"/>
      <c r="C284" s="57"/>
      <c r="D284" s="58"/>
      <c r="E284" s="57"/>
      <c r="F284" s="59"/>
    </row>
    <row r="285" spans="1:6" x14ac:dyDescent="0.2">
      <c r="A285" s="26"/>
      <c r="B285" s="57"/>
      <c r="C285" s="57"/>
      <c r="D285" s="58"/>
      <c r="E285" s="57"/>
      <c r="F285" s="59"/>
    </row>
    <row r="286" spans="1:6" x14ac:dyDescent="0.2">
      <c r="A286" s="26"/>
      <c r="B286" s="57"/>
      <c r="C286" s="57"/>
      <c r="D286" s="58"/>
      <c r="E286" s="57"/>
      <c r="F286" s="59"/>
    </row>
    <row r="287" spans="1:6" x14ac:dyDescent="0.2">
      <c r="A287" s="26"/>
      <c r="B287" s="57"/>
      <c r="C287" s="57"/>
      <c r="D287" s="58"/>
      <c r="E287" s="57"/>
      <c r="F287" s="59"/>
    </row>
    <row r="288" spans="1:6" x14ac:dyDescent="0.2">
      <c r="A288" s="26"/>
      <c r="B288" s="57"/>
      <c r="C288" s="57"/>
      <c r="D288" s="58"/>
      <c r="E288" s="57"/>
      <c r="F288" s="59"/>
    </row>
    <row r="289" spans="1:6" x14ac:dyDescent="0.2">
      <c r="A289" s="26"/>
      <c r="B289" s="57"/>
      <c r="C289" s="57"/>
      <c r="D289" s="58"/>
      <c r="E289" s="57"/>
      <c r="F289" s="59"/>
    </row>
    <row r="290" spans="1:6" x14ac:dyDescent="0.2">
      <c r="A290" s="26"/>
      <c r="B290" s="57"/>
      <c r="C290" s="57"/>
      <c r="D290" s="58"/>
      <c r="E290" s="57"/>
      <c r="F290" s="59"/>
    </row>
    <row r="291" spans="1:6" x14ac:dyDescent="0.2">
      <c r="A291" s="26"/>
      <c r="B291" s="57"/>
      <c r="C291" s="57"/>
      <c r="D291" s="58"/>
      <c r="E291" s="57"/>
      <c r="F291" s="59"/>
    </row>
    <row r="292" spans="1:6" x14ac:dyDescent="0.2">
      <c r="A292" s="26"/>
      <c r="B292" s="57"/>
      <c r="C292" s="57"/>
      <c r="D292" s="58"/>
      <c r="E292" s="57"/>
      <c r="F292" s="59"/>
    </row>
    <row r="293" spans="1:6" x14ac:dyDescent="0.2">
      <c r="A293" s="26"/>
      <c r="B293" s="57"/>
      <c r="C293" s="57"/>
      <c r="D293" s="58"/>
      <c r="E293" s="57"/>
      <c r="F293" s="59"/>
    </row>
    <row r="294" spans="1:6" x14ac:dyDescent="0.2">
      <c r="A294" s="26"/>
      <c r="B294" s="57"/>
      <c r="C294" s="57"/>
      <c r="D294" s="58"/>
      <c r="E294" s="57"/>
      <c r="F294" s="59"/>
    </row>
    <row r="295" spans="1:6" x14ac:dyDescent="0.2">
      <c r="A295" s="26"/>
      <c r="B295" s="57"/>
      <c r="C295" s="57"/>
      <c r="D295" s="58"/>
      <c r="E295" s="57"/>
      <c r="F295" s="59"/>
    </row>
    <row r="296" spans="1:6" x14ac:dyDescent="0.2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699"/>
  <sheetViews>
    <sheetView topLeftCell="A13" workbookViewId="0">
      <selection activeCell="I29" sqref="I29"/>
    </sheetView>
  </sheetViews>
  <sheetFormatPr defaultRowHeight="15" x14ac:dyDescent="0.2"/>
  <cols>
    <col min="1" max="1" width="16.41015625" style="22" customWidth="1"/>
    <col min="2" max="2" width="24.48046875" customWidth="1"/>
    <col min="3" max="3" width="11.703125" customWidth="1"/>
    <col min="4" max="4" width="11.1640625" customWidth="1"/>
    <col min="6" max="6" width="11.8359375" style="22" customWidth="1"/>
    <col min="7" max="7" width="8.0703125" style="26" customWidth="1"/>
    <col min="8" max="19" width="9.14453125" style="26"/>
  </cols>
  <sheetData>
    <row r="1" spans="1:7" ht="19.5" customHeight="1" x14ac:dyDescent="0.2">
      <c r="A1" s="114" t="s">
        <v>5368</v>
      </c>
      <c r="B1" s="115"/>
      <c r="C1" s="115"/>
      <c r="D1" s="115"/>
      <c r="E1" s="115"/>
      <c r="F1" s="116"/>
    </row>
    <row r="2" spans="1:7" ht="51.75" customHeight="1" x14ac:dyDescent="0.2">
      <c r="A2" s="19" t="s">
        <v>5369</v>
      </c>
      <c r="B2" s="28" t="s">
        <v>0</v>
      </c>
      <c r="C2" s="20" t="s">
        <v>5370</v>
      </c>
      <c r="D2" s="20" t="s">
        <v>9860</v>
      </c>
      <c r="E2" s="64" t="s">
        <v>5371</v>
      </c>
      <c r="F2" s="43" t="s">
        <v>5372</v>
      </c>
      <c r="G2" s="43" t="s">
        <v>5371</v>
      </c>
    </row>
    <row r="3" spans="1:7" x14ac:dyDescent="0.2">
      <c r="A3" s="27" t="s">
        <v>5383</v>
      </c>
      <c r="B3" s="29" t="s">
        <v>5390</v>
      </c>
      <c r="C3" s="21">
        <v>2</v>
      </c>
      <c r="D3" s="27">
        <f>COUNTIF(Tabela5[UF],'Controle Gerencial'!B3)</f>
        <v>2</v>
      </c>
      <c r="E3" s="66">
        <f>D3/C3</f>
        <v>1</v>
      </c>
      <c r="F3" s="42">
        <v>2</v>
      </c>
      <c r="G3" s="44">
        <f>F3/D3</f>
        <v>1</v>
      </c>
    </row>
    <row r="4" spans="1:7" x14ac:dyDescent="0.2">
      <c r="A4" s="27" t="s">
        <v>5375</v>
      </c>
      <c r="B4" s="29" t="s">
        <v>5378</v>
      </c>
      <c r="C4" s="21">
        <v>73</v>
      </c>
      <c r="D4" s="27">
        <f>COUNTIF(Tabela5[UF],'Controle Gerencial'!B4)</f>
        <v>57</v>
      </c>
      <c r="E4" s="66">
        <f t="shared" ref="E4:E29" si="0">D4/C4</f>
        <v>0.78082191780821919</v>
      </c>
      <c r="F4" s="42">
        <v>1</v>
      </c>
      <c r="G4" s="44">
        <f t="shared" ref="G4:G30" si="1">F4/D4</f>
        <v>1.7543859649122806E-2</v>
      </c>
    </row>
    <row r="5" spans="1:7" x14ac:dyDescent="0.2">
      <c r="A5" s="27" t="s">
        <v>5383</v>
      </c>
      <c r="B5" s="29" t="s">
        <v>5391</v>
      </c>
      <c r="C5" s="21">
        <v>4</v>
      </c>
      <c r="D5" s="27">
        <f>COUNTIF(Tabela5[UF],'Controle Gerencial'!B5)</f>
        <v>3</v>
      </c>
      <c r="E5" s="66">
        <f t="shared" si="0"/>
        <v>0.75</v>
      </c>
      <c r="F5" s="42">
        <v>1</v>
      </c>
      <c r="G5" s="44">
        <f t="shared" si="1"/>
        <v>0.33333333333333331</v>
      </c>
    </row>
    <row r="6" spans="1:7" x14ac:dyDescent="0.2">
      <c r="A6" s="27" t="s">
        <v>5383</v>
      </c>
      <c r="B6" s="29" t="s">
        <v>5392</v>
      </c>
      <c r="C6" s="21">
        <v>27</v>
      </c>
      <c r="D6" s="27">
        <f>COUNTIF(Tabela5[UF],'Controle Gerencial'!B6)</f>
        <v>16</v>
      </c>
      <c r="E6" s="66">
        <f t="shared" si="0"/>
        <v>0.59259259259259256</v>
      </c>
      <c r="F6" s="42">
        <v>2</v>
      </c>
      <c r="G6" s="44">
        <f t="shared" si="1"/>
        <v>0.125</v>
      </c>
    </row>
    <row r="7" spans="1:7" x14ac:dyDescent="0.2">
      <c r="A7" s="27" t="s">
        <v>5375</v>
      </c>
      <c r="B7" s="29" t="s">
        <v>5376</v>
      </c>
      <c r="C7" s="21">
        <v>37</v>
      </c>
      <c r="D7" s="27">
        <f>COUNTIF(Tabela5[UF],'Controle Gerencial'!B7)</f>
        <v>27</v>
      </c>
      <c r="E7" s="66">
        <f t="shared" si="0"/>
        <v>0.72972972972972971</v>
      </c>
      <c r="F7" s="42">
        <v>6</v>
      </c>
      <c r="G7" s="44">
        <f t="shared" si="1"/>
        <v>0.22222222222222221</v>
      </c>
    </row>
    <row r="8" spans="1:7" x14ac:dyDescent="0.2">
      <c r="A8" s="27" t="s">
        <v>5375</v>
      </c>
      <c r="B8" s="29" t="s">
        <v>5393</v>
      </c>
      <c r="C8" s="21">
        <v>62</v>
      </c>
      <c r="D8" s="27">
        <f>COUNTIF(Tabela5[UF],'Controle Gerencial'!B8)</f>
        <v>52</v>
      </c>
      <c r="E8" s="66">
        <f t="shared" si="0"/>
        <v>0.83870967741935487</v>
      </c>
      <c r="F8" s="42">
        <v>16</v>
      </c>
      <c r="G8" s="44">
        <f t="shared" si="1"/>
        <v>0.30769230769230771</v>
      </c>
    </row>
    <row r="9" spans="1:7" x14ac:dyDescent="0.2">
      <c r="A9" s="27" t="s">
        <v>5373</v>
      </c>
      <c r="B9" s="29" t="s">
        <v>5374</v>
      </c>
      <c r="C9" s="21">
        <v>1</v>
      </c>
      <c r="D9" s="27">
        <f>COUNTIF(Tabela5[UF],'Controle Gerencial'!B9)</f>
        <v>1</v>
      </c>
      <c r="E9" s="66">
        <f t="shared" si="0"/>
        <v>1</v>
      </c>
      <c r="F9" s="42">
        <v>1</v>
      </c>
      <c r="G9" s="44">
        <f t="shared" si="1"/>
        <v>1</v>
      </c>
    </row>
    <row r="10" spans="1:7" x14ac:dyDescent="0.2">
      <c r="A10" s="27" t="s">
        <v>5380</v>
      </c>
      <c r="B10" s="29" t="s">
        <v>5394</v>
      </c>
      <c r="C10" s="21">
        <v>35</v>
      </c>
      <c r="D10" s="27">
        <f>COUNTIF(Tabela5[UF],'Controle Gerencial'!B10)</f>
        <v>35</v>
      </c>
      <c r="E10" s="66">
        <f t="shared" si="0"/>
        <v>1</v>
      </c>
      <c r="F10" s="42">
        <v>24</v>
      </c>
      <c r="G10" s="44">
        <f t="shared" si="1"/>
        <v>0.68571428571428572</v>
      </c>
    </row>
    <row r="11" spans="1:7" x14ac:dyDescent="0.2">
      <c r="A11" s="27" t="s">
        <v>5373</v>
      </c>
      <c r="B11" s="29" t="s">
        <v>5379</v>
      </c>
      <c r="C11" s="21">
        <v>170</v>
      </c>
      <c r="D11" s="27">
        <f>COUNTIF(Tabela5[UF],'Controle Gerencial'!B11)</f>
        <v>163</v>
      </c>
      <c r="E11" s="66">
        <f t="shared" si="0"/>
        <v>0.95882352941176474</v>
      </c>
      <c r="F11" s="42">
        <v>6</v>
      </c>
      <c r="G11" s="44">
        <f t="shared" si="1"/>
        <v>3.6809815950920248E-2</v>
      </c>
    </row>
    <row r="12" spans="1:7" x14ac:dyDescent="0.2">
      <c r="A12" s="27" t="s">
        <v>5375</v>
      </c>
      <c r="B12" s="29" t="s">
        <v>5395</v>
      </c>
      <c r="C12" s="21">
        <v>47</v>
      </c>
      <c r="D12" s="27">
        <f>COUNTIF(Tabela5[UF],'Controle Gerencial'!B12)</f>
        <v>27</v>
      </c>
      <c r="E12" s="66">
        <f t="shared" si="0"/>
        <v>0.57446808510638303</v>
      </c>
      <c r="F12" s="42">
        <v>0</v>
      </c>
      <c r="G12" s="44">
        <f t="shared" si="1"/>
        <v>0</v>
      </c>
    </row>
    <row r="13" spans="1:7" x14ac:dyDescent="0.2">
      <c r="A13" s="27" t="s">
        <v>5373</v>
      </c>
      <c r="B13" s="29" t="s">
        <v>5396</v>
      </c>
      <c r="C13" s="21">
        <v>107</v>
      </c>
      <c r="D13" s="27">
        <f>COUNTIF(Tabela5[UF],'Controle Gerencial'!B13)</f>
        <v>106</v>
      </c>
      <c r="E13" s="66">
        <f t="shared" si="0"/>
        <v>0.99065420560747663</v>
      </c>
      <c r="F13" s="42">
        <v>72</v>
      </c>
      <c r="G13" s="44">
        <f t="shared" si="1"/>
        <v>0.67924528301886788</v>
      </c>
    </row>
    <row r="14" spans="1:7" x14ac:dyDescent="0.2">
      <c r="A14" s="27" t="s">
        <v>5373</v>
      </c>
      <c r="B14" s="29" t="s">
        <v>5397</v>
      </c>
      <c r="C14" s="21">
        <v>52</v>
      </c>
      <c r="D14" s="27">
        <f>COUNTIF(Tabela5[UF],'Controle Gerencial'!B14)</f>
        <v>51</v>
      </c>
      <c r="E14" s="66">
        <f t="shared" si="0"/>
        <v>0.98076923076923073</v>
      </c>
      <c r="F14" s="42">
        <v>32</v>
      </c>
      <c r="G14" s="44">
        <f t="shared" si="1"/>
        <v>0.62745098039215685</v>
      </c>
    </row>
    <row r="15" spans="1:7" x14ac:dyDescent="0.2">
      <c r="A15" s="27" t="s">
        <v>5380</v>
      </c>
      <c r="B15" s="29" t="s">
        <v>5381</v>
      </c>
      <c r="C15" s="21">
        <v>221</v>
      </c>
      <c r="D15" s="27">
        <f>COUNTIF(Tabela5[UF],'Controle Gerencial'!B15)</f>
        <v>189</v>
      </c>
      <c r="E15" s="66">
        <f t="shared" si="0"/>
        <v>0.85520361990950222</v>
      </c>
      <c r="F15" s="42">
        <v>25</v>
      </c>
      <c r="G15" s="44">
        <f t="shared" si="1"/>
        <v>0.13227513227513227</v>
      </c>
    </row>
    <row r="16" spans="1:7" x14ac:dyDescent="0.2">
      <c r="A16" s="27" t="s">
        <v>5383</v>
      </c>
      <c r="B16" s="29" t="s">
        <v>5398</v>
      </c>
      <c r="C16" s="21">
        <v>30</v>
      </c>
      <c r="D16" s="27">
        <f>COUNTIF(Tabela5[UF],'Controle Gerencial'!B16)</f>
        <v>17</v>
      </c>
      <c r="E16" s="66">
        <f t="shared" si="0"/>
        <v>0.56666666666666665</v>
      </c>
      <c r="F16" s="42">
        <v>4</v>
      </c>
      <c r="G16" s="44">
        <f t="shared" si="1"/>
        <v>0.23529411764705882</v>
      </c>
    </row>
    <row r="17" spans="1:7" x14ac:dyDescent="0.2">
      <c r="A17" s="27" t="s">
        <v>5375</v>
      </c>
      <c r="B17" s="29" t="s">
        <v>5377</v>
      </c>
      <c r="C17" s="21">
        <v>71</v>
      </c>
      <c r="D17" s="27">
        <f>COUNTIF(Tabela5[UF],'Controle Gerencial'!B17)</f>
        <v>59</v>
      </c>
      <c r="E17" s="66">
        <f t="shared" si="0"/>
        <v>0.83098591549295775</v>
      </c>
      <c r="F17" s="42">
        <v>5</v>
      </c>
      <c r="G17" s="44">
        <f t="shared" si="1"/>
        <v>8.4745762711864403E-2</v>
      </c>
    </row>
    <row r="18" spans="1:7" x14ac:dyDescent="0.2">
      <c r="A18" s="27" t="s">
        <v>5386</v>
      </c>
      <c r="B18" s="29" t="s">
        <v>5399</v>
      </c>
      <c r="C18" s="21">
        <v>178</v>
      </c>
      <c r="D18" s="27">
        <f>COUNTIF(Tabela5[UF],'Controle Gerencial'!B18)</f>
        <v>173</v>
      </c>
      <c r="E18" s="66">
        <f t="shared" si="0"/>
        <v>0.9719101123595506</v>
      </c>
      <c r="F18" s="42">
        <v>102</v>
      </c>
      <c r="G18" s="44">
        <f t="shared" si="1"/>
        <v>0.58959537572254339</v>
      </c>
    </row>
    <row r="19" spans="1:7" x14ac:dyDescent="0.2">
      <c r="A19" s="27" t="s">
        <v>5375</v>
      </c>
      <c r="B19" s="29" t="s">
        <v>5382</v>
      </c>
      <c r="C19" s="21">
        <v>149</v>
      </c>
      <c r="D19" s="27">
        <f>COUNTIF(Tabela5[UF],'Controle Gerencial'!B19)</f>
        <v>132</v>
      </c>
      <c r="E19" s="66">
        <f t="shared" si="0"/>
        <v>0.88590604026845643</v>
      </c>
      <c r="F19" s="42">
        <v>6</v>
      </c>
      <c r="G19" s="44">
        <f t="shared" si="1"/>
        <v>4.5454545454545456E-2</v>
      </c>
    </row>
    <row r="20" spans="1:7" x14ac:dyDescent="0.2">
      <c r="A20" s="27" t="s">
        <v>5375</v>
      </c>
      <c r="B20" s="29" t="s">
        <v>5400</v>
      </c>
      <c r="C20" s="21">
        <v>71</v>
      </c>
      <c r="D20" s="27">
        <f>COUNTIF(Tabela5[UF],'Controle Gerencial'!B20)</f>
        <v>66</v>
      </c>
      <c r="E20" s="66">
        <f t="shared" si="0"/>
        <v>0.92957746478873238</v>
      </c>
      <c r="F20" s="42">
        <v>17</v>
      </c>
      <c r="G20" s="44">
        <f t="shared" si="1"/>
        <v>0.25757575757575757</v>
      </c>
    </row>
    <row r="21" spans="1:7" x14ac:dyDescent="0.2">
      <c r="A21" s="27" t="s">
        <v>5380</v>
      </c>
      <c r="B21" s="29" t="s">
        <v>5401</v>
      </c>
      <c r="C21" s="21">
        <v>80</v>
      </c>
      <c r="D21" s="27">
        <f>COUNTIF(Tabela5[UF],'Controle Gerencial'!B21)</f>
        <v>74</v>
      </c>
      <c r="E21" s="66">
        <f t="shared" si="0"/>
        <v>0.92500000000000004</v>
      </c>
      <c r="F21" s="42">
        <v>35</v>
      </c>
      <c r="G21" s="44">
        <f t="shared" si="1"/>
        <v>0.47297297297297297</v>
      </c>
    </row>
    <row r="22" spans="1:7" x14ac:dyDescent="0.2">
      <c r="A22" s="27" t="s">
        <v>5375</v>
      </c>
      <c r="B22" s="29" t="s">
        <v>5402</v>
      </c>
      <c r="C22" s="21">
        <v>41</v>
      </c>
      <c r="D22" s="27">
        <f>COUNTIF(Tabela5[UF],'Controle Gerencial'!B22)</f>
        <v>39</v>
      </c>
      <c r="E22" s="66">
        <f t="shared" si="0"/>
        <v>0.95121951219512191</v>
      </c>
      <c r="F22" s="42">
        <v>2</v>
      </c>
      <c r="G22" s="44">
        <f t="shared" si="1"/>
        <v>5.128205128205128E-2</v>
      </c>
    </row>
    <row r="23" spans="1:7" x14ac:dyDescent="0.2">
      <c r="A23" s="27" t="s">
        <v>5386</v>
      </c>
      <c r="B23" s="29" t="s">
        <v>5403</v>
      </c>
      <c r="C23" s="21">
        <v>331</v>
      </c>
      <c r="D23" s="27">
        <f>COUNTIF(Tabela5[UF],'Controle Gerencial'!B23)</f>
        <v>327</v>
      </c>
      <c r="E23" s="66">
        <f t="shared" si="0"/>
        <v>0.98791540785498488</v>
      </c>
      <c r="F23" s="42">
        <v>230</v>
      </c>
      <c r="G23" s="44">
        <f t="shared" si="1"/>
        <v>0.70336391437308865</v>
      </c>
    </row>
    <row r="24" spans="1:7" x14ac:dyDescent="0.2">
      <c r="A24" s="27" t="s">
        <v>5383</v>
      </c>
      <c r="B24" s="29" t="s">
        <v>5384</v>
      </c>
      <c r="C24" s="21">
        <v>30</v>
      </c>
      <c r="D24" s="27">
        <f>COUNTIF(Tabela5[UF],'Controle Gerencial'!B24)</f>
        <v>29</v>
      </c>
      <c r="E24" s="66">
        <f t="shared" si="0"/>
        <v>0.96666666666666667</v>
      </c>
      <c r="F24" s="42">
        <v>6</v>
      </c>
      <c r="G24" s="44">
        <f t="shared" si="1"/>
        <v>0.20689655172413793</v>
      </c>
    </row>
    <row r="25" spans="1:7" x14ac:dyDescent="0.2">
      <c r="A25" s="27" t="s">
        <v>5383</v>
      </c>
      <c r="B25" s="29" t="s">
        <v>5385</v>
      </c>
      <c r="C25" s="21">
        <v>2</v>
      </c>
      <c r="D25" s="27">
        <f>COUNTIF(Tabela5[UF],'Controle Gerencial'!B25)</f>
        <v>1</v>
      </c>
      <c r="E25" s="66">
        <f t="shared" si="0"/>
        <v>0.5</v>
      </c>
      <c r="F25" s="42">
        <v>0</v>
      </c>
      <c r="G25" s="44">
        <f t="shared" si="1"/>
        <v>0</v>
      </c>
    </row>
    <row r="26" spans="1:7" x14ac:dyDescent="0.2">
      <c r="A26" s="27" t="s">
        <v>5386</v>
      </c>
      <c r="B26" s="29" t="s">
        <v>5387</v>
      </c>
      <c r="C26" s="21">
        <v>70</v>
      </c>
      <c r="D26" s="27">
        <f>COUNTIF(Tabela5[UF],'Controle Gerencial'!B26)</f>
        <v>70</v>
      </c>
      <c r="E26" s="66">
        <f t="shared" si="0"/>
        <v>1</v>
      </c>
      <c r="F26" s="42">
        <v>55</v>
      </c>
      <c r="G26" s="44">
        <f t="shared" si="1"/>
        <v>0.7857142857142857</v>
      </c>
    </row>
    <row r="27" spans="1:7" x14ac:dyDescent="0.2">
      <c r="A27" s="27" t="s">
        <v>5380</v>
      </c>
      <c r="B27" s="29" t="s">
        <v>5388</v>
      </c>
      <c r="C27" s="21">
        <v>220</v>
      </c>
      <c r="D27" s="27">
        <f>COUNTIF(Tabela5[UF],'Controle Gerencial'!B27)</f>
        <v>212</v>
      </c>
      <c r="E27" s="66">
        <f t="shared" si="0"/>
        <v>0.96363636363636362</v>
      </c>
      <c r="F27" s="42">
        <v>96</v>
      </c>
      <c r="G27" s="44">
        <f t="shared" si="1"/>
        <v>0.45283018867924529</v>
      </c>
    </row>
    <row r="28" spans="1:7" x14ac:dyDescent="0.2">
      <c r="A28" s="27" t="s">
        <v>5375</v>
      </c>
      <c r="B28" s="29" t="s">
        <v>5389</v>
      </c>
      <c r="C28" s="21">
        <v>4</v>
      </c>
      <c r="D28" s="27">
        <f>COUNTIF(Tabela5[UF],'Controle Gerencial'!B28)</f>
        <v>3</v>
      </c>
      <c r="E28" s="66">
        <f t="shared" si="0"/>
        <v>0.75</v>
      </c>
      <c r="F28" s="42">
        <v>2</v>
      </c>
      <c r="G28" s="44">
        <f t="shared" si="1"/>
        <v>0.66666666666666663</v>
      </c>
    </row>
    <row r="29" spans="1:7" x14ac:dyDescent="0.2">
      <c r="A29" s="27" t="s">
        <v>5383</v>
      </c>
      <c r="B29" s="30" t="s">
        <v>5404</v>
      </c>
      <c r="C29" s="21">
        <v>29</v>
      </c>
      <c r="D29" s="27">
        <f>COUNTIF(Tabela5[UF],'Controle Gerencial'!B29)</f>
        <v>28</v>
      </c>
      <c r="E29" s="66">
        <f t="shared" si="0"/>
        <v>0.96551724137931039</v>
      </c>
      <c r="F29" s="42">
        <v>2</v>
      </c>
      <c r="G29" s="44">
        <f t="shared" si="1"/>
        <v>7.1428571428571425E-2</v>
      </c>
    </row>
    <row r="30" spans="1:7" x14ac:dyDescent="0.2">
      <c r="A30" s="23" t="s">
        <v>5405</v>
      </c>
      <c r="B30" s="23" t="s">
        <v>5405</v>
      </c>
      <c r="C30" s="24">
        <v>2144</v>
      </c>
      <c r="D30" s="63">
        <f>SUM(D3:D29)</f>
        <v>1959</v>
      </c>
      <c r="E30" s="65">
        <f>D30/C30</f>
        <v>0.9137126865671642</v>
      </c>
      <c r="F30" s="63">
        <f>SUM(F3:F29)</f>
        <v>750</v>
      </c>
      <c r="G30" s="65">
        <f t="shared" si="1"/>
        <v>0.38284839203675347</v>
      </c>
    </row>
    <row r="31" spans="1:7" x14ac:dyDescent="0.2">
      <c r="A31" s="21"/>
      <c r="B31" s="18"/>
      <c r="C31" s="18"/>
      <c r="D31" s="18"/>
      <c r="E31" s="18"/>
      <c r="F31" s="21"/>
    </row>
    <row r="32" spans="1:7" x14ac:dyDescent="0.2">
      <c r="A32" s="21"/>
      <c r="B32" s="18"/>
      <c r="C32" s="18"/>
      <c r="D32" s="18"/>
      <c r="E32" s="18"/>
      <c r="F32" s="21"/>
    </row>
    <row r="33" spans="1:6" x14ac:dyDescent="0.2">
      <c r="A33" s="18" t="s">
        <v>10128</v>
      </c>
      <c r="B33" s="18"/>
      <c r="C33" s="18"/>
      <c r="D33" s="18"/>
      <c r="E33" s="18"/>
      <c r="F33" s="21"/>
    </row>
    <row r="34" spans="1:6" x14ac:dyDescent="0.2">
      <c r="A34" s="18"/>
      <c r="B34" s="18"/>
      <c r="C34" s="18"/>
      <c r="D34" s="18"/>
      <c r="E34" s="18"/>
      <c r="F34" s="21"/>
    </row>
    <row r="35" spans="1:6" x14ac:dyDescent="0.2">
      <c r="A35" s="21"/>
      <c r="B35" s="18"/>
      <c r="C35" s="18"/>
      <c r="D35" s="18"/>
      <c r="E35" s="18"/>
      <c r="F35" s="21"/>
    </row>
    <row r="36" spans="1:6" x14ac:dyDescent="0.2">
      <c r="A36" s="21"/>
      <c r="B36" s="18"/>
      <c r="C36" s="18"/>
      <c r="D36" s="18"/>
      <c r="E36" s="18"/>
      <c r="F36" s="21"/>
    </row>
    <row r="37" spans="1:6" x14ac:dyDescent="0.2">
      <c r="A37" s="21"/>
      <c r="B37" s="18"/>
      <c r="C37" s="18"/>
      <c r="D37" s="18"/>
      <c r="E37" s="18"/>
      <c r="F37" s="21"/>
    </row>
    <row r="38" spans="1:6" x14ac:dyDescent="0.2">
      <c r="A38" s="21"/>
      <c r="B38" s="25"/>
      <c r="C38" s="18"/>
      <c r="D38" s="18"/>
      <c r="E38" s="18"/>
      <c r="F38" s="21"/>
    </row>
    <row r="39" spans="1:6" x14ac:dyDescent="0.2">
      <c r="A39" s="21"/>
      <c r="B39" s="21"/>
      <c r="C39" s="18"/>
      <c r="D39" s="18"/>
      <c r="E39" s="18"/>
      <c r="F39" s="21"/>
    </row>
    <row r="40" spans="1:6" x14ac:dyDescent="0.2">
      <c r="A40" s="21"/>
      <c r="B40" s="21"/>
      <c r="C40" s="18"/>
      <c r="D40" s="18"/>
      <c r="E40" s="18"/>
      <c r="F40" s="21"/>
    </row>
    <row r="41" spans="1:6" x14ac:dyDescent="0.2">
      <c r="A41" s="21"/>
      <c r="B41" s="18"/>
      <c r="C41" s="18"/>
      <c r="D41" s="18"/>
      <c r="E41" s="18"/>
      <c r="F41" s="21"/>
    </row>
    <row r="42" spans="1:6" x14ac:dyDescent="0.2">
      <c r="A42" s="17"/>
      <c r="B42" s="18"/>
      <c r="C42" s="18"/>
      <c r="D42" s="18"/>
      <c r="E42" s="18"/>
      <c r="F42" s="21"/>
    </row>
    <row r="43" spans="1:6" x14ac:dyDescent="0.2">
      <c r="A43" s="17"/>
      <c r="B43" s="18"/>
      <c r="C43" s="18"/>
      <c r="D43" s="18"/>
      <c r="E43" s="18"/>
      <c r="F43" s="21"/>
    </row>
    <row r="44" spans="1:6" x14ac:dyDescent="0.2">
      <c r="A44" s="21"/>
      <c r="B44" s="18"/>
      <c r="C44" s="18"/>
      <c r="D44" s="18"/>
      <c r="E44" s="18"/>
      <c r="F44" s="21"/>
    </row>
    <row r="45" spans="1:6" s="26" customFormat="1" x14ac:dyDescent="0.2">
      <c r="A45" s="57"/>
      <c r="F45" s="57"/>
    </row>
    <row r="46" spans="1:6" s="26" customFormat="1" x14ac:dyDescent="0.2">
      <c r="A46" s="57"/>
      <c r="F46" s="57"/>
    </row>
    <row r="47" spans="1:6" s="26" customFormat="1" x14ac:dyDescent="0.2">
      <c r="A47" s="57"/>
      <c r="F47" s="57"/>
    </row>
    <row r="48" spans="1:6" s="26" customFormat="1" x14ac:dyDescent="0.2">
      <c r="A48" s="57"/>
      <c r="F48" s="57"/>
    </row>
    <row r="49" spans="1:6" s="26" customFormat="1" x14ac:dyDescent="0.2">
      <c r="A49" s="57"/>
      <c r="F49" s="57"/>
    </row>
    <row r="50" spans="1:6" s="26" customFormat="1" x14ac:dyDescent="0.2">
      <c r="A50" s="57"/>
      <c r="F50" s="57"/>
    </row>
    <row r="51" spans="1:6" s="26" customFormat="1" x14ac:dyDescent="0.2">
      <c r="A51" s="57"/>
      <c r="F51" s="57"/>
    </row>
    <row r="52" spans="1:6" s="26" customFormat="1" x14ac:dyDescent="0.2">
      <c r="A52" s="57"/>
      <c r="F52" s="57"/>
    </row>
    <row r="53" spans="1:6" s="26" customFormat="1" x14ac:dyDescent="0.2">
      <c r="A53" s="57"/>
      <c r="F53" s="57"/>
    </row>
    <row r="54" spans="1:6" s="26" customFormat="1" x14ac:dyDescent="0.2">
      <c r="A54" s="57"/>
      <c r="F54" s="57"/>
    </row>
    <row r="55" spans="1:6" s="26" customFormat="1" x14ac:dyDescent="0.2">
      <c r="A55" s="57"/>
      <c r="F55" s="57"/>
    </row>
    <row r="56" spans="1:6" s="26" customFormat="1" x14ac:dyDescent="0.2">
      <c r="A56" s="57"/>
      <c r="F56" s="57"/>
    </row>
    <row r="57" spans="1:6" s="26" customFormat="1" x14ac:dyDescent="0.2">
      <c r="A57" s="57"/>
      <c r="F57" s="57"/>
    </row>
    <row r="58" spans="1:6" s="26" customFormat="1" x14ac:dyDescent="0.2">
      <c r="A58" s="57"/>
      <c r="F58" s="57"/>
    </row>
    <row r="59" spans="1:6" s="26" customFormat="1" x14ac:dyDescent="0.2">
      <c r="A59" s="57"/>
      <c r="F59" s="57"/>
    </row>
    <row r="60" spans="1:6" s="26" customFormat="1" x14ac:dyDescent="0.2">
      <c r="A60" s="57"/>
      <c r="F60" s="57"/>
    </row>
    <row r="61" spans="1:6" s="26" customFormat="1" x14ac:dyDescent="0.2">
      <c r="A61" s="57"/>
      <c r="F61" s="57"/>
    </row>
    <row r="62" spans="1:6" s="26" customFormat="1" x14ac:dyDescent="0.2">
      <c r="A62" s="57"/>
      <c r="F62" s="57"/>
    </row>
    <row r="63" spans="1:6" s="26" customFormat="1" x14ac:dyDescent="0.2">
      <c r="A63" s="57"/>
      <c r="F63" s="57"/>
    </row>
    <row r="64" spans="1:6" s="26" customFormat="1" x14ac:dyDescent="0.2">
      <c r="A64" s="57"/>
      <c r="F64" s="57"/>
    </row>
    <row r="65" spans="1:6" s="26" customFormat="1" x14ac:dyDescent="0.2">
      <c r="A65" s="57"/>
      <c r="F65" s="57"/>
    </row>
    <row r="66" spans="1:6" s="26" customFormat="1" x14ac:dyDescent="0.2">
      <c r="A66" s="57"/>
      <c r="F66" s="57"/>
    </row>
    <row r="67" spans="1:6" s="26" customFormat="1" x14ac:dyDescent="0.2">
      <c r="A67" s="57"/>
      <c r="F67" s="57"/>
    </row>
    <row r="68" spans="1:6" s="26" customFormat="1" x14ac:dyDescent="0.2">
      <c r="A68" s="57"/>
      <c r="F68" s="57"/>
    </row>
    <row r="69" spans="1:6" s="26" customFormat="1" x14ac:dyDescent="0.2">
      <c r="A69" s="57"/>
      <c r="F69" s="57"/>
    </row>
    <row r="70" spans="1:6" s="26" customFormat="1" x14ac:dyDescent="0.2">
      <c r="A70" s="57"/>
      <c r="F70" s="57"/>
    </row>
    <row r="71" spans="1:6" s="26" customFormat="1" x14ac:dyDescent="0.2">
      <c r="A71" s="57"/>
      <c r="F71" s="57"/>
    </row>
    <row r="72" spans="1:6" s="26" customFormat="1" x14ac:dyDescent="0.2">
      <c r="A72" s="57"/>
      <c r="F72" s="57"/>
    </row>
    <row r="73" spans="1:6" s="26" customFormat="1" x14ac:dyDescent="0.2">
      <c r="A73" s="57"/>
      <c r="F73" s="57"/>
    </row>
    <row r="74" spans="1:6" s="26" customFormat="1" x14ac:dyDescent="0.2">
      <c r="A74" s="57"/>
      <c r="F74" s="57"/>
    </row>
    <row r="75" spans="1:6" s="26" customFormat="1" x14ac:dyDescent="0.2">
      <c r="A75" s="57"/>
      <c r="F75" s="57"/>
    </row>
    <row r="76" spans="1:6" s="26" customFormat="1" x14ac:dyDescent="0.2">
      <c r="A76" s="57"/>
      <c r="F76" s="57"/>
    </row>
    <row r="77" spans="1:6" s="26" customFormat="1" x14ac:dyDescent="0.2">
      <c r="A77" s="57"/>
      <c r="F77" s="57"/>
    </row>
    <row r="78" spans="1:6" s="26" customFormat="1" x14ac:dyDescent="0.2">
      <c r="A78" s="57"/>
      <c r="F78" s="57"/>
    </row>
    <row r="79" spans="1:6" s="26" customFormat="1" x14ac:dyDescent="0.2">
      <c r="A79" s="57"/>
      <c r="F79" s="57"/>
    </row>
    <row r="80" spans="1:6" s="26" customFormat="1" x14ac:dyDescent="0.2">
      <c r="A80" s="57"/>
      <c r="F80" s="57"/>
    </row>
    <row r="81" spans="1:6" s="26" customFormat="1" x14ac:dyDescent="0.2">
      <c r="A81" s="57"/>
      <c r="F81" s="57"/>
    </row>
    <row r="82" spans="1:6" s="26" customFormat="1" x14ac:dyDescent="0.2">
      <c r="A82" s="57"/>
      <c r="F82" s="57"/>
    </row>
    <row r="83" spans="1:6" s="26" customFormat="1" x14ac:dyDescent="0.2">
      <c r="A83" s="57"/>
      <c r="F83" s="57"/>
    </row>
    <row r="84" spans="1:6" s="26" customFormat="1" x14ac:dyDescent="0.2">
      <c r="A84" s="57"/>
      <c r="F84" s="57"/>
    </row>
    <row r="85" spans="1:6" s="26" customFormat="1" x14ac:dyDescent="0.2">
      <c r="A85" s="57"/>
      <c r="F85" s="57"/>
    </row>
    <row r="86" spans="1:6" s="26" customFormat="1" x14ac:dyDescent="0.2">
      <c r="A86" s="57"/>
      <c r="F86" s="57"/>
    </row>
    <row r="87" spans="1:6" s="26" customFormat="1" x14ac:dyDescent="0.2">
      <c r="A87" s="57"/>
      <c r="F87" s="57"/>
    </row>
    <row r="88" spans="1:6" s="26" customFormat="1" x14ac:dyDescent="0.2">
      <c r="A88" s="57"/>
      <c r="F88" s="57"/>
    </row>
    <row r="89" spans="1:6" s="26" customFormat="1" x14ac:dyDescent="0.2">
      <c r="A89" s="57"/>
      <c r="F89" s="57"/>
    </row>
    <row r="90" spans="1:6" s="26" customFormat="1" x14ac:dyDescent="0.2">
      <c r="A90" s="57"/>
      <c r="F90" s="57"/>
    </row>
    <row r="91" spans="1:6" s="26" customFormat="1" x14ac:dyDescent="0.2">
      <c r="A91" s="57"/>
      <c r="F91" s="57"/>
    </row>
    <row r="92" spans="1:6" s="26" customFormat="1" x14ac:dyDescent="0.2">
      <c r="A92" s="57"/>
      <c r="F92" s="57"/>
    </row>
    <row r="93" spans="1:6" s="26" customFormat="1" x14ac:dyDescent="0.2">
      <c r="A93" s="57"/>
      <c r="F93" s="57"/>
    </row>
    <row r="94" spans="1:6" s="26" customFormat="1" x14ac:dyDescent="0.2">
      <c r="A94" s="57"/>
      <c r="F94" s="57"/>
    </row>
    <row r="95" spans="1:6" s="26" customFormat="1" x14ac:dyDescent="0.2">
      <c r="A95" s="57"/>
      <c r="F95" s="57"/>
    </row>
    <row r="96" spans="1:6" s="26" customFormat="1" x14ac:dyDescent="0.2">
      <c r="A96" s="57"/>
      <c r="F96" s="57"/>
    </row>
    <row r="97" spans="1:6" s="26" customFormat="1" x14ac:dyDescent="0.2">
      <c r="A97" s="57"/>
      <c r="F97" s="57"/>
    </row>
    <row r="98" spans="1:6" s="26" customFormat="1" x14ac:dyDescent="0.2">
      <c r="A98" s="57"/>
      <c r="F98" s="57"/>
    </row>
    <row r="99" spans="1:6" s="26" customFormat="1" x14ac:dyDescent="0.2">
      <c r="A99" s="57"/>
      <c r="F99" s="57"/>
    </row>
    <row r="100" spans="1:6" s="26" customFormat="1" x14ac:dyDescent="0.2">
      <c r="A100" s="57"/>
      <c r="F100" s="57"/>
    </row>
    <row r="101" spans="1:6" s="26" customFormat="1" x14ac:dyDescent="0.2">
      <c r="A101" s="57"/>
      <c r="F101" s="57"/>
    </row>
    <row r="102" spans="1:6" s="26" customFormat="1" x14ac:dyDescent="0.2">
      <c r="A102" s="57"/>
      <c r="F102" s="57"/>
    </row>
    <row r="103" spans="1:6" s="26" customFormat="1" x14ac:dyDescent="0.2">
      <c r="A103" s="57"/>
      <c r="F103" s="57"/>
    </row>
    <row r="104" spans="1:6" s="26" customFormat="1" x14ac:dyDescent="0.2">
      <c r="A104" s="57"/>
      <c r="F104" s="57"/>
    </row>
    <row r="105" spans="1:6" s="26" customFormat="1" x14ac:dyDescent="0.2">
      <c r="A105" s="57"/>
      <c r="F105" s="57"/>
    </row>
    <row r="106" spans="1:6" s="26" customFormat="1" x14ac:dyDescent="0.2">
      <c r="A106" s="57"/>
      <c r="F106" s="57"/>
    </row>
    <row r="107" spans="1:6" s="26" customFormat="1" x14ac:dyDescent="0.2">
      <c r="A107" s="57"/>
      <c r="F107" s="57"/>
    </row>
    <row r="108" spans="1:6" s="26" customFormat="1" x14ac:dyDescent="0.2">
      <c r="A108" s="57"/>
      <c r="F108" s="57"/>
    </row>
    <row r="109" spans="1:6" s="26" customFormat="1" x14ac:dyDescent="0.2">
      <c r="A109" s="57"/>
      <c r="F109" s="57"/>
    </row>
    <row r="110" spans="1:6" s="26" customFormat="1" x14ac:dyDescent="0.2">
      <c r="A110" s="57"/>
      <c r="F110" s="57"/>
    </row>
    <row r="111" spans="1:6" s="26" customFormat="1" x14ac:dyDescent="0.2">
      <c r="A111" s="57"/>
      <c r="F111" s="57"/>
    </row>
    <row r="112" spans="1:6" s="26" customFormat="1" x14ac:dyDescent="0.2">
      <c r="A112" s="57"/>
      <c r="F112" s="57"/>
    </row>
    <row r="113" spans="1:6" s="26" customFormat="1" x14ac:dyDescent="0.2">
      <c r="A113" s="57"/>
      <c r="F113" s="57"/>
    </row>
    <row r="114" spans="1:6" s="26" customFormat="1" x14ac:dyDescent="0.2">
      <c r="A114" s="57"/>
      <c r="F114" s="57"/>
    </row>
    <row r="115" spans="1:6" s="26" customFormat="1" x14ac:dyDescent="0.2">
      <c r="A115" s="57"/>
      <c r="F115" s="57"/>
    </row>
    <row r="116" spans="1:6" s="26" customFormat="1" x14ac:dyDescent="0.2">
      <c r="A116" s="57"/>
      <c r="F116" s="57"/>
    </row>
    <row r="117" spans="1:6" s="26" customFormat="1" x14ac:dyDescent="0.2">
      <c r="A117" s="57"/>
      <c r="F117" s="57"/>
    </row>
    <row r="118" spans="1:6" s="26" customFormat="1" x14ac:dyDescent="0.2">
      <c r="A118" s="57"/>
      <c r="F118" s="57"/>
    </row>
    <row r="119" spans="1:6" s="26" customFormat="1" x14ac:dyDescent="0.2">
      <c r="A119" s="57"/>
      <c r="F119" s="57"/>
    </row>
    <row r="120" spans="1:6" s="26" customFormat="1" x14ac:dyDescent="0.2">
      <c r="A120" s="57"/>
      <c r="F120" s="57"/>
    </row>
    <row r="121" spans="1:6" s="26" customFormat="1" x14ac:dyDescent="0.2">
      <c r="A121" s="57"/>
      <c r="F121" s="57"/>
    </row>
    <row r="122" spans="1:6" s="26" customFormat="1" x14ac:dyDescent="0.2">
      <c r="A122" s="57"/>
      <c r="F122" s="57"/>
    </row>
    <row r="123" spans="1:6" s="26" customFormat="1" x14ac:dyDescent="0.2">
      <c r="A123" s="57"/>
      <c r="F123" s="57"/>
    </row>
    <row r="124" spans="1:6" s="26" customFormat="1" x14ac:dyDescent="0.2">
      <c r="A124" s="57"/>
      <c r="F124" s="57"/>
    </row>
    <row r="125" spans="1:6" s="26" customFormat="1" x14ac:dyDescent="0.2">
      <c r="A125" s="57"/>
      <c r="F125" s="57"/>
    </row>
    <row r="126" spans="1:6" s="26" customFormat="1" x14ac:dyDescent="0.2">
      <c r="A126" s="57"/>
      <c r="F126" s="57"/>
    </row>
    <row r="127" spans="1:6" s="26" customFormat="1" x14ac:dyDescent="0.2">
      <c r="A127" s="57"/>
      <c r="F127" s="57"/>
    </row>
    <row r="128" spans="1:6" s="26" customFormat="1" x14ac:dyDescent="0.2">
      <c r="A128" s="57"/>
      <c r="F128" s="57"/>
    </row>
    <row r="129" spans="1:6" s="26" customFormat="1" x14ac:dyDescent="0.2">
      <c r="A129" s="57"/>
      <c r="F129" s="57"/>
    </row>
    <row r="130" spans="1:6" s="26" customFormat="1" x14ac:dyDescent="0.2">
      <c r="A130" s="57"/>
      <c r="F130" s="57"/>
    </row>
    <row r="131" spans="1:6" s="26" customFormat="1" x14ac:dyDescent="0.2">
      <c r="A131" s="57"/>
      <c r="F131" s="57"/>
    </row>
    <row r="132" spans="1:6" s="26" customFormat="1" x14ac:dyDescent="0.2">
      <c r="A132" s="57"/>
      <c r="F132" s="57"/>
    </row>
    <row r="133" spans="1:6" s="26" customFormat="1" x14ac:dyDescent="0.2">
      <c r="A133" s="57"/>
      <c r="F133" s="57"/>
    </row>
    <row r="134" spans="1:6" s="26" customFormat="1" x14ac:dyDescent="0.2">
      <c r="A134" s="57"/>
      <c r="F134" s="57"/>
    </row>
    <row r="135" spans="1:6" s="26" customFormat="1" x14ac:dyDescent="0.2">
      <c r="A135" s="57"/>
      <c r="F135" s="57"/>
    </row>
    <row r="136" spans="1:6" s="26" customFormat="1" x14ac:dyDescent="0.2">
      <c r="A136" s="57"/>
      <c r="F136" s="57"/>
    </row>
    <row r="137" spans="1:6" s="26" customFormat="1" x14ac:dyDescent="0.2">
      <c r="A137" s="57"/>
      <c r="F137" s="57"/>
    </row>
    <row r="138" spans="1:6" s="26" customFormat="1" x14ac:dyDescent="0.2">
      <c r="A138" s="57"/>
      <c r="F138" s="57"/>
    </row>
    <row r="139" spans="1:6" s="26" customFormat="1" x14ac:dyDescent="0.2">
      <c r="A139" s="57"/>
      <c r="F139" s="57"/>
    </row>
    <row r="140" spans="1:6" s="26" customFormat="1" x14ac:dyDescent="0.2">
      <c r="A140" s="57"/>
      <c r="F140" s="57"/>
    </row>
    <row r="141" spans="1:6" s="26" customFormat="1" x14ac:dyDescent="0.2">
      <c r="A141" s="57"/>
      <c r="F141" s="57"/>
    </row>
    <row r="142" spans="1:6" s="26" customFormat="1" x14ac:dyDescent="0.2">
      <c r="A142" s="57"/>
      <c r="F142" s="57"/>
    </row>
    <row r="143" spans="1:6" s="26" customFormat="1" x14ac:dyDescent="0.2">
      <c r="A143" s="57"/>
      <c r="F143" s="57"/>
    </row>
    <row r="144" spans="1:6" s="26" customFormat="1" x14ac:dyDescent="0.2">
      <c r="A144" s="57"/>
      <c r="F144" s="57"/>
    </row>
    <row r="145" spans="1:6" s="26" customFormat="1" x14ac:dyDescent="0.2">
      <c r="A145" s="57"/>
      <c r="F145" s="57"/>
    </row>
    <row r="146" spans="1:6" s="26" customFormat="1" x14ac:dyDescent="0.2">
      <c r="A146" s="57"/>
      <c r="F146" s="57"/>
    </row>
    <row r="147" spans="1:6" s="26" customFormat="1" x14ac:dyDescent="0.2">
      <c r="A147" s="57"/>
      <c r="F147" s="57"/>
    </row>
    <row r="148" spans="1:6" s="26" customFormat="1" x14ac:dyDescent="0.2">
      <c r="A148" s="57"/>
      <c r="F148" s="57"/>
    </row>
    <row r="149" spans="1:6" s="26" customFormat="1" x14ac:dyDescent="0.2">
      <c r="A149" s="57"/>
      <c r="F149" s="57"/>
    </row>
    <row r="150" spans="1:6" s="26" customFormat="1" x14ac:dyDescent="0.2">
      <c r="A150" s="57"/>
      <c r="F150" s="57"/>
    </row>
    <row r="151" spans="1:6" s="26" customFormat="1" x14ac:dyDescent="0.2">
      <c r="A151" s="57"/>
      <c r="F151" s="57"/>
    </row>
    <row r="152" spans="1:6" s="26" customFormat="1" x14ac:dyDescent="0.2">
      <c r="A152" s="57"/>
      <c r="F152" s="57"/>
    </row>
    <row r="153" spans="1:6" s="26" customFormat="1" x14ac:dyDescent="0.2">
      <c r="A153" s="57"/>
      <c r="F153" s="57"/>
    </row>
    <row r="154" spans="1:6" s="26" customFormat="1" x14ac:dyDescent="0.2">
      <c r="A154" s="57"/>
      <c r="F154" s="57"/>
    </row>
    <row r="155" spans="1:6" s="26" customFormat="1" x14ac:dyDescent="0.2">
      <c r="A155" s="57"/>
      <c r="F155" s="57"/>
    </row>
    <row r="156" spans="1:6" s="26" customFormat="1" x14ac:dyDescent="0.2">
      <c r="A156" s="57"/>
      <c r="F156" s="57"/>
    </row>
    <row r="157" spans="1:6" s="26" customFormat="1" x14ac:dyDescent="0.2">
      <c r="A157" s="57"/>
      <c r="F157" s="57"/>
    </row>
    <row r="158" spans="1:6" s="26" customFormat="1" x14ac:dyDescent="0.2">
      <c r="A158" s="57"/>
      <c r="F158" s="57"/>
    </row>
    <row r="159" spans="1:6" s="26" customFormat="1" x14ac:dyDescent="0.2">
      <c r="A159" s="57"/>
      <c r="F159" s="57"/>
    </row>
    <row r="160" spans="1:6" s="26" customFormat="1" x14ac:dyDescent="0.2">
      <c r="A160" s="57"/>
      <c r="F160" s="57"/>
    </row>
    <row r="161" spans="1:6" s="26" customFormat="1" x14ac:dyDescent="0.2">
      <c r="A161" s="57"/>
      <c r="F161" s="57"/>
    </row>
    <row r="162" spans="1:6" s="26" customFormat="1" x14ac:dyDescent="0.2">
      <c r="A162" s="57"/>
      <c r="F162" s="57"/>
    </row>
    <row r="163" spans="1:6" s="26" customFormat="1" x14ac:dyDescent="0.2">
      <c r="A163" s="57"/>
      <c r="F163" s="57"/>
    </row>
    <row r="164" spans="1:6" s="26" customFormat="1" x14ac:dyDescent="0.2">
      <c r="A164" s="57"/>
      <c r="F164" s="57"/>
    </row>
    <row r="165" spans="1:6" s="26" customFormat="1" x14ac:dyDescent="0.2">
      <c r="A165" s="57"/>
      <c r="F165" s="57"/>
    </row>
    <row r="166" spans="1:6" s="26" customFormat="1" x14ac:dyDescent="0.2">
      <c r="A166" s="57"/>
      <c r="F166" s="57"/>
    </row>
    <row r="167" spans="1:6" s="26" customFormat="1" x14ac:dyDescent="0.2">
      <c r="A167" s="57"/>
      <c r="F167" s="57"/>
    </row>
    <row r="168" spans="1:6" s="26" customFormat="1" x14ac:dyDescent="0.2">
      <c r="A168" s="57"/>
      <c r="F168" s="57"/>
    </row>
    <row r="169" spans="1:6" s="26" customFormat="1" x14ac:dyDescent="0.2">
      <c r="A169" s="57"/>
      <c r="F169" s="57"/>
    </row>
    <row r="170" spans="1:6" s="26" customFormat="1" x14ac:dyDescent="0.2">
      <c r="A170" s="57"/>
      <c r="F170" s="57"/>
    </row>
    <row r="171" spans="1:6" s="26" customFormat="1" x14ac:dyDescent="0.2">
      <c r="A171" s="57"/>
      <c r="F171" s="57"/>
    </row>
    <row r="172" spans="1:6" s="26" customFormat="1" x14ac:dyDescent="0.2">
      <c r="A172" s="57"/>
      <c r="F172" s="57"/>
    </row>
    <row r="173" spans="1:6" s="26" customFormat="1" x14ac:dyDescent="0.2">
      <c r="A173" s="57"/>
      <c r="F173" s="57"/>
    </row>
    <row r="174" spans="1:6" s="26" customFormat="1" x14ac:dyDescent="0.2">
      <c r="A174" s="57"/>
      <c r="F174" s="57"/>
    </row>
    <row r="175" spans="1:6" s="26" customFormat="1" x14ac:dyDescent="0.2">
      <c r="A175" s="57"/>
      <c r="F175" s="57"/>
    </row>
    <row r="176" spans="1:6" s="26" customFormat="1" x14ac:dyDescent="0.2">
      <c r="A176" s="57"/>
      <c r="F176" s="57"/>
    </row>
    <row r="177" spans="1:6" s="26" customFormat="1" x14ac:dyDescent="0.2">
      <c r="A177" s="57"/>
      <c r="F177" s="57"/>
    </row>
    <row r="178" spans="1:6" s="26" customFormat="1" x14ac:dyDescent="0.2">
      <c r="A178" s="57"/>
      <c r="F178" s="57"/>
    </row>
    <row r="179" spans="1:6" s="26" customFormat="1" x14ac:dyDescent="0.2">
      <c r="A179" s="57"/>
      <c r="F179" s="57"/>
    </row>
    <row r="180" spans="1:6" s="26" customFormat="1" x14ac:dyDescent="0.2">
      <c r="A180" s="57"/>
      <c r="F180" s="57"/>
    </row>
    <row r="181" spans="1:6" s="26" customFormat="1" x14ac:dyDescent="0.2">
      <c r="A181" s="57"/>
      <c r="F181" s="57"/>
    </row>
    <row r="182" spans="1:6" s="26" customFormat="1" x14ac:dyDescent="0.2">
      <c r="A182" s="57"/>
      <c r="F182" s="57"/>
    </row>
    <row r="183" spans="1:6" s="26" customFormat="1" x14ac:dyDescent="0.2">
      <c r="A183" s="57"/>
      <c r="F183" s="57"/>
    </row>
    <row r="184" spans="1:6" s="26" customFormat="1" x14ac:dyDescent="0.2">
      <c r="A184" s="57"/>
      <c r="F184" s="57"/>
    </row>
    <row r="185" spans="1:6" s="26" customFormat="1" x14ac:dyDescent="0.2">
      <c r="A185" s="57"/>
      <c r="F185" s="57"/>
    </row>
    <row r="186" spans="1:6" s="26" customFormat="1" x14ac:dyDescent="0.2">
      <c r="A186" s="57"/>
      <c r="F186" s="57"/>
    </row>
    <row r="187" spans="1:6" s="26" customFormat="1" x14ac:dyDescent="0.2">
      <c r="A187" s="57"/>
      <c r="F187" s="57"/>
    </row>
    <row r="188" spans="1:6" s="26" customFormat="1" x14ac:dyDescent="0.2">
      <c r="A188" s="57"/>
      <c r="F188" s="57"/>
    </row>
    <row r="189" spans="1:6" s="26" customFormat="1" x14ac:dyDescent="0.2">
      <c r="A189" s="57"/>
      <c r="F189" s="57"/>
    </row>
    <row r="190" spans="1:6" s="26" customFormat="1" x14ac:dyDescent="0.2">
      <c r="A190" s="57"/>
      <c r="F190" s="57"/>
    </row>
    <row r="191" spans="1:6" s="26" customFormat="1" x14ac:dyDescent="0.2">
      <c r="A191" s="57"/>
      <c r="F191" s="57"/>
    </row>
    <row r="192" spans="1:6" s="26" customFormat="1" x14ac:dyDescent="0.2">
      <c r="A192" s="57"/>
      <c r="F192" s="57"/>
    </row>
    <row r="193" spans="1:6" s="26" customFormat="1" x14ac:dyDescent="0.2">
      <c r="A193" s="57"/>
      <c r="F193" s="57"/>
    </row>
    <row r="194" spans="1:6" s="26" customFormat="1" x14ac:dyDescent="0.2">
      <c r="A194" s="57"/>
      <c r="F194" s="57"/>
    </row>
    <row r="195" spans="1:6" s="26" customFormat="1" x14ac:dyDescent="0.2">
      <c r="A195" s="57"/>
      <c r="F195" s="57"/>
    </row>
    <row r="196" spans="1:6" s="26" customFormat="1" x14ac:dyDescent="0.2">
      <c r="A196" s="57"/>
      <c r="F196" s="57"/>
    </row>
    <row r="197" spans="1:6" s="26" customFormat="1" x14ac:dyDescent="0.2">
      <c r="A197" s="57"/>
      <c r="F197" s="57"/>
    </row>
    <row r="198" spans="1:6" s="26" customFormat="1" x14ac:dyDescent="0.2">
      <c r="A198" s="57"/>
      <c r="F198" s="57"/>
    </row>
    <row r="199" spans="1:6" s="26" customFormat="1" x14ac:dyDescent="0.2">
      <c r="A199" s="57"/>
      <c r="F199" s="57"/>
    </row>
    <row r="200" spans="1:6" s="26" customFormat="1" x14ac:dyDescent="0.2">
      <c r="A200" s="57"/>
      <c r="F200" s="57"/>
    </row>
    <row r="201" spans="1:6" s="26" customFormat="1" x14ac:dyDescent="0.2">
      <c r="A201" s="57"/>
      <c r="F201" s="57"/>
    </row>
    <row r="202" spans="1:6" s="26" customFormat="1" x14ac:dyDescent="0.2">
      <c r="A202" s="57"/>
      <c r="F202" s="57"/>
    </row>
    <row r="203" spans="1:6" s="26" customFormat="1" x14ac:dyDescent="0.2">
      <c r="A203" s="57"/>
      <c r="F203" s="57"/>
    </row>
    <row r="204" spans="1:6" s="26" customFormat="1" x14ac:dyDescent="0.2">
      <c r="A204" s="57"/>
      <c r="F204" s="57"/>
    </row>
    <row r="205" spans="1:6" s="26" customFormat="1" x14ac:dyDescent="0.2">
      <c r="A205" s="57"/>
      <c r="F205" s="57"/>
    </row>
    <row r="206" spans="1:6" s="26" customFormat="1" x14ac:dyDescent="0.2">
      <c r="A206" s="57"/>
      <c r="F206" s="57"/>
    </row>
    <row r="207" spans="1:6" s="26" customFormat="1" x14ac:dyDescent="0.2">
      <c r="A207" s="57"/>
      <c r="F207" s="57"/>
    </row>
    <row r="208" spans="1:6" s="26" customFormat="1" x14ac:dyDescent="0.2">
      <c r="A208" s="57"/>
      <c r="F208" s="57"/>
    </row>
    <row r="209" spans="1:6" s="26" customFormat="1" x14ac:dyDescent="0.2">
      <c r="A209" s="57"/>
      <c r="F209" s="57"/>
    </row>
    <row r="210" spans="1:6" s="26" customFormat="1" x14ac:dyDescent="0.2">
      <c r="A210" s="57"/>
      <c r="F210" s="57"/>
    </row>
    <row r="211" spans="1:6" s="26" customFormat="1" x14ac:dyDescent="0.2">
      <c r="A211" s="57"/>
      <c r="F211" s="57"/>
    </row>
    <row r="212" spans="1:6" s="26" customFormat="1" x14ac:dyDescent="0.2">
      <c r="A212" s="57"/>
      <c r="F212" s="57"/>
    </row>
    <row r="213" spans="1:6" s="26" customFormat="1" x14ac:dyDescent="0.2">
      <c r="A213" s="57"/>
      <c r="F213" s="57"/>
    </row>
    <row r="214" spans="1:6" s="26" customFormat="1" x14ac:dyDescent="0.2">
      <c r="A214" s="57"/>
      <c r="F214" s="57"/>
    </row>
    <row r="215" spans="1:6" s="26" customFormat="1" x14ac:dyDescent="0.2">
      <c r="A215" s="57"/>
      <c r="F215" s="57"/>
    </row>
    <row r="216" spans="1:6" s="26" customFormat="1" x14ac:dyDescent="0.2">
      <c r="A216" s="57"/>
      <c r="F216" s="57"/>
    </row>
    <row r="217" spans="1:6" s="26" customFormat="1" x14ac:dyDescent="0.2">
      <c r="A217" s="57"/>
      <c r="F217" s="57"/>
    </row>
    <row r="218" spans="1:6" s="26" customFormat="1" x14ac:dyDescent="0.2">
      <c r="A218" s="57"/>
      <c r="F218" s="57"/>
    </row>
    <row r="219" spans="1:6" s="26" customFormat="1" x14ac:dyDescent="0.2">
      <c r="A219" s="57"/>
      <c r="F219" s="57"/>
    </row>
    <row r="220" spans="1:6" s="26" customFormat="1" x14ac:dyDescent="0.2">
      <c r="A220" s="57"/>
      <c r="F220" s="57"/>
    </row>
    <row r="221" spans="1:6" s="26" customFormat="1" x14ac:dyDescent="0.2">
      <c r="A221" s="57"/>
      <c r="F221" s="57"/>
    </row>
    <row r="222" spans="1:6" s="26" customFormat="1" x14ac:dyDescent="0.2">
      <c r="A222" s="57"/>
      <c r="F222" s="57"/>
    </row>
    <row r="223" spans="1:6" s="26" customFormat="1" x14ac:dyDescent="0.2">
      <c r="A223" s="57"/>
      <c r="F223" s="57"/>
    </row>
    <row r="224" spans="1:6" s="26" customFormat="1" x14ac:dyDescent="0.2">
      <c r="A224" s="57"/>
      <c r="F224" s="57"/>
    </row>
    <row r="225" spans="1:6" s="26" customFormat="1" x14ac:dyDescent="0.2">
      <c r="A225" s="57"/>
      <c r="F225" s="57"/>
    </row>
    <row r="226" spans="1:6" s="26" customFormat="1" x14ac:dyDescent="0.2">
      <c r="A226" s="57"/>
      <c r="F226" s="57"/>
    </row>
    <row r="227" spans="1:6" s="26" customFormat="1" x14ac:dyDescent="0.2">
      <c r="A227" s="57"/>
      <c r="F227" s="57"/>
    </row>
    <row r="228" spans="1:6" s="26" customFormat="1" x14ac:dyDescent="0.2">
      <c r="A228" s="57"/>
      <c r="F228" s="57"/>
    </row>
    <row r="229" spans="1:6" s="26" customFormat="1" x14ac:dyDescent="0.2">
      <c r="A229" s="57"/>
      <c r="F229" s="57"/>
    </row>
    <row r="230" spans="1:6" s="26" customFormat="1" x14ac:dyDescent="0.2">
      <c r="A230" s="57"/>
      <c r="F230" s="57"/>
    </row>
    <row r="231" spans="1:6" s="26" customFormat="1" x14ac:dyDescent="0.2">
      <c r="A231" s="57"/>
      <c r="F231" s="57"/>
    </row>
    <row r="232" spans="1:6" s="26" customFormat="1" x14ac:dyDescent="0.2">
      <c r="A232" s="57"/>
      <c r="F232" s="57"/>
    </row>
    <row r="233" spans="1:6" s="26" customFormat="1" x14ac:dyDescent="0.2">
      <c r="A233" s="57"/>
      <c r="F233" s="57"/>
    </row>
    <row r="234" spans="1:6" s="26" customFormat="1" x14ac:dyDescent="0.2">
      <c r="A234" s="57"/>
      <c r="F234" s="57"/>
    </row>
    <row r="235" spans="1:6" s="26" customFormat="1" x14ac:dyDescent="0.2">
      <c r="A235" s="57"/>
      <c r="F235" s="57"/>
    </row>
    <row r="236" spans="1:6" s="26" customFormat="1" x14ac:dyDescent="0.2">
      <c r="A236" s="57"/>
      <c r="F236" s="57"/>
    </row>
    <row r="237" spans="1:6" s="26" customFormat="1" x14ac:dyDescent="0.2">
      <c r="A237" s="57"/>
      <c r="F237" s="57"/>
    </row>
    <row r="238" spans="1:6" s="26" customFormat="1" x14ac:dyDescent="0.2">
      <c r="A238" s="57"/>
      <c r="F238" s="57"/>
    </row>
    <row r="239" spans="1:6" s="26" customFormat="1" x14ac:dyDescent="0.2">
      <c r="A239" s="57"/>
      <c r="F239" s="57"/>
    </row>
    <row r="240" spans="1:6" s="26" customFormat="1" x14ac:dyDescent="0.2">
      <c r="A240" s="57"/>
      <c r="F240" s="57"/>
    </row>
    <row r="241" spans="1:6" s="26" customFormat="1" x14ac:dyDescent="0.2">
      <c r="A241" s="57"/>
      <c r="F241" s="57"/>
    </row>
    <row r="242" spans="1:6" s="26" customFormat="1" x14ac:dyDescent="0.2">
      <c r="A242" s="57"/>
      <c r="F242" s="57"/>
    </row>
    <row r="243" spans="1:6" s="26" customFormat="1" x14ac:dyDescent="0.2">
      <c r="A243" s="57"/>
      <c r="F243" s="57"/>
    </row>
    <row r="244" spans="1:6" s="26" customFormat="1" x14ac:dyDescent="0.2">
      <c r="A244" s="57"/>
      <c r="F244" s="57"/>
    </row>
    <row r="245" spans="1:6" s="26" customFormat="1" x14ac:dyDescent="0.2">
      <c r="A245" s="57"/>
      <c r="F245" s="57"/>
    </row>
    <row r="246" spans="1:6" s="26" customFormat="1" x14ac:dyDescent="0.2">
      <c r="A246" s="57"/>
      <c r="F246" s="57"/>
    </row>
    <row r="247" spans="1:6" s="26" customFormat="1" x14ac:dyDescent="0.2">
      <c r="A247" s="57"/>
      <c r="F247" s="57"/>
    </row>
    <row r="248" spans="1:6" s="26" customFormat="1" x14ac:dyDescent="0.2">
      <c r="A248" s="57"/>
      <c r="F248" s="57"/>
    </row>
    <row r="249" spans="1:6" s="26" customFormat="1" x14ac:dyDescent="0.2">
      <c r="A249" s="57"/>
      <c r="F249" s="57"/>
    </row>
    <row r="250" spans="1:6" s="26" customFormat="1" x14ac:dyDescent="0.2">
      <c r="A250" s="57"/>
      <c r="F250" s="57"/>
    </row>
    <row r="251" spans="1:6" s="26" customFormat="1" x14ac:dyDescent="0.2">
      <c r="A251" s="57"/>
      <c r="F251" s="57"/>
    </row>
    <row r="252" spans="1:6" s="26" customFormat="1" x14ac:dyDescent="0.2">
      <c r="A252" s="57"/>
      <c r="F252" s="57"/>
    </row>
    <row r="253" spans="1:6" s="26" customFormat="1" x14ac:dyDescent="0.2">
      <c r="A253" s="57"/>
      <c r="F253" s="57"/>
    </row>
    <row r="254" spans="1:6" s="26" customFormat="1" x14ac:dyDescent="0.2">
      <c r="A254" s="57"/>
      <c r="F254" s="57"/>
    </row>
    <row r="255" spans="1:6" s="26" customFormat="1" x14ac:dyDescent="0.2">
      <c r="A255" s="57"/>
      <c r="F255" s="57"/>
    </row>
    <row r="256" spans="1:6" s="26" customFormat="1" x14ac:dyDescent="0.2">
      <c r="A256" s="57"/>
      <c r="F256" s="57"/>
    </row>
    <row r="257" spans="1:6" s="26" customFormat="1" x14ac:dyDescent="0.2">
      <c r="A257" s="57"/>
      <c r="F257" s="57"/>
    </row>
    <row r="258" spans="1:6" s="26" customFormat="1" x14ac:dyDescent="0.2">
      <c r="A258" s="57"/>
      <c r="F258" s="57"/>
    </row>
    <row r="259" spans="1:6" s="26" customFormat="1" x14ac:dyDescent="0.2">
      <c r="A259" s="57"/>
      <c r="F259" s="57"/>
    </row>
    <row r="260" spans="1:6" s="26" customFormat="1" x14ac:dyDescent="0.2">
      <c r="A260" s="57"/>
      <c r="F260" s="57"/>
    </row>
    <row r="261" spans="1:6" s="26" customFormat="1" x14ac:dyDescent="0.2">
      <c r="A261" s="57"/>
      <c r="F261" s="57"/>
    </row>
    <row r="262" spans="1:6" s="26" customFormat="1" x14ac:dyDescent="0.2">
      <c r="A262" s="57"/>
      <c r="F262" s="57"/>
    </row>
    <row r="263" spans="1:6" s="26" customFormat="1" x14ac:dyDescent="0.2">
      <c r="A263" s="57"/>
      <c r="F263" s="57"/>
    </row>
    <row r="264" spans="1:6" s="26" customFormat="1" x14ac:dyDescent="0.2">
      <c r="A264" s="57"/>
      <c r="F264" s="57"/>
    </row>
    <row r="265" spans="1:6" s="26" customFormat="1" x14ac:dyDescent="0.2">
      <c r="A265" s="57"/>
      <c r="F265" s="57"/>
    </row>
    <row r="266" spans="1:6" s="26" customFormat="1" x14ac:dyDescent="0.2">
      <c r="A266" s="57"/>
      <c r="F266" s="57"/>
    </row>
    <row r="267" spans="1:6" s="26" customFormat="1" x14ac:dyDescent="0.2">
      <c r="A267" s="57"/>
      <c r="F267" s="57"/>
    </row>
    <row r="268" spans="1:6" s="26" customFormat="1" x14ac:dyDescent="0.2">
      <c r="A268" s="57"/>
      <c r="F268" s="57"/>
    </row>
    <row r="269" spans="1:6" s="26" customFormat="1" x14ac:dyDescent="0.2">
      <c r="A269" s="57"/>
      <c r="F269" s="57"/>
    </row>
    <row r="270" spans="1:6" s="26" customFormat="1" x14ac:dyDescent="0.2">
      <c r="A270" s="57"/>
      <c r="F270" s="57"/>
    </row>
    <row r="271" spans="1:6" s="26" customFormat="1" x14ac:dyDescent="0.2">
      <c r="A271" s="57"/>
      <c r="F271" s="57"/>
    </row>
    <row r="272" spans="1:6" s="26" customFormat="1" x14ac:dyDescent="0.2">
      <c r="A272" s="57"/>
      <c r="F272" s="57"/>
    </row>
    <row r="273" spans="1:6" s="26" customFormat="1" x14ac:dyDescent="0.2">
      <c r="A273" s="57"/>
      <c r="F273" s="57"/>
    </row>
    <row r="274" spans="1:6" s="26" customFormat="1" x14ac:dyDescent="0.2">
      <c r="A274" s="57"/>
      <c r="F274" s="57"/>
    </row>
    <row r="275" spans="1:6" s="26" customFormat="1" x14ac:dyDescent="0.2">
      <c r="A275" s="57"/>
      <c r="F275" s="57"/>
    </row>
    <row r="276" spans="1:6" s="26" customFormat="1" x14ac:dyDescent="0.2">
      <c r="A276" s="57"/>
      <c r="F276" s="57"/>
    </row>
    <row r="277" spans="1:6" s="26" customFormat="1" x14ac:dyDescent="0.2">
      <c r="A277" s="57"/>
      <c r="F277" s="57"/>
    </row>
    <row r="278" spans="1:6" s="26" customFormat="1" x14ac:dyDescent="0.2">
      <c r="A278" s="57"/>
      <c r="F278" s="57"/>
    </row>
    <row r="279" spans="1:6" s="26" customFormat="1" x14ac:dyDescent="0.2">
      <c r="A279" s="57"/>
      <c r="F279" s="57"/>
    </row>
    <row r="280" spans="1:6" s="26" customFormat="1" x14ac:dyDescent="0.2">
      <c r="A280" s="57"/>
      <c r="F280" s="57"/>
    </row>
    <row r="281" spans="1:6" s="26" customFormat="1" x14ac:dyDescent="0.2">
      <c r="A281" s="57"/>
      <c r="F281" s="57"/>
    </row>
    <row r="282" spans="1:6" s="26" customFormat="1" x14ac:dyDescent="0.2">
      <c r="A282" s="57"/>
      <c r="F282" s="57"/>
    </row>
    <row r="283" spans="1:6" s="26" customFormat="1" x14ac:dyDescent="0.2">
      <c r="A283" s="57"/>
      <c r="F283" s="57"/>
    </row>
    <row r="284" spans="1:6" s="26" customFormat="1" x14ac:dyDescent="0.2">
      <c r="A284" s="57"/>
      <c r="F284" s="57"/>
    </row>
    <row r="285" spans="1:6" s="26" customFormat="1" x14ac:dyDescent="0.2">
      <c r="A285" s="57"/>
      <c r="F285" s="57"/>
    </row>
    <row r="286" spans="1:6" s="26" customFormat="1" x14ac:dyDescent="0.2">
      <c r="A286" s="57"/>
      <c r="F286" s="57"/>
    </row>
    <row r="287" spans="1:6" s="26" customFormat="1" x14ac:dyDescent="0.2">
      <c r="A287" s="57"/>
      <c r="F287" s="57"/>
    </row>
    <row r="288" spans="1:6" s="26" customFormat="1" x14ac:dyDescent="0.2">
      <c r="A288" s="57"/>
      <c r="F288" s="57"/>
    </row>
    <row r="289" spans="1:6" s="26" customFormat="1" x14ac:dyDescent="0.2">
      <c r="A289" s="57"/>
      <c r="F289" s="57"/>
    </row>
    <row r="290" spans="1:6" s="26" customFormat="1" x14ac:dyDescent="0.2">
      <c r="A290" s="57"/>
      <c r="F290" s="57"/>
    </row>
    <row r="291" spans="1:6" s="26" customFormat="1" x14ac:dyDescent="0.2">
      <c r="A291" s="57"/>
      <c r="F291" s="57"/>
    </row>
    <row r="292" spans="1:6" s="26" customFormat="1" x14ac:dyDescent="0.2">
      <c r="A292" s="57"/>
      <c r="F292" s="57"/>
    </row>
    <row r="293" spans="1:6" s="26" customFormat="1" x14ac:dyDescent="0.2">
      <c r="A293" s="57"/>
      <c r="F293" s="57"/>
    </row>
    <row r="294" spans="1:6" s="26" customFormat="1" x14ac:dyDescent="0.2">
      <c r="A294" s="57"/>
      <c r="F294" s="57"/>
    </row>
    <row r="295" spans="1:6" s="26" customFormat="1" x14ac:dyDescent="0.2">
      <c r="A295" s="57"/>
      <c r="F295" s="57"/>
    </row>
    <row r="296" spans="1:6" s="26" customFormat="1" x14ac:dyDescent="0.2">
      <c r="A296" s="57"/>
      <c r="F296" s="57"/>
    </row>
    <row r="297" spans="1:6" s="26" customFormat="1" x14ac:dyDescent="0.2">
      <c r="A297" s="57"/>
      <c r="F297" s="57"/>
    </row>
    <row r="298" spans="1:6" s="26" customFormat="1" x14ac:dyDescent="0.2">
      <c r="A298" s="57"/>
      <c r="F298" s="57"/>
    </row>
    <row r="299" spans="1:6" s="26" customFormat="1" x14ac:dyDescent="0.2">
      <c r="A299" s="57"/>
      <c r="F299" s="57"/>
    </row>
    <row r="300" spans="1:6" s="26" customFormat="1" x14ac:dyDescent="0.2">
      <c r="A300" s="57"/>
      <c r="F300" s="57"/>
    </row>
    <row r="301" spans="1:6" s="26" customFormat="1" x14ac:dyDescent="0.2">
      <c r="A301" s="57"/>
      <c r="F301" s="57"/>
    </row>
    <row r="302" spans="1:6" s="26" customFormat="1" x14ac:dyDescent="0.2">
      <c r="A302" s="57"/>
      <c r="F302" s="57"/>
    </row>
    <row r="303" spans="1:6" s="26" customFormat="1" x14ac:dyDescent="0.2">
      <c r="A303" s="57"/>
      <c r="F303" s="57"/>
    </row>
    <row r="304" spans="1:6" s="26" customFormat="1" x14ac:dyDescent="0.2">
      <c r="A304" s="57"/>
      <c r="F304" s="57"/>
    </row>
    <row r="305" spans="1:6" s="26" customFormat="1" x14ac:dyDescent="0.2">
      <c r="A305" s="57"/>
      <c r="F305" s="57"/>
    </row>
    <row r="306" spans="1:6" s="26" customFormat="1" x14ac:dyDescent="0.2">
      <c r="A306" s="57"/>
      <c r="F306" s="57"/>
    </row>
    <row r="307" spans="1:6" s="26" customFormat="1" x14ac:dyDescent="0.2">
      <c r="A307" s="57"/>
      <c r="F307" s="57"/>
    </row>
    <row r="308" spans="1:6" s="26" customFormat="1" x14ac:dyDescent="0.2">
      <c r="A308" s="57"/>
      <c r="F308" s="57"/>
    </row>
    <row r="309" spans="1:6" s="26" customFormat="1" x14ac:dyDescent="0.2">
      <c r="A309" s="57"/>
      <c r="F309" s="57"/>
    </row>
    <row r="310" spans="1:6" s="26" customFormat="1" x14ac:dyDescent="0.2">
      <c r="A310" s="57"/>
      <c r="F310" s="57"/>
    </row>
    <row r="311" spans="1:6" s="26" customFormat="1" x14ac:dyDescent="0.2">
      <c r="A311" s="57"/>
      <c r="F311" s="57"/>
    </row>
    <row r="312" spans="1:6" s="26" customFormat="1" x14ac:dyDescent="0.2">
      <c r="A312" s="57"/>
      <c r="F312" s="57"/>
    </row>
    <row r="313" spans="1:6" s="26" customFormat="1" x14ac:dyDescent="0.2">
      <c r="A313" s="57"/>
      <c r="F313" s="57"/>
    </row>
    <row r="314" spans="1:6" s="26" customFormat="1" x14ac:dyDescent="0.2">
      <c r="A314" s="57"/>
      <c r="F314" s="57"/>
    </row>
    <row r="315" spans="1:6" s="26" customFormat="1" x14ac:dyDescent="0.2">
      <c r="A315" s="57"/>
      <c r="F315" s="57"/>
    </row>
    <row r="316" spans="1:6" s="26" customFormat="1" x14ac:dyDescent="0.2">
      <c r="A316" s="57"/>
      <c r="F316" s="57"/>
    </row>
    <row r="317" spans="1:6" s="26" customFormat="1" x14ac:dyDescent="0.2">
      <c r="A317" s="57"/>
      <c r="F317" s="57"/>
    </row>
    <row r="318" spans="1:6" s="26" customFormat="1" x14ac:dyDescent="0.2">
      <c r="A318" s="57"/>
      <c r="F318" s="57"/>
    </row>
    <row r="319" spans="1:6" s="26" customFormat="1" x14ac:dyDescent="0.2">
      <c r="A319" s="57"/>
      <c r="F319" s="57"/>
    </row>
    <row r="320" spans="1:6" s="26" customFormat="1" x14ac:dyDescent="0.2">
      <c r="A320" s="57"/>
      <c r="F320" s="57"/>
    </row>
    <row r="321" spans="1:6" s="26" customFormat="1" x14ac:dyDescent="0.2">
      <c r="A321" s="57"/>
      <c r="F321" s="57"/>
    </row>
    <row r="322" spans="1:6" s="26" customFormat="1" x14ac:dyDescent="0.2">
      <c r="A322" s="57"/>
      <c r="F322" s="57"/>
    </row>
    <row r="323" spans="1:6" s="26" customFormat="1" x14ac:dyDescent="0.2">
      <c r="A323" s="57"/>
      <c r="F323" s="57"/>
    </row>
    <row r="324" spans="1:6" s="26" customFormat="1" x14ac:dyDescent="0.2">
      <c r="A324" s="57"/>
      <c r="F324" s="57"/>
    </row>
    <row r="325" spans="1:6" s="26" customFormat="1" x14ac:dyDescent="0.2">
      <c r="A325" s="57"/>
      <c r="F325" s="57"/>
    </row>
    <row r="326" spans="1:6" s="26" customFormat="1" x14ac:dyDescent="0.2">
      <c r="A326" s="57"/>
      <c r="F326" s="57"/>
    </row>
    <row r="327" spans="1:6" s="26" customFormat="1" x14ac:dyDescent="0.2">
      <c r="A327" s="57"/>
      <c r="F327" s="57"/>
    </row>
    <row r="328" spans="1:6" s="26" customFormat="1" x14ac:dyDescent="0.2">
      <c r="A328" s="57"/>
      <c r="F328" s="57"/>
    </row>
    <row r="329" spans="1:6" s="26" customFormat="1" x14ac:dyDescent="0.2">
      <c r="A329" s="57"/>
      <c r="F329" s="57"/>
    </row>
    <row r="330" spans="1:6" s="26" customFormat="1" x14ac:dyDescent="0.2">
      <c r="A330" s="57"/>
      <c r="F330" s="57"/>
    </row>
    <row r="331" spans="1:6" s="26" customFormat="1" x14ac:dyDescent="0.2">
      <c r="A331" s="57"/>
      <c r="F331" s="57"/>
    </row>
    <row r="332" spans="1:6" s="26" customFormat="1" x14ac:dyDescent="0.2">
      <c r="A332" s="57"/>
      <c r="F332" s="57"/>
    </row>
    <row r="333" spans="1:6" s="26" customFormat="1" x14ac:dyDescent="0.2">
      <c r="A333" s="57"/>
      <c r="F333" s="57"/>
    </row>
    <row r="334" spans="1:6" s="26" customFormat="1" x14ac:dyDescent="0.2">
      <c r="A334" s="57"/>
      <c r="F334" s="57"/>
    </row>
    <row r="335" spans="1:6" s="26" customFormat="1" x14ac:dyDescent="0.2">
      <c r="A335" s="57"/>
      <c r="F335" s="57"/>
    </row>
    <row r="336" spans="1:6" s="26" customFormat="1" x14ac:dyDescent="0.2">
      <c r="A336" s="57"/>
      <c r="F336" s="57"/>
    </row>
    <row r="337" spans="1:6" s="26" customFormat="1" x14ac:dyDescent="0.2">
      <c r="A337" s="57"/>
      <c r="F337" s="57"/>
    </row>
    <row r="338" spans="1:6" s="26" customFormat="1" x14ac:dyDescent="0.2">
      <c r="A338" s="57"/>
      <c r="F338" s="57"/>
    </row>
    <row r="339" spans="1:6" s="26" customFormat="1" x14ac:dyDescent="0.2">
      <c r="A339" s="57"/>
      <c r="F339" s="57"/>
    </row>
    <row r="340" spans="1:6" s="26" customFormat="1" x14ac:dyDescent="0.2">
      <c r="A340" s="57"/>
      <c r="F340" s="57"/>
    </row>
    <row r="341" spans="1:6" s="26" customFormat="1" x14ac:dyDescent="0.2">
      <c r="A341" s="57"/>
      <c r="F341" s="57"/>
    </row>
    <row r="342" spans="1:6" s="26" customFormat="1" x14ac:dyDescent="0.2">
      <c r="A342" s="57"/>
      <c r="F342" s="57"/>
    </row>
    <row r="343" spans="1:6" s="26" customFormat="1" x14ac:dyDescent="0.2">
      <c r="A343" s="57"/>
      <c r="F343" s="57"/>
    </row>
    <row r="344" spans="1:6" s="26" customFormat="1" x14ac:dyDescent="0.2">
      <c r="A344" s="57"/>
      <c r="F344" s="57"/>
    </row>
    <row r="345" spans="1:6" s="26" customFormat="1" x14ac:dyDescent="0.2">
      <c r="A345" s="57"/>
      <c r="F345" s="57"/>
    </row>
    <row r="346" spans="1:6" s="26" customFormat="1" x14ac:dyDescent="0.2">
      <c r="A346" s="57"/>
      <c r="F346" s="57"/>
    </row>
    <row r="347" spans="1:6" s="26" customFormat="1" x14ac:dyDescent="0.2">
      <c r="A347" s="57"/>
      <c r="F347" s="57"/>
    </row>
    <row r="348" spans="1:6" s="26" customFormat="1" x14ac:dyDescent="0.2">
      <c r="A348" s="57"/>
      <c r="F348" s="57"/>
    </row>
    <row r="349" spans="1:6" s="26" customFormat="1" x14ac:dyDescent="0.2">
      <c r="A349" s="57"/>
      <c r="F349" s="57"/>
    </row>
    <row r="350" spans="1:6" s="26" customFormat="1" x14ac:dyDescent="0.2">
      <c r="A350" s="57"/>
      <c r="F350" s="57"/>
    </row>
    <row r="351" spans="1:6" s="26" customFormat="1" x14ac:dyDescent="0.2">
      <c r="A351" s="57"/>
      <c r="F351" s="57"/>
    </row>
    <row r="352" spans="1:6" s="26" customFormat="1" x14ac:dyDescent="0.2">
      <c r="A352" s="57"/>
      <c r="F352" s="57"/>
    </row>
    <row r="353" spans="1:6" s="26" customFormat="1" x14ac:dyDescent="0.2">
      <c r="A353" s="57"/>
      <c r="F353" s="57"/>
    </row>
    <row r="354" spans="1:6" s="26" customFormat="1" x14ac:dyDescent="0.2">
      <c r="A354" s="57"/>
      <c r="F354" s="57"/>
    </row>
    <row r="355" spans="1:6" s="26" customFormat="1" x14ac:dyDescent="0.2">
      <c r="A355" s="57"/>
      <c r="F355" s="57"/>
    </row>
    <row r="356" spans="1:6" s="26" customFormat="1" x14ac:dyDescent="0.2">
      <c r="A356" s="57"/>
      <c r="F356" s="57"/>
    </row>
    <row r="357" spans="1:6" s="26" customFormat="1" x14ac:dyDescent="0.2">
      <c r="A357" s="57"/>
      <c r="F357" s="57"/>
    </row>
    <row r="358" spans="1:6" s="26" customFormat="1" x14ac:dyDescent="0.2">
      <c r="A358" s="57"/>
      <c r="F358" s="57"/>
    </row>
    <row r="359" spans="1:6" s="26" customFormat="1" x14ac:dyDescent="0.2">
      <c r="A359" s="57"/>
      <c r="F359" s="57"/>
    </row>
    <row r="360" spans="1:6" s="26" customFormat="1" x14ac:dyDescent="0.2">
      <c r="A360" s="57"/>
      <c r="F360" s="57"/>
    </row>
    <row r="361" spans="1:6" s="26" customFormat="1" x14ac:dyDescent="0.2">
      <c r="A361" s="57"/>
      <c r="F361" s="57"/>
    </row>
    <row r="362" spans="1:6" s="26" customFormat="1" x14ac:dyDescent="0.2">
      <c r="A362" s="57"/>
      <c r="F362" s="57"/>
    </row>
    <row r="363" spans="1:6" s="26" customFormat="1" x14ac:dyDescent="0.2">
      <c r="A363" s="57"/>
      <c r="F363" s="57"/>
    </row>
    <row r="364" spans="1:6" s="26" customFormat="1" x14ac:dyDescent="0.2">
      <c r="A364" s="57"/>
      <c r="F364" s="57"/>
    </row>
    <row r="365" spans="1:6" s="26" customFormat="1" x14ac:dyDescent="0.2">
      <c r="A365" s="57"/>
      <c r="F365" s="57"/>
    </row>
    <row r="366" spans="1:6" s="26" customFormat="1" x14ac:dyDescent="0.2">
      <c r="A366" s="57"/>
      <c r="F366" s="57"/>
    </row>
    <row r="367" spans="1:6" s="26" customFormat="1" x14ac:dyDescent="0.2">
      <c r="A367" s="57"/>
      <c r="F367" s="57"/>
    </row>
    <row r="368" spans="1:6" s="26" customFormat="1" x14ac:dyDescent="0.2">
      <c r="A368" s="57"/>
      <c r="F368" s="57"/>
    </row>
    <row r="369" spans="1:6" s="26" customFormat="1" x14ac:dyDescent="0.2">
      <c r="A369" s="57"/>
      <c r="F369" s="57"/>
    </row>
    <row r="370" spans="1:6" s="26" customFormat="1" x14ac:dyDescent="0.2">
      <c r="A370" s="57"/>
      <c r="F370" s="57"/>
    </row>
    <row r="371" spans="1:6" s="26" customFormat="1" x14ac:dyDescent="0.2">
      <c r="A371" s="57"/>
      <c r="F371" s="57"/>
    </row>
    <row r="372" spans="1:6" s="26" customFormat="1" x14ac:dyDescent="0.2">
      <c r="A372" s="57"/>
      <c r="F372" s="57"/>
    </row>
    <row r="373" spans="1:6" s="26" customFormat="1" x14ac:dyDescent="0.2">
      <c r="A373" s="57"/>
      <c r="F373" s="57"/>
    </row>
    <row r="374" spans="1:6" s="26" customFormat="1" x14ac:dyDescent="0.2">
      <c r="A374" s="57"/>
      <c r="F374" s="57"/>
    </row>
    <row r="375" spans="1:6" s="26" customFormat="1" x14ac:dyDescent="0.2">
      <c r="A375" s="57"/>
      <c r="F375" s="57"/>
    </row>
    <row r="376" spans="1:6" s="26" customFormat="1" x14ac:dyDescent="0.2">
      <c r="A376" s="57"/>
      <c r="F376" s="57"/>
    </row>
    <row r="377" spans="1:6" s="26" customFormat="1" x14ac:dyDescent="0.2">
      <c r="A377" s="57"/>
      <c r="F377" s="57"/>
    </row>
    <row r="378" spans="1:6" s="26" customFormat="1" x14ac:dyDescent="0.2">
      <c r="A378" s="57"/>
      <c r="F378" s="57"/>
    </row>
    <row r="379" spans="1:6" s="26" customFormat="1" x14ac:dyDescent="0.2">
      <c r="A379" s="57"/>
      <c r="F379" s="57"/>
    </row>
    <row r="380" spans="1:6" s="26" customFormat="1" x14ac:dyDescent="0.2">
      <c r="A380" s="57"/>
      <c r="F380" s="57"/>
    </row>
    <row r="381" spans="1:6" s="26" customFormat="1" x14ac:dyDescent="0.2">
      <c r="A381" s="57"/>
      <c r="F381" s="57"/>
    </row>
    <row r="382" spans="1:6" s="26" customFormat="1" x14ac:dyDescent="0.2">
      <c r="A382" s="57"/>
      <c r="F382" s="57"/>
    </row>
    <row r="383" spans="1:6" s="26" customFormat="1" x14ac:dyDescent="0.2">
      <c r="A383" s="57"/>
      <c r="F383" s="57"/>
    </row>
    <row r="384" spans="1:6" s="26" customFormat="1" x14ac:dyDescent="0.2">
      <c r="A384" s="57"/>
      <c r="F384" s="57"/>
    </row>
    <row r="385" spans="1:6" s="26" customFormat="1" x14ac:dyDescent="0.2">
      <c r="A385" s="57"/>
      <c r="F385" s="57"/>
    </row>
    <row r="386" spans="1:6" s="26" customFormat="1" x14ac:dyDescent="0.2">
      <c r="A386" s="57"/>
      <c r="F386" s="57"/>
    </row>
    <row r="387" spans="1:6" s="26" customFormat="1" x14ac:dyDescent="0.2">
      <c r="A387" s="57"/>
      <c r="F387" s="57"/>
    </row>
    <row r="388" spans="1:6" s="26" customFormat="1" x14ac:dyDescent="0.2">
      <c r="A388" s="57"/>
      <c r="F388" s="57"/>
    </row>
    <row r="389" spans="1:6" s="26" customFormat="1" x14ac:dyDescent="0.2">
      <c r="A389" s="57"/>
      <c r="F389" s="57"/>
    </row>
    <row r="390" spans="1:6" s="26" customFormat="1" x14ac:dyDescent="0.2">
      <c r="A390" s="57"/>
      <c r="F390" s="57"/>
    </row>
    <row r="391" spans="1:6" s="26" customFormat="1" x14ac:dyDescent="0.2">
      <c r="A391" s="57"/>
      <c r="F391" s="57"/>
    </row>
    <row r="392" spans="1:6" s="26" customFormat="1" x14ac:dyDescent="0.2">
      <c r="A392" s="57"/>
      <c r="F392" s="57"/>
    </row>
    <row r="393" spans="1:6" s="26" customFormat="1" x14ac:dyDescent="0.2">
      <c r="A393" s="57"/>
      <c r="F393" s="57"/>
    </row>
    <row r="394" spans="1:6" s="26" customFormat="1" x14ac:dyDescent="0.2">
      <c r="A394" s="57"/>
      <c r="F394" s="57"/>
    </row>
    <row r="395" spans="1:6" s="26" customFormat="1" x14ac:dyDescent="0.2">
      <c r="A395" s="57"/>
      <c r="F395" s="57"/>
    </row>
    <row r="396" spans="1:6" s="26" customFormat="1" x14ac:dyDescent="0.2">
      <c r="A396" s="57"/>
      <c r="F396" s="57"/>
    </row>
    <row r="397" spans="1:6" s="26" customFormat="1" x14ac:dyDescent="0.2">
      <c r="A397" s="57"/>
      <c r="F397" s="57"/>
    </row>
    <row r="398" spans="1:6" s="26" customFormat="1" x14ac:dyDescent="0.2">
      <c r="A398" s="57"/>
      <c r="F398" s="57"/>
    </row>
    <row r="399" spans="1:6" s="26" customFormat="1" x14ac:dyDescent="0.2">
      <c r="A399" s="57"/>
      <c r="F399" s="57"/>
    </row>
    <row r="400" spans="1:6" s="26" customFormat="1" x14ac:dyDescent="0.2">
      <c r="A400" s="57"/>
      <c r="F400" s="57"/>
    </row>
    <row r="401" spans="1:6" s="26" customFormat="1" x14ac:dyDescent="0.2">
      <c r="A401" s="57"/>
      <c r="F401" s="57"/>
    </row>
    <row r="402" spans="1:6" s="26" customFormat="1" x14ac:dyDescent="0.2">
      <c r="A402" s="57"/>
      <c r="F402" s="57"/>
    </row>
    <row r="403" spans="1:6" s="26" customFormat="1" x14ac:dyDescent="0.2">
      <c r="A403" s="57"/>
      <c r="F403" s="57"/>
    </row>
    <row r="404" spans="1:6" s="26" customFormat="1" x14ac:dyDescent="0.2">
      <c r="A404" s="57"/>
      <c r="F404" s="57"/>
    </row>
    <row r="405" spans="1:6" s="26" customFormat="1" x14ac:dyDescent="0.2">
      <c r="A405" s="57"/>
      <c r="F405" s="57"/>
    </row>
    <row r="406" spans="1:6" s="26" customFormat="1" x14ac:dyDescent="0.2">
      <c r="A406" s="57"/>
      <c r="F406" s="57"/>
    </row>
    <row r="407" spans="1:6" s="26" customFormat="1" x14ac:dyDescent="0.2">
      <c r="A407" s="57"/>
      <c r="F407" s="57"/>
    </row>
    <row r="408" spans="1:6" s="26" customFormat="1" x14ac:dyDescent="0.2">
      <c r="A408" s="57"/>
      <c r="F408" s="57"/>
    </row>
    <row r="409" spans="1:6" s="26" customFormat="1" x14ac:dyDescent="0.2">
      <c r="A409" s="57"/>
      <c r="F409" s="57"/>
    </row>
    <row r="410" spans="1:6" s="26" customFormat="1" x14ac:dyDescent="0.2">
      <c r="A410" s="57"/>
      <c r="F410" s="57"/>
    </row>
    <row r="411" spans="1:6" s="26" customFormat="1" x14ac:dyDescent="0.2">
      <c r="A411" s="57"/>
      <c r="F411" s="57"/>
    </row>
    <row r="412" spans="1:6" s="26" customFormat="1" x14ac:dyDescent="0.2">
      <c r="A412" s="57"/>
      <c r="F412" s="57"/>
    </row>
    <row r="413" spans="1:6" s="26" customFormat="1" x14ac:dyDescent="0.2">
      <c r="A413" s="57"/>
      <c r="F413" s="57"/>
    </row>
    <row r="414" spans="1:6" s="26" customFormat="1" x14ac:dyDescent="0.2">
      <c r="A414" s="57"/>
      <c r="F414" s="57"/>
    </row>
    <row r="415" spans="1:6" s="26" customFormat="1" x14ac:dyDescent="0.2">
      <c r="A415" s="57"/>
      <c r="F415" s="57"/>
    </row>
    <row r="416" spans="1:6" s="26" customFormat="1" x14ac:dyDescent="0.2">
      <c r="A416" s="57"/>
      <c r="F416" s="57"/>
    </row>
    <row r="417" spans="1:6" s="26" customFormat="1" x14ac:dyDescent="0.2">
      <c r="A417" s="57"/>
      <c r="F417" s="57"/>
    </row>
    <row r="418" spans="1:6" s="26" customFormat="1" x14ac:dyDescent="0.2">
      <c r="A418" s="57"/>
      <c r="F418" s="57"/>
    </row>
    <row r="419" spans="1:6" s="26" customFormat="1" x14ac:dyDescent="0.2">
      <c r="A419" s="57"/>
      <c r="F419" s="57"/>
    </row>
    <row r="420" spans="1:6" s="26" customFormat="1" x14ac:dyDescent="0.2">
      <c r="A420" s="57"/>
      <c r="F420" s="57"/>
    </row>
    <row r="421" spans="1:6" s="26" customFormat="1" x14ac:dyDescent="0.2">
      <c r="A421" s="57"/>
      <c r="F421" s="57"/>
    </row>
    <row r="422" spans="1:6" s="26" customFormat="1" x14ac:dyDescent="0.2">
      <c r="A422" s="57"/>
      <c r="F422" s="57"/>
    </row>
    <row r="423" spans="1:6" s="26" customFormat="1" x14ac:dyDescent="0.2">
      <c r="A423" s="57"/>
      <c r="F423" s="57"/>
    </row>
    <row r="424" spans="1:6" s="26" customFormat="1" x14ac:dyDescent="0.2">
      <c r="A424" s="57"/>
      <c r="F424" s="57"/>
    </row>
    <row r="425" spans="1:6" s="26" customFormat="1" x14ac:dyDescent="0.2">
      <c r="A425" s="57"/>
      <c r="F425" s="57"/>
    </row>
    <row r="426" spans="1:6" s="26" customFormat="1" x14ac:dyDescent="0.2">
      <c r="A426" s="57"/>
      <c r="F426" s="57"/>
    </row>
    <row r="427" spans="1:6" s="26" customFormat="1" x14ac:dyDescent="0.2">
      <c r="A427" s="57"/>
      <c r="F427" s="57"/>
    </row>
    <row r="428" spans="1:6" s="26" customFormat="1" x14ac:dyDescent="0.2">
      <c r="A428" s="57"/>
      <c r="F428" s="57"/>
    </row>
    <row r="429" spans="1:6" s="26" customFormat="1" x14ac:dyDescent="0.2">
      <c r="A429" s="57"/>
      <c r="F429" s="57"/>
    </row>
    <row r="430" spans="1:6" s="26" customFormat="1" x14ac:dyDescent="0.2">
      <c r="A430" s="57"/>
      <c r="F430" s="57"/>
    </row>
    <row r="431" spans="1:6" s="26" customFormat="1" x14ac:dyDescent="0.2">
      <c r="A431" s="57"/>
      <c r="F431" s="57"/>
    </row>
    <row r="432" spans="1:6" s="26" customFormat="1" x14ac:dyDescent="0.2">
      <c r="A432" s="57"/>
      <c r="F432" s="57"/>
    </row>
    <row r="433" spans="1:6" s="26" customFormat="1" x14ac:dyDescent="0.2">
      <c r="A433" s="57"/>
      <c r="F433" s="57"/>
    </row>
    <row r="434" spans="1:6" s="26" customFormat="1" x14ac:dyDescent="0.2">
      <c r="A434" s="57"/>
      <c r="F434" s="57"/>
    </row>
    <row r="435" spans="1:6" s="26" customFormat="1" x14ac:dyDescent="0.2">
      <c r="A435" s="57"/>
      <c r="F435" s="57"/>
    </row>
    <row r="436" spans="1:6" s="26" customFormat="1" x14ac:dyDescent="0.2">
      <c r="A436" s="57"/>
      <c r="F436" s="57"/>
    </row>
    <row r="437" spans="1:6" s="26" customFormat="1" x14ac:dyDescent="0.2">
      <c r="A437" s="57"/>
      <c r="F437" s="57"/>
    </row>
    <row r="438" spans="1:6" s="26" customFormat="1" x14ac:dyDescent="0.2">
      <c r="A438" s="57"/>
      <c r="F438" s="57"/>
    </row>
    <row r="439" spans="1:6" s="26" customFormat="1" x14ac:dyDescent="0.2">
      <c r="A439" s="57"/>
      <c r="F439" s="57"/>
    </row>
    <row r="440" spans="1:6" s="26" customFormat="1" x14ac:dyDescent="0.2">
      <c r="A440" s="57"/>
      <c r="F440" s="57"/>
    </row>
    <row r="441" spans="1:6" s="26" customFormat="1" x14ac:dyDescent="0.2">
      <c r="A441" s="57"/>
      <c r="F441" s="57"/>
    </row>
    <row r="442" spans="1:6" s="26" customFormat="1" x14ac:dyDescent="0.2">
      <c r="A442" s="57"/>
      <c r="F442" s="57"/>
    </row>
    <row r="443" spans="1:6" s="26" customFormat="1" x14ac:dyDescent="0.2">
      <c r="A443" s="57"/>
      <c r="F443" s="57"/>
    </row>
    <row r="444" spans="1:6" s="26" customFormat="1" x14ac:dyDescent="0.2">
      <c r="A444" s="57"/>
      <c r="F444" s="57"/>
    </row>
    <row r="445" spans="1:6" s="26" customFormat="1" x14ac:dyDescent="0.2">
      <c r="A445" s="57"/>
      <c r="F445" s="57"/>
    </row>
    <row r="446" spans="1:6" s="26" customFormat="1" x14ac:dyDescent="0.2">
      <c r="A446" s="57"/>
      <c r="F446" s="57"/>
    </row>
    <row r="447" spans="1:6" s="26" customFormat="1" x14ac:dyDescent="0.2">
      <c r="A447" s="57"/>
      <c r="F447" s="57"/>
    </row>
    <row r="448" spans="1:6" s="26" customFormat="1" x14ac:dyDescent="0.2">
      <c r="A448" s="57"/>
      <c r="F448" s="57"/>
    </row>
    <row r="449" spans="1:6" s="26" customFormat="1" x14ac:dyDescent="0.2">
      <c r="A449" s="57"/>
      <c r="F449" s="57"/>
    </row>
    <row r="450" spans="1:6" s="26" customFormat="1" x14ac:dyDescent="0.2">
      <c r="A450" s="57"/>
      <c r="F450" s="57"/>
    </row>
    <row r="451" spans="1:6" s="26" customFormat="1" x14ac:dyDescent="0.2">
      <c r="A451" s="57"/>
      <c r="F451" s="57"/>
    </row>
    <row r="452" spans="1:6" s="26" customFormat="1" x14ac:dyDescent="0.2">
      <c r="A452" s="57"/>
      <c r="F452" s="57"/>
    </row>
    <row r="453" spans="1:6" s="26" customFormat="1" x14ac:dyDescent="0.2">
      <c r="A453" s="57"/>
      <c r="F453" s="57"/>
    </row>
    <row r="454" spans="1:6" s="26" customFormat="1" x14ac:dyDescent="0.2">
      <c r="A454" s="57"/>
      <c r="F454" s="57"/>
    </row>
    <row r="455" spans="1:6" s="26" customFormat="1" x14ac:dyDescent="0.2">
      <c r="A455" s="57"/>
      <c r="F455" s="57"/>
    </row>
    <row r="456" spans="1:6" s="26" customFormat="1" x14ac:dyDescent="0.2">
      <c r="A456" s="57"/>
      <c r="F456" s="57"/>
    </row>
    <row r="457" spans="1:6" s="26" customFormat="1" x14ac:dyDescent="0.2">
      <c r="A457" s="57"/>
      <c r="F457" s="57"/>
    </row>
    <row r="458" spans="1:6" s="26" customFormat="1" x14ac:dyDescent="0.2">
      <c r="A458" s="57"/>
      <c r="F458" s="57"/>
    </row>
    <row r="459" spans="1:6" s="26" customFormat="1" x14ac:dyDescent="0.2">
      <c r="A459" s="57"/>
      <c r="F459" s="57"/>
    </row>
    <row r="460" spans="1:6" s="26" customFormat="1" x14ac:dyDescent="0.2">
      <c r="A460" s="57"/>
      <c r="F460" s="57"/>
    </row>
    <row r="461" spans="1:6" s="26" customFormat="1" x14ac:dyDescent="0.2">
      <c r="A461" s="57"/>
      <c r="F461" s="57"/>
    </row>
    <row r="462" spans="1:6" s="26" customFormat="1" x14ac:dyDescent="0.2">
      <c r="A462" s="57"/>
      <c r="F462" s="57"/>
    </row>
    <row r="463" spans="1:6" s="26" customFormat="1" x14ac:dyDescent="0.2">
      <c r="A463" s="57"/>
      <c r="F463" s="57"/>
    </row>
    <row r="464" spans="1:6" s="26" customFormat="1" x14ac:dyDescent="0.2">
      <c r="A464" s="57"/>
      <c r="F464" s="57"/>
    </row>
    <row r="465" spans="1:6" s="26" customFormat="1" x14ac:dyDescent="0.2">
      <c r="A465" s="57"/>
      <c r="F465" s="57"/>
    </row>
    <row r="466" spans="1:6" s="26" customFormat="1" x14ac:dyDescent="0.2">
      <c r="A466" s="57"/>
      <c r="F466" s="57"/>
    </row>
    <row r="467" spans="1:6" s="26" customFormat="1" x14ac:dyDescent="0.2">
      <c r="A467" s="57"/>
      <c r="F467" s="57"/>
    </row>
    <row r="468" spans="1:6" s="26" customFormat="1" x14ac:dyDescent="0.2">
      <c r="A468" s="57"/>
      <c r="F468" s="57"/>
    </row>
    <row r="469" spans="1:6" s="26" customFormat="1" x14ac:dyDescent="0.2">
      <c r="A469" s="57"/>
      <c r="F469" s="57"/>
    </row>
    <row r="470" spans="1:6" s="26" customFormat="1" x14ac:dyDescent="0.2">
      <c r="A470" s="57"/>
      <c r="F470" s="57"/>
    </row>
    <row r="471" spans="1:6" s="26" customFormat="1" x14ac:dyDescent="0.2">
      <c r="A471" s="57"/>
      <c r="F471" s="57"/>
    </row>
    <row r="472" spans="1:6" s="26" customFormat="1" x14ac:dyDescent="0.2">
      <c r="A472" s="57"/>
      <c r="F472" s="57"/>
    </row>
    <row r="473" spans="1:6" s="26" customFormat="1" x14ac:dyDescent="0.2">
      <c r="A473" s="57"/>
      <c r="F473" s="57"/>
    </row>
    <row r="474" spans="1:6" s="26" customFormat="1" x14ac:dyDescent="0.2">
      <c r="A474" s="57"/>
      <c r="F474" s="57"/>
    </row>
    <row r="475" spans="1:6" s="26" customFormat="1" x14ac:dyDescent="0.2">
      <c r="A475" s="57"/>
      <c r="F475" s="57"/>
    </row>
    <row r="476" spans="1:6" s="26" customFormat="1" x14ac:dyDescent="0.2">
      <c r="A476" s="57"/>
      <c r="F476" s="57"/>
    </row>
    <row r="477" spans="1:6" s="26" customFormat="1" x14ac:dyDescent="0.2">
      <c r="A477" s="57"/>
      <c r="F477" s="57"/>
    </row>
    <row r="478" spans="1:6" s="26" customFormat="1" x14ac:dyDescent="0.2">
      <c r="A478" s="57"/>
      <c r="F478" s="57"/>
    </row>
    <row r="479" spans="1:6" s="26" customFormat="1" x14ac:dyDescent="0.2">
      <c r="A479" s="57"/>
      <c r="F479" s="57"/>
    </row>
    <row r="480" spans="1:6" s="26" customFormat="1" x14ac:dyDescent="0.2">
      <c r="A480" s="57"/>
      <c r="F480" s="57"/>
    </row>
    <row r="481" spans="1:6" s="26" customFormat="1" x14ac:dyDescent="0.2">
      <c r="A481" s="57"/>
      <c r="F481" s="57"/>
    </row>
    <row r="482" spans="1:6" s="26" customFormat="1" x14ac:dyDescent="0.2">
      <c r="A482" s="57"/>
      <c r="F482" s="57"/>
    </row>
    <row r="483" spans="1:6" s="26" customFormat="1" x14ac:dyDescent="0.2">
      <c r="A483" s="57"/>
      <c r="F483" s="57"/>
    </row>
    <row r="484" spans="1:6" s="26" customFormat="1" x14ac:dyDescent="0.2">
      <c r="A484" s="57"/>
      <c r="F484" s="57"/>
    </row>
    <row r="485" spans="1:6" s="26" customFormat="1" x14ac:dyDescent="0.2">
      <c r="A485" s="57"/>
      <c r="F485" s="57"/>
    </row>
    <row r="486" spans="1:6" s="26" customFormat="1" x14ac:dyDescent="0.2">
      <c r="A486" s="57"/>
      <c r="F486" s="57"/>
    </row>
    <row r="487" spans="1:6" s="26" customFormat="1" x14ac:dyDescent="0.2">
      <c r="A487" s="57"/>
      <c r="F487" s="57"/>
    </row>
    <row r="488" spans="1:6" s="26" customFormat="1" x14ac:dyDescent="0.2">
      <c r="A488" s="57"/>
      <c r="F488" s="57"/>
    </row>
    <row r="489" spans="1:6" s="26" customFormat="1" x14ac:dyDescent="0.2">
      <c r="A489" s="57"/>
      <c r="F489" s="57"/>
    </row>
    <row r="490" spans="1:6" s="26" customFormat="1" x14ac:dyDescent="0.2">
      <c r="A490" s="57"/>
      <c r="F490" s="57"/>
    </row>
    <row r="491" spans="1:6" s="26" customFormat="1" x14ac:dyDescent="0.2">
      <c r="A491" s="57"/>
      <c r="F491" s="57"/>
    </row>
    <row r="492" spans="1:6" s="26" customFormat="1" x14ac:dyDescent="0.2">
      <c r="A492" s="57"/>
      <c r="F492" s="57"/>
    </row>
    <row r="493" spans="1:6" s="26" customFormat="1" x14ac:dyDescent="0.2">
      <c r="A493" s="57"/>
      <c r="F493" s="57"/>
    </row>
    <row r="494" spans="1:6" s="26" customFormat="1" x14ac:dyDescent="0.2">
      <c r="A494" s="57"/>
      <c r="F494" s="57"/>
    </row>
    <row r="495" spans="1:6" s="26" customFormat="1" x14ac:dyDescent="0.2">
      <c r="A495" s="57"/>
      <c r="F495" s="57"/>
    </row>
    <row r="496" spans="1:6" s="26" customFormat="1" x14ac:dyDescent="0.2">
      <c r="A496" s="57"/>
      <c r="F496" s="57"/>
    </row>
    <row r="497" spans="1:6" s="26" customFormat="1" x14ac:dyDescent="0.2">
      <c r="A497" s="57"/>
      <c r="F497" s="57"/>
    </row>
    <row r="498" spans="1:6" s="26" customFormat="1" x14ac:dyDescent="0.2">
      <c r="A498" s="57"/>
      <c r="F498" s="57"/>
    </row>
    <row r="499" spans="1:6" s="26" customFormat="1" x14ac:dyDescent="0.2">
      <c r="A499" s="57"/>
      <c r="F499" s="57"/>
    </row>
    <row r="500" spans="1:6" s="26" customFormat="1" x14ac:dyDescent="0.2">
      <c r="A500" s="57"/>
      <c r="F500" s="57"/>
    </row>
    <row r="501" spans="1:6" s="26" customFormat="1" x14ac:dyDescent="0.2">
      <c r="A501" s="57"/>
      <c r="F501" s="57"/>
    </row>
    <row r="502" spans="1:6" s="26" customFormat="1" x14ac:dyDescent="0.2">
      <c r="A502" s="57"/>
      <c r="F502" s="57"/>
    </row>
    <row r="503" spans="1:6" s="26" customFormat="1" x14ac:dyDescent="0.2">
      <c r="A503" s="57"/>
      <c r="F503" s="57"/>
    </row>
    <row r="504" spans="1:6" s="26" customFormat="1" x14ac:dyDescent="0.2">
      <c r="A504" s="57"/>
      <c r="F504" s="57"/>
    </row>
    <row r="505" spans="1:6" s="26" customFormat="1" x14ac:dyDescent="0.2">
      <c r="A505" s="57"/>
      <c r="F505" s="57"/>
    </row>
    <row r="506" spans="1:6" s="26" customFormat="1" x14ac:dyDescent="0.2">
      <c r="A506" s="57"/>
      <c r="F506" s="57"/>
    </row>
    <row r="507" spans="1:6" s="26" customFormat="1" x14ac:dyDescent="0.2">
      <c r="A507" s="57"/>
      <c r="F507" s="57"/>
    </row>
    <row r="508" spans="1:6" s="26" customFormat="1" x14ac:dyDescent="0.2">
      <c r="A508" s="57"/>
      <c r="F508" s="57"/>
    </row>
    <row r="509" spans="1:6" s="26" customFormat="1" x14ac:dyDescent="0.2">
      <c r="A509" s="57"/>
      <c r="F509" s="57"/>
    </row>
    <row r="510" spans="1:6" s="26" customFormat="1" x14ac:dyDescent="0.2">
      <c r="A510" s="57"/>
      <c r="F510" s="57"/>
    </row>
    <row r="511" spans="1:6" s="26" customFormat="1" x14ac:dyDescent="0.2">
      <c r="A511" s="57"/>
      <c r="F511" s="57"/>
    </row>
    <row r="512" spans="1:6" s="26" customFormat="1" x14ac:dyDescent="0.2">
      <c r="A512" s="57"/>
      <c r="F512" s="57"/>
    </row>
    <row r="513" spans="1:6" s="26" customFormat="1" x14ac:dyDescent="0.2">
      <c r="A513" s="57"/>
      <c r="F513" s="57"/>
    </row>
    <row r="514" spans="1:6" s="26" customFormat="1" x14ac:dyDescent="0.2">
      <c r="A514" s="57"/>
      <c r="F514" s="57"/>
    </row>
    <row r="515" spans="1:6" s="26" customFormat="1" x14ac:dyDescent="0.2">
      <c r="A515" s="57"/>
      <c r="F515" s="57"/>
    </row>
    <row r="516" spans="1:6" s="26" customFormat="1" x14ac:dyDescent="0.2">
      <c r="A516" s="57"/>
      <c r="F516" s="57"/>
    </row>
    <row r="517" spans="1:6" s="26" customFormat="1" x14ac:dyDescent="0.2">
      <c r="A517" s="57"/>
      <c r="F517" s="57"/>
    </row>
    <row r="518" spans="1:6" s="26" customFormat="1" x14ac:dyDescent="0.2">
      <c r="A518" s="57"/>
      <c r="F518" s="57"/>
    </row>
    <row r="519" spans="1:6" s="26" customFormat="1" x14ac:dyDescent="0.2">
      <c r="A519" s="57"/>
      <c r="F519" s="57"/>
    </row>
    <row r="520" spans="1:6" s="26" customFormat="1" x14ac:dyDescent="0.2">
      <c r="A520" s="57"/>
      <c r="F520" s="57"/>
    </row>
    <row r="521" spans="1:6" s="26" customFormat="1" x14ac:dyDescent="0.2">
      <c r="A521" s="57"/>
      <c r="F521" s="57"/>
    </row>
    <row r="522" spans="1:6" s="26" customFormat="1" x14ac:dyDescent="0.2">
      <c r="A522" s="57"/>
      <c r="F522" s="57"/>
    </row>
    <row r="523" spans="1:6" s="26" customFormat="1" x14ac:dyDescent="0.2">
      <c r="A523" s="57"/>
      <c r="F523" s="57"/>
    </row>
    <row r="524" spans="1:6" s="26" customFormat="1" x14ac:dyDescent="0.2">
      <c r="A524" s="57"/>
      <c r="F524" s="57"/>
    </row>
    <row r="525" spans="1:6" s="26" customFormat="1" x14ac:dyDescent="0.2">
      <c r="A525" s="57"/>
      <c r="F525" s="57"/>
    </row>
    <row r="526" spans="1:6" s="26" customFormat="1" x14ac:dyDescent="0.2">
      <c r="A526" s="57"/>
      <c r="F526" s="57"/>
    </row>
    <row r="527" spans="1:6" s="26" customFormat="1" x14ac:dyDescent="0.2">
      <c r="A527" s="57"/>
      <c r="F527" s="57"/>
    </row>
    <row r="528" spans="1:6" s="26" customFormat="1" x14ac:dyDescent="0.2">
      <c r="A528" s="57"/>
      <c r="F528" s="57"/>
    </row>
    <row r="529" spans="1:6" s="26" customFormat="1" x14ac:dyDescent="0.2">
      <c r="A529" s="57"/>
      <c r="F529" s="57"/>
    </row>
    <row r="530" spans="1:6" s="26" customFormat="1" x14ac:dyDescent="0.2">
      <c r="A530" s="57"/>
      <c r="F530" s="57"/>
    </row>
    <row r="531" spans="1:6" s="26" customFormat="1" x14ac:dyDescent="0.2">
      <c r="A531" s="57"/>
      <c r="F531" s="57"/>
    </row>
    <row r="532" spans="1:6" s="26" customFormat="1" x14ac:dyDescent="0.2">
      <c r="A532" s="57"/>
      <c r="F532" s="57"/>
    </row>
    <row r="533" spans="1:6" s="26" customFormat="1" x14ac:dyDescent="0.2">
      <c r="A533" s="57"/>
      <c r="F533" s="57"/>
    </row>
    <row r="534" spans="1:6" s="26" customFormat="1" x14ac:dyDescent="0.2">
      <c r="A534" s="57"/>
      <c r="F534" s="57"/>
    </row>
    <row r="535" spans="1:6" s="26" customFormat="1" x14ac:dyDescent="0.2">
      <c r="A535" s="57"/>
      <c r="F535" s="57"/>
    </row>
    <row r="536" spans="1:6" s="26" customFormat="1" x14ac:dyDescent="0.2">
      <c r="A536" s="57"/>
      <c r="F536" s="57"/>
    </row>
    <row r="537" spans="1:6" s="26" customFormat="1" x14ac:dyDescent="0.2">
      <c r="A537" s="57"/>
      <c r="F537" s="57"/>
    </row>
    <row r="538" spans="1:6" s="26" customFormat="1" x14ac:dyDescent="0.2">
      <c r="A538" s="57"/>
      <c r="F538" s="57"/>
    </row>
    <row r="539" spans="1:6" s="26" customFormat="1" x14ac:dyDescent="0.2">
      <c r="A539" s="57"/>
      <c r="F539" s="57"/>
    </row>
    <row r="540" spans="1:6" s="26" customFormat="1" x14ac:dyDescent="0.2">
      <c r="A540" s="57"/>
      <c r="F540" s="57"/>
    </row>
    <row r="541" spans="1:6" s="26" customFormat="1" x14ac:dyDescent="0.2">
      <c r="A541" s="57"/>
      <c r="F541" s="57"/>
    </row>
    <row r="542" spans="1:6" s="26" customFormat="1" x14ac:dyDescent="0.2">
      <c r="A542" s="57"/>
      <c r="F542" s="57"/>
    </row>
    <row r="543" spans="1:6" s="26" customFormat="1" x14ac:dyDescent="0.2">
      <c r="A543" s="57"/>
      <c r="F543" s="57"/>
    </row>
    <row r="544" spans="1:6" s="26" customFormat="1" x14ac:dyDescent="0.2">
      <c r="A544" s="57"/>
      <c r="F544" s="57"/>
    </row>
    <row r="545" spans="1:6" s="26" customFormat="1" x14ac:dyDescent="0.2">
      <c r="A545" s="57"/>
      <c r="F545" s="57"/>
    </row>
    <row r="546" spans="1:6" s="26" customFormat="1" x14ac:dyDescent="0.2">
      <c r="A546" s="57"/>
      <c r="F546" s="57"/>
    </row>
    <row r="547" spans="1:6" s="26" customFormat="1" x14ac:dyDescent="0.2">
      <c r="A547" s="57"/>
      <c r="F547" s="57"/>
    </row>
    <row r="548" spans="1:6" s="26" customFormat="1" x14ac:dyDescent="0.2">
      <c r="A548" s="57"/>
      <c r="F548" s="57"/>
    </row>
    <row r="549" spans="1:6" s="26" customFormat="1" x14ac:dyDescent="0.2">
      <c r="A549" s="57"/>
      <c r="F549" s="57"/>
    </row>
    <row r="550" spans="1:6" s="26" customFormat="1" x14ac:dyDescent="0.2">
      <c r="A550" s="57"/>
      <c r="F550" s="57"/>
    </row>
    <row r="551" spans="1:6" s="26" customFormat="1" x14ac:dyDescent="0.2">
      <c r="A551" s="57"/>
      <c r="F551" s="57"/>
    </row>
    <row r="552" spans="1:6" s="26" customFormat="1" x14ac:dyDescent="0.2">
      <c r="A552" s="57"/>
      <c r="F552" s="57"/>
    </row>
    <row r="553" spans="1:6" s="26" customFormat="1" x14ac:dyDescent="0.2">
      <c r="A553" s="57"/>
      <c r="F553" s="57"/>
    </row>
    <row r="554" spans="1:6" s="26" customFormat="1" x14ac:dyDescent="0.2">
      <c r="A554" s="57"/>
      <c r="F554" s="57"/>
    </row>
    <row r="555" spans="1:6" s="26" customFormat="1" x14ac:dyDescent="0.2">
      <c r="A555" s="57"/>
      <c r="F555" s="57"/>
    </row>
    <row r="556" spans="1:6" s="26" customFormat="1" x14ac:dyDescent="0.2">
      <c r="A556" s="57"/>
      <c r="F556" s="57"/>
    </row>
    <row r="557" spans="1:6" s="26" customFormat="1" x14ac:dyDescent="0.2">
      <c r="A557" s="57"/>
      <c r="F557" s="57"/>
    </row>
    <row r="558" spans="1:6" s="26" customFormat="1" x14ac:dyDescent="0.2">
      <c r="A558" s="57"/>
      <c r="F558" s="57"/>
    </row>
    <row r="559" spans="1:6" s="26" customFormat="1" x14ac:dyDescent="0.2">
      <c r="A559" s="57"/>
      <c r="F559" s="57"/>
    </row>
    <row r="560" spans="1:6" s="26" customFormat="1" x14ac:dyDescent="0.2">
      <c r="A560" s="57"/>
      <c r="F560" s="57"/>
    </row>
    <row r="561" spans="1:6" s="26" customFormat="1" x14ac:dyDescent="0.2">
      <c r="A561" s="57"/>
      <c r="F561" s="57"/>
    </row>
    <row r="562" spans="1:6" s="26" customFormat="1" x14ac:dyDescent="0.2">
      <c r="A562" s="57"/>
      <c r="F562" s="57"/>
    </row>
    <row r="563" spans="1:6" s="26" customFormat="1" x14ac:dyDescent="0.2">
      <c r="A563" s="57"/>
      <c r="F563" s="57"/>
    </row>
    <row r="564" spans="1:6" s="26" customFormat="1" x14ac:dyDescent="0.2">
      <c r="A564" s="57"/>
      <c r="F564" s="57"/>
    </row>
    <row r="565" spans="1:6" s="26" customFormat="1" x14ac:dyDescent="0.2">
      <c r="A565" s="57"/>
      <c r="F565" s="57"/>
    </row>
    <row r="566" spans="1:6" s="26" customFormat="1" x14ac:dyDescent="0.2">
      <c r="A566" s="57"/>
      <c r="F566" s="57"/>
    </row>
    <row r="567" spans="1:6" s="26" customFormat="1" x14ac:dyDescent="0.2">
      <c r="A567" s="57"/>
      <c r="F567" s="57"/>
    </row>
    <row r="568" spans="1:6" s="26" customFormat="1" x14ac:dyDescent="0.2">
      <c r="A568" s="57"/>
      <c r="F568" s="57"/>
    </row>
    <row r="569" spans="1:6" s="26" customFormat="1" x14ac:dyDescent="0.2">
      <c r="A569" s="57"/>
      <c r="F569" s="57"/>
    </row>
    <row r="570" spans="1:6" s="26" customFormat="1" x14ac:dyDescent="0.2">
      <c r="A570" s="57"/>
      <c r="F570" s="57"/>
    </row>
    <row r="571" spans="1:6" s="26" customFormat="1" x14ac:dyDescent="0.2">
      <c r="A571" s="57"/>
      <c r="F571" s="57"/>
    </row>
    <row r="572" spans="1:6" s="26" customFormat="1" x14ac:dyDescent="0.2">
      <c r="A572" s="57"/>
      <c r="F572" s="57"/>
    </row>
    <row r="573" spans="1:6" s="26" customFormat="1" x14ac:dyDescent="0.2">
      <c r="A573" s="57"/>
      <c r="F573" s="57"/>
    </row>
    <row r="574" spans="1:6" s="26" customFormat="1" x14ac:dyDescent="0.2">
      <c r="A574" s="57"/>
      <c r="F574" s="57"/>
    </row>
    <row r="575" spans="1:6" s="26" customFormat="1" x14ac:dyDescent="0.2">
      <c r="A575" s="57"/>
      <c r="F575" s="57"/>
    </row>
    <row r="576" spans="1:6" s="26" customFormat="1" x14ac:dyDescent="0.2">
      <c r="A576" s="57"/>
      <c r="F576" s="57"/>
    </row>
    <row r="577" spans="1:6" s="26" customFormat="1" x14ac:dyDescent="0.2">
      <c r="A577" s="57"/>
      <c r="F577" s="57"/>
    </row>
    <row r="578" spans="1:6" s="26" customFormat="1" x14ac:dyDescent="0.2">
      <c r="A578" s="57"/>
      <c r="F578" s="57"/>
    </row>
    <row r="579" spans="1:6" s="26" customFormat="1" x14ac:dyDescent="0.2">
      <c r="A579" s="57"/>
      <c r="F579" s="57"/>
    </row>
    <row r="580" spans="1:6" s="26" customFormat="1" x14ac:dyDescent="0.2">
      <c r="A580" s="57"/>
      <c r="F580" s="57"/>
    </row>
    <row r="581" spans="1:6" s="26" customFormat="1" x14ac:dyDescent="0.2">
      <c r="A581" s="57"/>
      <c r="F581" s="57"/>
    </row>
    <row r="582" spans="1:6" s="26" customFormat="1" x14ac:dyDescent="0.2">
      <c r="A582" s="57"/>
      <c r="F582" s="57"/>
    </row>
    <row r="583" spans="1:6" s="26" customFormat="1" x14ac:dyDescent="0.2">
      <c r="A583" s="57"/>
      <c r="F583" s="57"/>
    </row>
    <row r="584" spans="1:6" s="26" customFormat="1" x14ac:dyDescent="0.2">
      <c r="A584" s="57"/>
      <c r="F584" s="57"/>
    </row>
    <row r="585" spans="1:6" s="26" customFormat="1" x14ac:dyDescent="0.2">
      <c r="A585" s="57"/>
      <c r="F585" s="57"/>
    </row>
    <row r="586" spans="1:6" s="26" customFormat="1" x14ac:dyDescent="0.2">
      <c r="A586" s="57"/>
      <c r="F586" s="57"/>
    </row>
    <row r="587" spans="1:6" s="26" customFormat="1" x14ac:dyDescent="0.2">
      <c r="A587" s="57"/>
      <c r="F587" s="57"/>
    </row>
    <row r="588" spans="1:6" s="26" customFormat="1" x14ac:dyDescent="0.2">
      <c r="A588" s="57"/>
      <c r="F588" s="57"/>
    </row>
    <row r="589" spans="1:6" s="26" customFormat="1" x14ac:dyDescent="0.2">
      <c r="A589" s="57"/>
      <c r="F589" s="57"/>
    </row>
    <row r="590" spans="1:6" s="26" customFormat="1" x14ac:dyDescent="0.2">
      <c r="A590" s="57"/>
      <c r="F590" s="57"/>
    </row>
    <row r="591" spans="1:6" s="26" customFormat="1" x14ac:dyDescent="0.2">
      <c r="A591" s="57"/>
      <c r="F591" s="57"/>
    </row>
    <row r="592" spans="1:6" s="26" customFormat="1" x14ac:dyDescent="0.2">
      <c r="A592" s="57"/>
      <c r="F592" s="57"/>
    </row>
    <row r="593" spans="1:6" s="26" customFormat="1" x14ac:dyDescent="0.2">
      <c r="A593" s="57"/>
      <c r="F593" s="57"/>
    </row>
    <row r="594" spans="1:6" s="26" customFormat="1" x14ac:dyDescent="0.2">
      <c r="A594" s="57"/>
      <c r="F594" s="57"/>
    </row>
    <row r="595" spans="1:6" s="26" customFormat="1" x14ac:dyDescent="0.2">
      <c r="A595" s="57"/>
      <c r="F595" s="57"/>
    </row>
    <row r="596" spans="1:6" s="26" customFormat="1" x14ac:dyDescent="0.2">
      <c r="A596" s="57"/>
      <c r="F596" s="57"/>
    </row>
    <row r="597" spans="1:6" s="26" customFormat="1" x14ac:dyDescent="0.2">
      <c r="A597" s="57"/>
      <c r="F597" s="57"/>
    </row>
    <row r="598" spans="1:6" s="26" customFormat="1" x14ac:dyDescent="0.2">
      <c r="A598" s="57"/>
      <c r="F598" s="57"/>
    </row>
    <row r="599" spans="1:6" s="26" customFormat="1" x14ac:dyDescent="0.2">
      <c r="A599" s="57"/>
      <c r="F599" s="57"/>
    </row>
    <row r="600" spans="1:6" s="26" customFormat="1" x14ac:dyDescent="0.2">
      <c r="A600" s="57"/>
      <c r="F600" s="57"/>
    </row>
    <row r="601" spans="1:6" s="26" customFormat="1" x14ac:dyDescent="0.2">
      <c r="A601" s="57"/>
      <c r="F601" s="57"/>
    </row>
    <row r="602" spans="1:6" s="26" customFormat="1" x14ac:dyDescent="0.2">
      <c r="A602" s="57"/>
      <c r="F602" s="57"/>
    </row>
    <row r="603" spans="1:6" s="26" customFormat="1" x14ac:dyDescent="0.2">
      <c r="A603" s="57"/>
      <c r="F603" s="57"/>
    </row>
    <row r="604" spans="1:6" s="26" customFormat="1" x14ac:dyDescent="0.2">
      <c r="A604" s="57"/>
      <c r="F604" s="57"/>
    </row>
    <row r="605" spans="1:6" s="26" customFormat="1" x14ac:dyDescent="0.2">
      <c r="A605" s="57"/>
      <c r="F605" s="57"/>
    </row>
    <row r="606" spans="1:6" s="26" customFormat="1" x14ac:dyDescent="0.2">
      <c r="A606" s="57"/>
      <c r="F606" s="57"/>
    </row>
    <row r="607" spans="1:6" s="26" customFormat="1" x14ac:dyDescent="0.2">
      <c r="A607" s="57"/>
      <c r="F607" s="57"/>
    </row>
    <row r="608" spans="1:6" s="26" customFormat="1" x14ac:dyDescent="0.2">
      <c r="A608" s="57"/>
      <c r="F608" s="57"/>
    </row>
    <row r="609" spans="1:6" s="26" customFormat="1" x14ac:dyDescent="0.2">
      <c r="A609" s="57"/>
      <c r="F609" s="57"/>
    </row>
    <row r="610" spans="1:6" s="26" customFormat="1" x14ac:dyDescent="0.2">
      <c r="A610" s="57"/>
      <c r="F610" s="57"/>
    </row>
    <row r="611" spans="1:6" s="26" customFormat="1" x14ac:dyDescent="0.2">
      <c r="A611" s="57"/>
      <c r="F611" s="57"/>
    </row>
    <row r="612" spans="1:6" s="26" customFormat="1" x14ac:dyDescent="0.2">
      <c r="A612" s="57"/>
      <c r="F612" s="57"/>
    </row>
    <row r="613" spans="1:6" s="26" customFormat="1" x14ac:dyDescent="0.2">
      <c r="A613" s="57"/>
      <c r="F613" s="57"/>
    </row>
    <row r="614" spans="1:6" s="26" customFormat="1" x14ac:dyDescent="0.2">
      <c r="A614" s="57"/>
      <c r="F614" s="57"/>
    </row>
    <row r="615" spans="1:6" s="26" customFormat="1" x14ac:dyDescent="0.2">
      <c r="A615" s="57"/>
      <c r="F615" s="57"/>
    </row>
    <row r="616" spans="1:6" s="26" customFormat="1" x14ac:dyDescent="0.2">
      <c r="A616" s="57"/>
      <c r="F616" s="57"/>
    </row>
    <row r="617" spans="1:6" s="26" customFormat="1" x14ac:dyDescent="0.2">
      <c r="A617" s="57"/>
      <c r="F617" s="57"/>
    </row>
    <row r="618" spans="1:6" s="26" customFormat="1" x14ac:dyDescent="0.2">
      <c r="A618" s="57"/>
      <c r="F618" s="57"/>
    </row>
    <row r="619" spans="1:6" s="26" customFormat="1" x14ac:dyDescent="0.2">
      <c r="A619" s="57"/>
      <c r="F619" s="57"/>
    </row>
    <row r="620" spans="1:6" s="26" customFormat="1" x14ac:dyDescent="0.2">
      <c r="A620" s="57"/>
      <c r="F620" s="57"/>
    </row>
    <row r="621" spans="1:6" s="26" customFormat="1" x14ac:dyDescent="0.2">
      <c r="A621" s="57"/>
      <c r="F621" s="57"/>
    </row>
    <row r="622" spans="1:6" s="26" customFormat="1" x14ac:dyDescent="0.2">
      <c r="A622" s="57"/>
      <c r="F622" s="57"/>
    </row>
    <row r="623" spans="1:6" s="26" customFormat="1" x14ac:dyDescent="0.2">
      <c r="A623" s="57"/>
      <c r="F623" s="57"/>
    </row>
    <row r="624" spans="1:6" s="26" customFormat="1" x14ac:dyDescent="0.2">
      <c r="A624" s="57"/>
      <c r="F624" s="57"/>
    </row>
    <row r="625" spans="1:6" s="26" customFormat="1" x14ac:dyDescent="0.2">
      <c r="A625" s="57"/>
      <c r="F625" s="57"/>
    </row>
    <row r="626" spans="1:6" s="26" customFormat="1" x14ac:dyDescent="0.2">
      <c r="A626" s="57"/>
      <c r="F626" s="57"/>
    </row>
    <row r="627" spans="1:6" s="26" customFormat="1" x14ac:dyDescent="0.2">
      <c r="A627" s="57"/>
      <c r="F627" s="57"/>
    </row>
    <row r="628" spans="1:6" s="26" customFormat="1" x14ac:dyDescent="0.2">
      <c r="A628" s="57"/>
      <c r="F628" s="57"/>
    </row>
    <row r="629" spans="1:6" s="26" customFormat="1" x14ac:dyDescent="0.2">
      <c r="A629" s="57"/>
      <c r="F629" s="57"/>
    </row>
    <row r="630" spans="1:6" s="26" customFormat="1" x14ac:dyDescent="0.2">
      <c r="A630" s="57"/>
      <c r="F630" s="57"/>
    </row>
    <row r="631" spans="1:6" s="26" customFormat="1" x14ac:dyDescent="0.2">
      <c r="A631" s="57"/>
      <c r="F631" s="57"/>
    </row>
    <row r="632" spans="1:6" s="26" customFormat="1" x14ac:dyDescent="0.2">
      <c r="A632" s="57"/>
      <c r="F632" s="57"/>
    </row>
    <row r="633" spans="1:6" s="26" customFormat="1" x14ac:dyDescent="0.2">
      <c r="A633" s="57"/>
      <c r="F633" s="57"/>
    </row>
    <row r="634" spans="1:6" s="26" customFormat="1" x14ac:dyDescent="0.2">
      <c r="A634" s="57"/>
      <c r="F634" s="57"/>
    </row>
    <row r="635" spans="1:6" s="26" customFormat="1" x14ac:dyDescent="0.2">
      <c r="A635" s="57"/>
      <c r="F635" s="57"/>
    </row>
    <row r="636" spans="1:6" s="26" customFormat="1" x14ac:dyDescent="0.2">
      <c r="A636" s="57"/>
      <c r="F636" s="57"/>
    </row>
    <row r="637" spans="1:6" s="26" customFormat="1" x14ac:dyDescent="0.2">
      <c r="A637" s="57"/>
      <c r="F637" s="57"/>
    </row>
    <row r="638" spans="1:6" s="26" customFormat="1" x14ac:dyDescent="0.2">
      <c r="A638" s="57"/>
      <c r="F638" s="57"/>
    </row>
    <row r="639" spans="1:6" s="26" customFormat="1" x14ac:dyDescent="0.2">
      <c r="A639" s="57"/>
      <c r="F639" s="57"/>
    </row>
    <row r="640" spans="1:6" s="26" customFormat="1" x14ac:dyDescent="0.2">
      <c r="A640" s="57"/>
      <c r="F640" s="57"/>
    </row>
    <row r="641" spans="1:6" s="26" customFormat="1" x14ac:dyDescent="0.2">
      <c r="A641" s="57"/>
      <c r="F641" s="57"/>
    </row>
    <row r="642" spans="1:6" s="26" customFormat="1" x14ac:dyDescent="0.2">
      <c r="A642" s="57"/>
      <c r="F642" s="57"/>
    </row>
    <row r="643" spans="1:6" s="26" customFormat="1" x14ac:dyDescent="0.2">
      <c r="A643" s="57"/>
      <c r="F643" s="57"/>
    </row>
    <row r="644" spans="1:6" s="26" customFormat="1" x14ac:dyDescent="0.2">
      <c r="A644" s="57"/>
      <c r="F644" s="57"/>
    </row>
    <row r="645" spans="1:6" s="26" customFormat="1" x14ac:dyDescent="0.2">
      <c r="A645" s="57"/>
      <c r="F645" s="57"/>
    </row>
    <row r="646" spans="1:6" s="26" customFormat="1" x14ac:dyDescent="0.2">
      <c r="A646" s="57"/>
      <c r="F646" s="57"/>
    </row>
    <row r="647" spans="1:6" s="26" customFormat="1" x14ac:dyDescent="0.2">
      <c r="A647" s="57"/>
      <c r="F647" s="57"/>
    </row>
    <row r="648" spans="1:6" s="26" customFormat="1" x14ac:dyDescent="0.2">
      <c r="A648" s="57"/>
      <c r="F648" s="57"/>
    </row>
    <row r="649" spans="1:6" s="26" customFormat="1" x14ac:dyDescent="0.2">
      <c r="A649" s="57"/>
      <c r="F649" s="57"/>
    </row>
    <row r="650" spans="1:6" s="26" customFormat="1" x14ac:dyDescent="0.2">
      <c r="A650" s="57"/>
      <c r="F650" s="57"/>
    </row>
    <row r="651" spans="1:6" s="26" customFormat="1" x14ac:dyDescent="0.2">
      <c r="A651" s="57"/>
      <c r="F651" s="57"/>
    </row>
    <row r="652" spans="1:6" s="26" customFormat="1" x14ac:dyDescent="0.2">
      <c r="A652" s="57"/>
      <c r="F652" s="57"/>
    </row>
    <row r="653" spans="1:6" s="26" customFormat="1" x14ac:dyDescent="0.2">
      <c r="A653" s="57"/>
      <c r="F653" s="57"/>
    </row>
    <row r="654" spans="1:6" s="26" customFormat="1" x14ac:dyDescent="0.2">
      <c r="A654" s="57"/>
      <c r="F654" s="57"/>
    </row>
    <row r="655" spans="1:6" s="26" customFormat="1" x14ac:dyDescent="0.2">
      <c r="A655" s="57"/>
      <c r="F655" s="57"/>
    </row>
    <row r="656" spans="1:6" s="26" customFormat="1" x14ac:dyDescent="0.2">
      <c r="A656" s="57"/>
      <c r="F656" s="57"/>
    </row>
    <row r="657" spans="1:6" s="26" customFormat="1" x14ac:dyDescent="0.2">
      <c r="A657" s="57"/>
      <c r="F657" s="57"/>
    </row>
    <row r="658" spans="1:6" s="26" customFormat="1" x14ac:dyDescent="0.2">
      <c r="A658" s="57"/>
      <c r="F658" s="57"/>
    </row>
    <row r="659" spans="1:6" s="26" customFormat="1" x14ac:dyDescent="0.2">
      <c r="A659" s="57"/>
      <c r="F659" s="57"/>
    </row>
    <row r="660" spans="1:6" s="26" customFormat="1" x14ac:dyDescent="0.2">
      <c r="A660" s="57"/>
      <c r="F660" s="57"/>
    </row>
    <row r="661" spans="1:6" s="26" customFormat="1" x14ac:dyDescent="0.2">
      <c r="A661" s="57"/>
      <c r="F661" s="57"/>
    </row>
    <row r="662" spans="1:6" s="26" customFormat="1" x14ac:dyDescent="0.2">
      <c r="A662" s="57"/>
      <c r="F662" s="57"/>
    </row>
    <row r="663" spans="1:6" s="26" customFormat="1" x14ac:dyDescent="0.2">
      <c r="A663" s="57"/>
      <c r="F663" s="57"/>
    </row>
    <row r="664" spans="1:6" s="26" customFormat="1" x14ac:dyDescent="0.2">
      <c r="A664" s="57"/>
      <c r="F664" s="57"/>
    </row>
    <row r="665" spans="1:6" s="26" customFormat="1" x14ac:dyDescent="0.2">
      <c r="A665" s="57"/>
      <c r="F665" s="57"/>
    </row>
    <row r="666" spans="1:6" s="26" customFormat="1" x14ac:dyDescent="0.2">
      <c r="A666" s="57"/>
      <c r="F666" s="57"/>
    </row>
    <row r="667" spans="1:6" s="26" customFormat="1" x14ac:dyDescent="0.2">
      <c r="A667" s="57"/>
      <c r="F667" s="57"/>
    </row>
    <row r="668" spans="1:6" s="26" customFormat="1" x14ac:dyDescent="0.2">
      <c r="A668" s="57"/>
      <c r="F668" s="57"/>
    </row>
    <row r="669" spans="1:6" s="26" customFormat="1" x14ac:dyDescent="0.2">
      <c r="A669" s="57"/>
      <c r="F669" s="57"/>
    </row>
    <row r="670" spans="1:6" s="26" customFormat="1" x14ac:dyDescent="0.2">
      <c r="A670" s="57"/>
      <c r="F670" s="57"/>
    </row>
    <row r="671" spans="1:6" s="26" customFormat="1" x14ac:dyDescent="0.2">
      <c r="A671" s="57"/>
      <c r="F671" s="57"/>
    </row>
    <row r="672" spans="1:6" s="26" customFormat="1" x14ac:dyDescent="0.2">
      <c r="A672" s="57"/>
      <c r="F672" s="57"/>
    </row>
    <row r="673" spans="1:6" s="26" customFormat="1" x14ac:dyDescent="0.2">
      <c r="A673" s="57"/>
      <c r="F673" s="57"/>
    </row>
    <row r="674" spans="1:6" s="26" customFormat="1" x14ac:dyDescent="0.2">
      <c r="A674" s="57"/>
      <c r="F674" s="57"/>
    </row>
    <row r="675" spans="1:6" s="26" customFormat="1" x14ac:dyDescent="0.2">
      <c r="A675" s="57"/>
      <c r="F675" s="57"/>
    </row>
    <row r="676" spans="1:6" s="26" customFormat="1" x14ac:dyDescent="0.2">
      <c r="A676" s="57"/>
      <c r="F676" s="57"/>
    </row>
    <row r="677" spans="1:6" s="26" customFormat="1" x14ac:dyDescent="0.2">
      <c r="A677" s="57"/>
      <c r="F677" s="57"/>
    </row>
    <row r="678" spans="1:6" s="26" customFormat="1" x14ac:dyDescent="0.2">
      <c r="A678" s="57"/>
      <c r="F678" s="57"/>
    </row>
    <row r="679" spans="1:6" s="26" customFormat="1" x14ac:dyDescent="0.2">
      <c r="A679" s="57"/>
      <c r="F679" s="57"/>
    </row>
    <row r="680" spans="1:6" s="26" customFormat="1" x14ac:dyDescent="0.2">
      <c r="A680" s="57"/>
      <c r="F680" s="57"/>
    </row>
    <row r="681" spans="1:6" s="26" customFormat="1" x14ac:dyDescent="0.2">
      <c r="A681" s="57"/>
      <c r="F681" s="57"/>
    </row>
    <row r="682" spans="1:6" s="26" customFormat="1" x14ac:dyDescent="0.2">
      <c r="A682" s="57"/>
      <c r="F682" s="57"/>
    </row>
    <row r="683" spans="1:6" s="26" customFormat="1" x14ac:dyDescent="0.2">
      <c r="A683" s="57"/>
      <c r="F683" s="57"/>
    </row>
    <row r="684" spans="1:6" s="26" customFormat="1" x14ac:dyDescent="0.2">
      <c r="A684" s="57"/>
      <c r="F684" s="57"/>
    </row>
    <row r="685" spans="1:6" s="26" customFormat="1" x14ac:dyDescent="0.2">
      <c r="A685" s="57"/>
      <c r="F685" s="57"/>
    </row>
    <row r="686" spans="1:6" s="26" customFormat="1" x14ac:dyDescent="0.2">
      <c r="A686" s="57"/>
      <c r="F686" s="57"/>
    </row>
    <row r="687" spans="1:6" s="26" customFormat="1" x14ac:dyDescent="0.2">
      <c r="A687" s="57"/>
      <c r="F687" s="57"/>
    </row>
    <row r="688" spans="1:6" s="26" customFormat="1" x14ac:dyDescent="0.2">
      <c r="A688" s="57"/>
      <c r="F688" s="57"/>
    </row>
    <row r="689" spans="1:6" s="26" customFormat="1" x14ac:dyDescent="0.2">
      <c r="A689" s="57"/>
      <c r="F689" s="57"/>
    </row>
    <row r="690" spans="1:6" s="26" customFormat="1" x14ac:dyDescent="0.2">
      <c r="A690" s="57"/>
      <c r="F690" s="57"/>
    </row>
    <row r="691" spans="1:6" s="26" customFormat="1" x14ac:dyDescent="0.2">
      <c r="A691" s="57"/>
      <c r="F691" s="57"/>
    </row>
    <row r="692" spans="1:6" s="26" customFormat="1" x14ac:dyDescent="0.2">
      <c r="A692" s="57"/>
      <c r="F692" s="57"/>
    </row>
    <row r="693" spans="1:6" s="26" customFormat="1" x14ac:dyDescent="0.2">
      <c r="A693" s="57"/>
      <c r="F693" s="57"/>
    </row>
    <row r="694" spans="1:6" s="26" customFormat="1" x14ac:dyDescent="0.2">
      <c r="A694" s="57"/>
      <c r="F694" s="57"/>
    </row>
    <row r="695" spans="1:6" s="26" customFormat="1" x14ac:dyDescent="0.2">
      <c r="A695" s="57"/>
      <c r="F695" s="57"/>
    </row>
    <row r="696" spans="1:6" s="26" customFormat="1" x14ac:dyDescent="0.2">
      <c r="A696" s="57"/>
      <c r="F696" s="57"/>
    </row>
    <row r="697" spans="1:6" s="26" customFormat="1" x14ac:dyDescent="0.2">
      <c r="A697" s="57"/>
      <c r="F697" s="57"/>
    </row>
    <row r="698" spans="1:6" s="26" customFormat="1" x14ac:dyDescent="0.2">
      <c r="A698" s="57"/>
      <c r="F698" s="57"/>
    </row>
    <row r="699" spans="1:6" s="26" customFormat="1" x14ac:dyDescent="0.2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7"/>
  <sheetViews>
    <sheetView workbookViewId="0">
      <selection activeCell="B2" sqref="B2:B3"/>
    </sheetView>
  </sheetViews>
  <sheetFormatPr defaultRowHeight="15" x14ac:dyDescent="0.2"/>
  <cols>
    <col min="1" max="1" width="32.41796875" customWidth="1"/>
    <col min="2" max="2" width="21.5234375" customWidth="1"/>
    <col min="3" max="3" width="13.5859375" style="36" customWidth="1"/>
  </cols>
  <sheetData>
    <row r="1" spans="1:3" x14ac:dyDescent="0.2">
      <c r="A1" s="22" t="s">
        <v>5406</v>
      </c>
      <c r="B1" s="22" t="s">
        <v>5370</v>
      </c>
      <c r="C1" s="35" t="s">
        <v>5371</v>
      </c>
    </row>
    <row r="2" spans="1:3" x14ac:dyDescent="0.2">
      <c r="A2" t="s">
        <v>5407</v>
      </c>
      <c r="B2" s="39">
        <f>B4-B3</f>
        <v>185</v>
      </c>
      <c r="C2" s="36">
        <v>9.0018656716417914E-2</v>
      </c>
    </row>
    <row r="3" spans="1:3" x14ac:dyDescent="0.2">
      <c r="A3" s="34" t="s">
        <v>5408</v>
      </c>
      <c r="B3" s="38">
        <v>1959</v>
      </c>
      <c r="C3" s="37">
        <v>0.90998134328358204</v>
      </c>
    </row>
    <row r="4" spans="1:3" x14ac:dyDescent="0.2">
      <c r="A4" t="s">
        <v>5405</v>
      </c>
      <c r="B4" s="39">
        <v>2144</v>
      </c>
      <c r="C4" s="36">
        <v>1</v>
      </c>
    </row>
    <row r="7" spans="1:3" x14ac:dyDescent="0.2">
      <c r="A7" t="s">
        <v>10128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B752"/>
  <sheetViews>
    <sheetView zoomScale="90" zoomScaleNormal="90" workbookViewId="0">
      <selection sqref="A1:AB1"/>
    </sheetView>
  </sheetViews>
  <sheetFormatPr defaultColWidth="8.875" defaultRowHeight="15" x14ac:dyDescent="0.2"/>
  <cols>
    <col min="1" max="1" width="22.46484375" customWidth="1"/>
    <col min="2" max="2" width="29.0546875" customWidth="1"/>
    <col min="3" max="3" width="9.953125" customWidth="1"/>
    <col min="4" max="4" width="23.13671875" customWidth="1"/>
    <col min="5" max="5" width="10.0859375" customWidth="1"/>
    <col min="6" max="6" width="9.4140625" customWidth="1"/>
    <col min="7" max="7" width="14.9296875" customWidth="1"/>
    <col min="8" max="8" width="42.10546875" customWidth="1"/>
    <col min="9" max="9" width="29.99609375" customWidth="1"/>
    <col min="10" max="10" width="21.92578125" customWidth="1"/>
    <col min="11" max="11" width="10.4921875" customWidth="1"/>
    <col min="12" max="12" width="15.46875" customWidth="1"/>
    <col min="14" max="14" width="12.375" customWidth="1"/>
    <col min="15" max="15" width="25.421875" bestFit="1" customWidth="1"/>
    <col min="16" max="16" width="98.60546875" bestFit="1" customWidth="1"/>
    <col min="17" max="17" width="24.6171875" bestFit="1" customWidth="1"/>
    <col min="18" max="18" width="27.171875" customWidth="1"/>
    <col min="19" max="19" width="34.03125" customWidth="1"/>
    <col min="20" max="20" width="27.98046875" customWidth="1"/>
    <col min="21" max="21" width="41.69921875" bestFit="1" customWidth="1"/>
    <col min="22" max="22" width="31.87890625" customWidth="1"/>
    <col min="23" max="23" width="40.625" customWidth="1"/>
    <col min="24" max="24" width="41.8359375" customWidth="1"/>
    <col min="25" max="25" width="30.40234375" customWidth="1"/>
    <col min="26" max="26" width="35.37890625" customWidth="1"/>
    <col min="27" max="27" width="27.3046875" customWidth="1"/>
    <col min="28" max="28" width="32.28515625" customWidth="1"/>
    <col min="29" max="16384" width="8.875" style="74"/>
  </cols>
  <sheetData>
    <row r="1" spans="1:28" s="76" customFormat="1" ht="30.6" customHeight="1" x14ac:dyDescent="0.2">
      <c r="A1" s="117" t="s">
        <v>10123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s="75" customFormat="1" ht="30.6" customHeight="1" x14ac:dyDescent="0.25">
      <c r="A2" s="77" t="s">
        <v>5369</v>
      </c>
      <c r="B2" s="77" t="s">
        <v>5410</v>
      </c>
      <c r="C2" s="77" t="s">
        <v>9923</v>
      </c>
      <c r="D2" s="77" t="s">
        <v>0</v>
      </c>
      <c r="E2" s="77" t="s">
        <v>9924</v>
      </c>
      <c r="F2" s="77" t="s">
        <v>9925</v>
      </c>
      <c r="G2" s="77" t="s">
        <v>9926</v>
      </c>
      <c r="H2" s="77" t="s">
        <v>5411</v>
      </c>
      <c r="I2" s="77" t="s">
        <v>9927</v>
      </c>
      <c r="J2" s="77" t="s">
        <v>9928</v>
      </c>
      <c r="K2" s="77" t="s">
        <v>9929</v>
      </c>
      <c r="L2" s="77" t="s">
        <v>9930</v>
      </c>
      <c r="M2" s="77" t="s">
        <v>9931</v>
      </c>
      <c r="N2" s="77" t="s">
        <v>9932</v>
      </c>
      <c r="O2" s="77" t="s">
        <v>5412</v>
      </c>
      <c r="P2" s="77" t="s">
        <v>9933</v>
      </c>
      <c r="Q2" s="77" t="s">
        <v>9934</v>
      </c>
      <c r="R2" s="77" t="s">
        <v>9935</v>
      </c>
      <c r="S2" s="77" t="s">
        <v>9936</v>
      </c>
      <c r="T2" s="77" t="s">
        <v>9937</v>
      </c>
      <c r="U2" s="77" t="s">
        <v>9938</v>
      </c>
      <c r="V2" s="77" t="s">
        <v>9939</v>
      </c>
      <c r="W2" s="77" t="s">
        <v>9940</v>
      </c>
      <c r="X2" s="77" t="s">
        <v>9941</v>
      </c>
      <c r="Y2" s="77" t="s">
        <v>9942</v>
      </c>
      <c r="Z2" s="77" t="s">
        <v>9943</v>
      </c>
      <c r="AA2" s="77" t="s">
        <v>9944</v>
      </c>
      <c r="AB2" s="77" t="s">
        <v>9945</v>
      </c>
    </row>
    <row r="3" spans="1:28" x14ac:dyDescent="0.2">
      <c r="A3" s="22" t="s">
        <v>10069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9946</v>
      </c>
      <c r="H3" s="22" t="s">
        <v>5416</v>
      </c>
      <c r="I3" s="22" t="s">
        <v>9947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9948</v>
      </c>
      <c r="Q3" s="22" t="s">
        <v>9949</v>
      </c>
      <c r="R3" s="67">
        <v>34698</v>
      </c>
      <c r="S3" s="22" t="s">
        <v>9950</v>
      </c>
      <c r="T3" s="22" t="s">
        <v>9951</v>
      </c>
      <c r="U3" s="22" t="s">
        <v>9949</v>
      </c>
      <c r="V3" s="67">
        <v>44595</v>
      </c>
      <c r="W3" s="22" t="s">
        <v>9952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</row>
    <row r="4" spans="1:28" x14ac:dyDescent="0.2">
      <c r="A4" s="22" t="s">
        <v>10070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9953</v>
      </c>
      <c r="H4" s="22" t="s">
        <v>5414</v>
      </c>
      <c r="I4" s="22" t="s">
        <v>9952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10074</v>
      </c>
      <c r="Q4" s="22" t="s">
        <v>9949</v>
      </c>
      <c r="R4" s="67">
        <v>43662</v>
      </c>
      <c r="S4" s="22" t="s">
        <v>9954</v>
      </c>
      <c r="T4" s="22" t="s">
        <v>9955</v>
      </c>
      <c r="U4" s="22" t="s">
        <v>9949</v>
      </c>
      <c r="V4" s="67">
        <v>44203</v>
      </c>
      <c r="W4" s="22" t="s">
        <v>9952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</row>
    <row r="5" spans="1:28" x14ac:dyDescent="0.2">
      <c r="A5" s="22" t="s">
        <v>10069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9946</v>
      </c>
      <c r="H5" s="22" t="s">
        <v>5416</v>
      </c>
      <c r="I5" s="22" t="s">
        <v>9947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9948</v>
      </c>
      <c r="Q5" s="22" t="s">
        <v>9949</v>
      </c>
      <c r="R5" s="67">
        <v>34698</v>
      </c>
      <c r="S5" s="22" t="s">
        <v>9950</v>
      </c>
      <c r="T5" s="22" t="s">
        <v>9951</v>
      </c>
      <c r="U5" s="22" t="s">
        <v>9949</v>
      </c>
      <c r="V5" s="67">
        <v>44595</v>
      </c>
      <c r="W5" s="22" t="s">
        <v>9952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</row>
    <row r="6" spans="1:28" x14ac:dyDescent="0.2">
      <c r="A6" s="22" t="s">
        <v>10069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9946</v>
      </c>
      <c r="H6" s="22" t="s">
        <v>5416</v>
      </c>
      <c r="I6" s="22" t="s">
        <v>9947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9948</v>
      </c>
      <c r="Q6" s="22" t="s">
        <v>9949</v>
      </c>
      <c r="R6" s="67">
        <v>34698</v>
      </c>
      <c r="S6" s="22" t="s">
        <v>9950</v>
      </c>
      <c r="T6" s="22" t="s">
        <v>9951</v>
      </c>
      <c r="U6" s="22" t="s">
        <v>9949</v>
      </c>
      <c r="V6" s="67">
        <v>44595</v>
      </c>
      <c r="W6" s="22" t="s">
        <v>9952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</row>
    <row r="7" spans="1:28" x14ac:dyDescent="0.2">
      <c r="A7" s="22" t="s">
        <v>10070</v>
      </c>
      <c r="B7" s="22" t="s">
        <v>9956</v>
      </c>
      <c r="C7" s="22" t="s">
        <v>834</v>
      </c>
      <c r="D7" s="22" t="s">
        <v>5376</v>
      </c>
      <c r="E7" s="22" t="s">
        <v>228</v>
      </c>
      <c r="F7" s="22"/>
      <c r="G7" s="22" t="s">
        <v>9953</v>
      </c>
      <c r="H7" s="22" t="s">
        <v>5414</v>
      </c>
      <c r="I7" s="22" t="s">
        <v>9952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10075</v>
      </c>
      <c r="Q7" s="22" t="s">
        <v>9949</v>
      </c>
      <c r="R7" s="67">
        <v>42438</v>
      </c>
      <c r="S7" s="22" t="s">
        <v>9957</v>
      </c>
      <c r="T7" s="22" t="s">
        <v>9958</v>
      </c>
      <c r="U7" s="22" t="s">
        <v>9949</v>
      </c>
      <c r="V7" s="67">
        <v>42580</v>
      </c>
      <c r="W7" s="22" t="s">
        <v>9952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</row>
    <row r="8" spans="1:28" x14ac:dyDescent="0.2">
      <c r="A8" s="22" t="s">
        <v>10070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9953</v>
      </c>
      <c r="H8" s="22" t="s">
        <v>5414</v>
      </c>
      <c r="I8" s="22" t="s">
        <v>9952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10076</v>
      </c>
      <c r="Q8" s="22" t="s">
        <v>9949</v>
      </c>
      <c r="R8" s="67">
        <v>44040</v>
      </c>
      <c r="S8" s="22" t="s">
        <v>9959</v>
      </c>
      <c r="T8" s="22" t="s">
        <v>9960</v>
      </c>
      <c r="U8" s="22" t="s">
        <v>9949</v>
      </c>
      <c r="V8" s="67">
        <v>44439</v>
      </c>
      <c r="W8" s="22" t="s">
        <v>9952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</row>
    <row r="9" spans="1:28" x14ac:dyDescent="0.2">
      <c r="A9" s="22" t="s">
        <v>10071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9953</v>
      </c>
      <c r="H9" s="22" t="s">
        <v>5414</v>
      </c>
      <c r="I9" s="22" t="s">
        <v>9952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10077</v>
      </c>
      <c r="Q9" s="22" t="s">
        <v>9949</v>
      </c>
      <c r="R9" s="67">
        <v>43395</v>
      </c>
      <c r="S9" s="22" t="s">
        <v>9961</v>
      </c>
      <c r="T9" s="22" t="s">
        <v>9962</v>
      </c>
      <c r="U9" s="22" t="s">
        <v>9949</v>
      </c>
      <c r="V9" s="67">
        <v>43566</v>
      </c>
      <c r="W9" s="22" t="s">
        <v>9952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</row>
    <row r="10" spans="1:28" x14ac:dyDescent="0.2">
      <c r="A10" s="22" t="s">
        <v>10072</v>
      </c>
      <c r="B10" s="22" t="s">
        <v>9963</v>
      </c>
      <c r="C10" s="22" t="s">
        <v>834</v>
      </c>
      <c r="D10" s="22" t="s">
        <v>5394</v>
      </c>
      <c r="E10" s="22" t="s">
        <v>834</v>
      </c>
      <c r="F10" s="22"/>
      <c r="G10" s="22" t="s">
        <v>9953</v>
      </c>
      <c r="H10" s="22" t="s">
        <v>5414</v>
      </c>
      <c r="I10" s="22" t="s">
        <v>9952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9964</v>
      </c>
      <c r="Q10" s="22" t="s">
        <v>9949</v>
      </c>
      <c r="R10" s="67">
        <v>41627</v>
      </c>
      <c r="S10" s="22" t="s">
        <v>9965</v>
      </c>
      <c r="T10" s="22" t="s">
        <v>9966</v>
      </c>
      <c r="U10" s="22" t="s">
        <v>9949</v>
      </c>
      <c r="V10" s="67">
        <v>41675</v>
      </c>
      <c r="W10" s="22" t="s">
        <v>9952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</row>
    <row r="11" spans="1:28" x14ac:dyDescent="0.2">
      <c r="A11" s="22" t="s">
        <v>10071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9953</v>
      </c>
      <c r="H11" s="22" t="s">
        <v>5414</v>
      </c>
      <c r="I11" s="22" t="s">
        <v>9952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10078</v>
      </c>
      <c r="Q11" s="22" t="s">
        <v>9949</v>
      </c>
      <c r="R11" s="67">
        <v>42830</v>
      </c>
      <c r="S11" s="22" t="s">
        <v>9967</v>
      </c>
      <c r="T11" s="22" t="s">
        <v>9968</v>
      </c>
      <c r="U11" s="22" t="s">
        <v>9949</v>
      </c>
      <c r="V11" s="67">
        <v>43069</v>
      </c>
      <c r="W11" s="22" t="s">
        <v>9952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</row>
    <row r="12" spans="1:28" x14ac:dyDescent="0.2">
      <c r="A12" s="22" t="s">
        <v>10071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9946</v>
      </c>
      <c r="H12" s="22" t="s">
        <v>5414</v>
      </c>
      <c r="I12" s="22" t="s">
        <v>9952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9969</v>
      </c>
      <c r="Q12" s="22" t="s">
        <v>9949</v>
      </c>
      <c r="R12" s="67">
        <v>40991</v>
      </c>
      <c r="S12" s="22" t="s">
        <v>9970</v>
      </c>
      <c r="T12" s="22" t="s">
        <v>9971</v>
      </c>
      <c r="U12" s="22" t="s">
        <v>9949</v>
      </c>
      <c r="V12" s="67">
        <v>44330</v>
      </c>
      <c r="W12" s="22" t="s">
        <v>9952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</row>
    <row r="13" spans="1:28" x14ac:dyDescent="0.2">
      <c r="A13" s="22" t="s">
        <v>10071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9946</v>
      </c>
      <c r="H13" s="22" t="s">
        <v>5414</v>
      </c>
      <c r="I13" s="22" t="s">
        <v>9952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9969</v>
      </c>
      <c r="Q13" s="22" t="s">
        <v>9949</v>
      </c>
      <c r="R13" s="67">
        <v>40991</v>
      </c>
      <c r="S13" s="22" t="s">
        <v>9972</v>
      </c>
      <c r="T13" s="22" t="s">
        <v>9973</v>
      </c>
      <c r="U13" s="22" t="s">
        <v>9949</v>
      </c>
      <c r="V13" s="67">
        <v>44089</v>
      </c>
      <c r="W13" s="22" t="s">
        <v>9952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</row>
    <row r="14" spans="1:28" x14ac:dyDescent="0.2">
      <c r="A14" s="22" t="s">
        <v>10072</v>
      </c>
      <c r="B14" s="22" t="s">
        <v>9974</v>
      </c>
      <c r="C14" s="22" t="s">
        <v>834</v>
      </c>
      <c r="D14" s="22" t="s">
        <v>5381</v>
      </c>
      <c r="E14" s="22" t="s">
        <v>1369</v>
      </c>
      <c r="F14" s="22"/>
      <c r="G14" s="22" t="s">
        <v>9953</v>
      </c>
      <c r="H14" s="22" t="s">
        <v>5414</v>
      </c>
      <c r="I14" s="22" t="s">
        <v>9952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10079</v>
      </c>
      <c r="Q14" s="22" t="s">
        <v>9949</v>
      </c>
      <c r="R14" s="67">
        <v>41901</v>
      </c>
      <c r="S14" s="22" t="s">
        <v>9975</v>
      </c>
      <c r="T14" s="22" t="s">
        <v>9976</v>
      </c>
      <c r="U14" s="22" t="s">
        <v>9949</v>
      </c>
      <c r="V14" s="67">
        <v>42222</v>
      </c>
      <c r="W14" s="22" t="s">
        <v>9952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</row>
    <row r="15" spans="1:28" x14ac:dyDescent="0.2">
      <c r="A15" s="22" t="s">
        <v>10069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9946</v>
      </c>
      <c r="H15" s="22" t="s">
        <v>5414</v>
      </c>
      <c r="I15" s="22" t="s">
        <v>9952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9969</v>
      </c>
      <c r="Q15" s="22" t="s">
        <v>9949</v>
      </c>
      <c r="R15" s="67">
        <v>40991</v>
      </c>
      <c r="S15" s="22" t="s">
        <v>9977</v>
      </c>
      <c r="T15" s="22" t="s">
        <v>9978</v>
      </c>
      <c r="U15" s="22" t="s">
        <v>9949</v>
      </c>
      <c r="V15" s="67">
        <v>45000</v>
      </c>
      <c r="W15" s="22" t="s">
        <v>9952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</row>
    <row r="16" spans="1:28" x14ac:dyDescent="0.2">
      <c r="A16" s="22" t="s">
        <v>10070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9946</v>
      </c>
      <c r="H16" s="22" t="s">
        <v>5416</v>
      </c>
      <c r="I16" s="22" t="s">
        <v>9947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9948</v>
      </c>
      <c r="Q16" s="22" t="s">
        <v>9949</v>
      </c>
      <c r="R16" s="67">
        <v>34698</v>
      </c>
      <c r="S16" s="22" t="s">
        <v>9950</v>
      </c>
      <c r="T16" s="22" t="s">
        <v>9951</v>
      </c>
      <c r="U16" s="22" t="s">
        <v>9949</v>
      </c>
      <c r="V16" s="67">
        <v>44595</v>
      </c>
      <c r="W16" s="22" t="s">
        <v>9952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</row>
    <row r="17" spans="1:28" x14ac:dyDescent="0.2">
      <c r="A17" s="22" t="s">
        <v>10073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9946</v>
      </c>
      <c r="H17" s="22" t="s">
        <v>5416</v>
      </c>
      <c r="I17" s="22" t="s">
        <v>9947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9979</v>
      </c>
      <c r="Q17" s="22" t="s">
        <v>9949</v>
      </c>
      <c r="R17" s="67">
        <v>35216</v>
      </c>
      <c r="S17" s="22" t="s">
        <v>9980</v>
      </c>
      <c r="T17" s="22" t="s">
        <v>9981</v>
      </c>
      <c r="U17" s="22" t="s">
        <v>9949</v>
      </c>
      <c r="V17" s="67">
        <v>45044</v>
      </c>
      <c r="W17" s="22" t="s">
        <v>9952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</row>
    <row r="18" spans="1:28" x14ac:dyDescent="0.2">
      <c r="A18" s="22" t="s">
        <v>10070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9946</v>
      </c>
      <c r="H18" s="22" t="s">
        <v>5414</v>
      </c>
      <c r="I18" s="22" t="s">
        <v>9952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9948</v>
      </c>
      <c r="Q18" s="22" t="s">
        <v>9949</v>
      </c>
      <c r="R18" s="67">
        <v>34698</v>
      </c>
      <c r="S18" s="22" t="s">
        <v>9982</v>
      </c>
      <c r="T18" s="22" t="s">
        <v>9983</v>
      </c>
      <c r="U18" s="22" t="s">
        <v>9949</v>
      </c>
      <c r="V18" s="67">
        <v>45153</v>
      </c>
      <c r="W18" s="22" t="s">
        <v>9952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</row>
    <row r="19" spans="1:28" x14ac:dyDescent="0.2">
      <c r="A19" s="22" t="s">
        <v>10070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9946</v>
      </c>
      <c r="H19" s="22" t="s">
        <v>5414</v>
      </c>
      <c r="I19" s="22" t="s">
        <v>9952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10075</v>
      </c>
      <c r="Q19" s="22" t="s">
        <v>9949</v>
      </c>
      <c r="R19" s="67">
        <v>42438</v>
      </c>
      <c r="S19" s="22" t="s">
        <v>9984</v>
      </c>
      <c r="T19" s="22" t="s">
        <v>9985</v>
      </c>
      <c r="U19" s="22" t="s">
        <v>9949</v>
      </c>
      <c r="V19" s="67">
        <v>44039</v>
      </c>
      <c r="W19" s="22" t="s">
        <v>9952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</row>
    <row r="20" spans="1:28" x14ac:dyDescent="0.2">
      <c r="A20" s="22" t="s">
        <v>10072</v>
      </c>
      <c r="B20" s="22" t="s">
        <v>9986</v>
      </c>
      <c r="C20" s="22" t="s">
        <v>834</v>
      </c>
      <c r="D20" s="22" t="s">
        <v>5401</v>
      </c>
      <c r="E20" s="22" t="s">
        <v>3526</v>
      </c>
      <c r="F20" s="22"/>
      <c r="G20" s="22" t="s">
        <v>9953</v>
      </c>
      <c r="H20" s="22" t="s">
        <v>5414</v>
      </c>
      <c r="I20" s="22" t="s">
        <v>9952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10058</v>
      </c>
      <c r="Q20" s="22" t="s">
        <v>9949</v>
      </c>
      <c r="R20" s="67">
        <v>41521</v>
      </c>
      <c r="S20" s="22" t="s">
        <v>9987</v>
      </c>
      <c r="T20" s="22" t="s">
        <v>9988</v>
      </c>
      <c r="U20" s="22" t="s">
        <v>9949</v>
      </c>
      <c r="V20" s="67">
        <v>41521</v>
      </c>
      <c r="W20" s="22" t="s">
        <v>9952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</row>
    <row r="21" spans="1:28" x14ac:dyDescent="0.2">
      <c r="A21" s="22" t="s">
        <v>10073</v>
      </c>
      <c r="B21" s="22" t="s">
        <v>9989</v>
      </c>
      <c r="C21" s="22" t="s">
        <v>834</v>
      </c>
      <c r="D21" s="22" t="s">
        <v>5403</v>
      </c>
      <c r="E21" s="22" t="s">
        <v>3828</v>
      </c>
      <c r="F21" s="22"/>
      <c r="G21" s="22" t="s">
        <v>9953</v>
      </c>
      <c r="H21" s="22" t="s">
        <v>5414</v>
      </c>
      <c r="I21" s="22" t="s">
        <v>9952</v>
      </c>
      <c r="J21" s="67">
        <v>42601</v>
      </c>
      <c r="K21" s="68">
        <v>382</v>
      </c>
      <c r="L21" s="67">
        <v>42600</v>
      </c>
      <c r="M21" s="68">
        <v>160</v>
      </c>
      <c r="N21" s="67">
        <v>42601</v>
      </c>
      <c r="O21" s="69" t="s">
        <v>5425</v>
      </c>
      <c r="P21" s="69" t="s">
        <v>10080</v>
      </c>
      <c r="Q21" s="22" t="s">
        <v>9949</v>
      </c>
      <c r="R21" s="67">
        <v>42486</v>
      </c>
      <c r="S21" s="22" t="s">
        <v>9990</v>
      </c>
      <c r="T21" s="22" t="s">
        <v>9991</v>
      </c>
      <c r="U21" s="22" t="s">
        <v>9949</v>
      </c>
      <c r="V21" s="67">
        <v>42682</v>
      </c>
      <c r="W21" s="22" t="s">
        <v>9952</v>
      </c>
      <c r="X21" s="67">
        <v>42601</v>
      </c>
      <c r="Y21" s="68">
        <v>382</v>
      </c>
      <c r="Z21" s="67">
        <v>42600</v>
      </c>
      <c r="AA21" s="68">
        <v>160</v>
      </c>
      <c r="AB21" s="67">
        <v>42601</v>
      </c>
    </row>
    <row r="22" spans="1:28" x14ac:dyDescent="0.2">
      <c r="A22" s="22" t="s">
        <v>10069</v>
      </c>
      <c r="B22" s="22" t="s">
        <v>5384</v>
      </c>
      <c r="C22" s="22" t="s">
        <v>834</v>
      </c>
      <c r="D22" s="22" t="s">
        <v>5384</v>
      </c>
      <c r="E22" s="22" t="s">
        <v>3762</v>
      </c>
      <c r="F22" s="22"/>
      <c r="G22" s="22" t="s">
        <v>9946</v>
      </c>
      <c r="H22" s="22" t="s">
        <v>5414</v>
      </c>
      <c r="I22" s="22" t="s">
        <v>9952</v>
      </c>
      <c r="J22" s="67">
        <v>43333</v>
      </c>
      <c r="K22" s="68">
        <v>791</v>
      </c>
      <c r="L22" s="67">
        <v>43333</v>
      </c>
      <c r="M22" s="68">
        <v>161</v>
      </c>
      <c r="N22" s="67">
        <v>43333</v>
      </c>
      <c r="O22" s="69" t="s">
        <v>5422</v>
      </c>
      <c r="P22" s="69" t="s">
        <v>9969</v>
      </c>
      <c r="Q22" s="22" t="s">
        <v>9949</v>
      </c>
      <c r="R22" s="67">
        <v>40991</v>
      </c>
      <c r="S22" s="22" t="s">
        <v>9992</v>
      </c>
      <c r="T22" s="22" t="s">
        <v>9993</v>
      </c>
      <c r="U22" s="22" t="s">
        <v>9949</v>
      </c>
      <c r="V22" s="67">
        <v>43435</v>
      </c>
      <c r="W22" s="22" t="s">
        <v>9952</v>
      </c>
      <c r="X22" s="67">
        <v>43333</v>
      </c>
      <c r="Y22" s="68">
        <v>791</v>
      </c>
      <c r="Z22" s="67">
        <v>43333</v>
      </c>
      <c r="AA22" s="68">
        <v>161</v>
      </c>
      <c r="AB22" s="67">
        <v>43333</v>
      </c>
    </row>
    <row r="23" spans="1:28" x14ac:dyDescent="0.2">
      <c r="A23" s="22" t="s">
        <v>10073</v>
      </c>
      <c r="B23" s="22" t="s">
        <v>9994</v>
      </c>
      <c r="C23" s="22" t="s">
        <v>834</v>
      </c>
      <c r="D23" s="22" t="s">
        <v>5387</v>
      </c>
      <c r="E23" s="22" t="s">
        <v>4305</v>
      </c>
      <c r="F23" s="22"/>
      <c r="G23" s="22" t="s">
        <v>9953</v>
      </c>
      <c r="H23" s="22" t="s">
        <v>5414</v>
      </c>
      <c r="I23" s="22" t="s">
        <v>9952</v>
      </c>
      <c r="J23" s="67">
        <v>42643</v>
      </c>
      <c r="K23" s="68">
        <v>463</v>
      </c>
      <c r="L23" s="67">
        <v>42642</v>
      </c>
      <c r="M23" s="68">
        <v>189</v>
      </c>
      <c r="N23" s="67">
        <v>42643</v>
      </c>
      <c r="O23" s="69" t="s">
        <v>5426</v>
      </c>
      <c r="P23" s="69" t="s">
        <v>10081</v>
      </c>
      <c r="Q23" s="22" t="s">
        <v>9949</v>
      </c>
      <c r="R23" s="67">
        <v>42492</v>
      </c>
      <c r="S23" s="22" t="s">
        <v>9995</v>
      </c>
      <c r="T23" s="22" t="s">
        <v>9996</v>
      </c>
      <c r="U23" s="22" t="s">
        <v>9949</v>
      </c>
      <c r="V23" s="67">
        <v>42790</v>
      </c>
      <c r="W23" s="22" t="s">
        <v>9952</v>
      </c>
      <c r="X23" s="67">
        <v>42643</v>
      </c>
      <c r="Y23" s="68">
        <v>463</v>
      </c>
      <c r="Z23" s="67">
        <v>42642</v>
      </c>
      <c r="AA23" s="68">
        <v>189</v>
      </c>
      <c r="AB23" s="67">
        <v>42643</v>
      </c>
    </row>
    <row r="24" spans="1:28" x14ac:dyDescent="0.2">
      <c r="A24" s="22" t="s">
        <v>10072</v>
      </c>
      <c r="B24" s="22" t="s">
        <v>5388</v>
      </c>
      <c r="C24" s="22" t="s">
        <v>834</v>
      </c>
      <c r="D24" s="22" t="s">
        <v>5388</v>
      </c>
      <c r="E24" s="22" t="s">
        <v>4642</v>
      </c>
      <c r="F24" s="22"/>
      <c r="G24" s="22" t="s">
        <v>9953</v>
      </c>
      <c r="H24" s="22" t="s">
        <v>5414</v>
      </c>
      <c r="I24" s="22" t="s">
        <v>9952</v>
      </c>
      <c r="J24" s="67">
        <v>41295</v>
      </c>
      <c r="K24" s="68">
        <v>18</v>
      </c>
      <c r="L24" s="67">
        <v>41292</v>
      </c>
      <c r="M24" s="68">
        <v>14</v>
      </c>
      <c r="N24" s="67">
        <v>41295</v>
      </c>
      <c r="O24" s="69" t="s">
        <v>5422</v>
      </c>
      <c r="P24" s="69" t="s">
        <v>9969</v>
      </c>
      <c r="Q24" s="22" t="s">
        <v>9949</v>
      </c>
      <c r="R24" s="67">
        <v>40991</v>
      </c>
      <c r="S24" s="22" t="s">
        <v>9997</v>
      </c>
      <c r="T24" s="22" t="s">
        <v>9998</v>
      </c>
      <c r="U24" s="22" t="s">
        <v>9949</v>
      </c>
      <c r="V24" s="67">
        <v>41344</v>
      </c>
      <c r="W24" s="22" t="s">
        <v>9952</v>
      </c>
      <c r="X24" s="67">
        <v>41295</v>
      </c>
      <c r="Y24" s="68">
        <v>18</v>
      </c>
      <c r="Z24" s="67">
        <v>41292</v>
      </c>
      <c r="AA24" s="68">
        <v>14</v>
      </c>
      <c r="AB24" s="67">
        <v>41295</v>
      </c>
    </row>
    <row r="25" spans="1:28" x14ac:dyDescent="0.2">
      <c r="A25" s="22" t="s">
        <v>10070</v>
      </c>
      <c r="B25" s="22" t="s">
        <v>5389</v>
      </c>
      <c r="C25" s="22" t="s">
        <v>834</v>
      </c>
      <c r="D25" s="22" t="s">
        <v>5389</v>
      </c>
      <c r="E25" s="22" t="s">
        <v>4575</v>
      </c>
      <c r="F25" s="22"/>
      <c r="G25" s="22" t="s">
        <v>9946</v>
      </c>
      <c r="H25" s="22" t="s">
        <v>5414</v>
      </c>
      <c r="I25" s="22" t="s">
        <v>9952</v>
      </c>
      <c r="J25" s="67">
        <v>43284</v>
      </c>
      <c r="K25" s="68">
        <v>635</v>
      </c>
      <c r="L25" s="67">
        <v>43284</v>
      </c>
      <c r="M25" s="68">
        <v>126</v>
      </c>
      <c r="N25" s="67">
        <v>43284</v>
      </c>
      <c r="O25" s="69" t="s">
        <v>5417</v>
      </c>
      <c r="P25" s="69" t="s">
        <v>10075</v>
      </c>
      <c r="Q25" s="22" t="s">
        <v>9949</v>
      </c>
      <c r="R25" s="67">
        <v>42438</v>
      </c>
      <c r="S25" s="22" t="s">
        <v>9999</v>
      </c>
      <c r="T25" s="22" t="s">
        <v>10000</v>
      </c>
      <c r="U25" s="22" t="s">
        <v>9949</v>
      </c>
      <c r="V25" s="67">
        <v>43497</v>
      </c>
      <c r="W25" s="22" t="s">
        <v>9952</v>
      </c>
      <c r="X25" s="67">
        <v>43284</v>
      </c>
      <c r="Y25" s="68">
        <v>635</v>
      </c>
      <c r="Z25" s="67">
        <v>43284</v>
      </c>
      <c r="AA25" s="68">
        <v>126</v>
      </c>
      <c r="AB25" s="67">
        <v>43284</v>
      </c>
    </row>
    <row r="26" spans="1:28" x14ac:dyDescent="0.2">
      <c r="A26" s="22" t="s">
        <v>10069</v>
      </c>
      <c r="B26" s="22" t="s">
        <v>5404</v>
      </c>
      <c r="C26" s="22" t="s">
        <v>834</v>
      </c>
      <c r="D26" s="22" t="s">
        <v>5404</v>
      </c>
      <c r="E26" s="22" t="s">
        <v>5243</v>
      </c>
      <c r="F26" s="22"/>
      <c r="G26" s="22" t="s">
        <v>9946</v>
      </c>
      <c r="H26" s="22" t="s">
        <v>5416</v>
      </c>
      <c r="I26" s="22" t="s">
        <v>9947</v>
      </c>
      <c r="J26" s="67">
        <v>44988</v>
      </c>
      <c r="K26" s="68">
        <v>569</v>
      </c>
      <c r="L26" s="67">
        <v>45108</v>
      </c>
      <c r="M26" s="68"/>
      <c r="N26" s="67"/>
      <c r="O26" s="69" t="s">
        <v>5413</v>
      </c>
      <c r="P26" s="69" t="s">
        <v>9948</v>
      </c>
      <c r="Q26" s="22" t="s">
        <v>9949</v>
      </c>
      <c r="R26" s="67">
        <v>34698</v>
      </c>
      <c r="S26" s="22" t="s">
        <v>9950</v>
      </c>
      <c r="T26" s="22" t="s">
        <v>9951</v>
      </c>
      <c r="U26" s="22" t="s">
        <v>9949</v>
      </c>
      <c r="V26" s="67">
        <v>44595</v>
      </c>
      <c r="W26" s="22" t="s">
        <v>9952</v>
      </c>
      <c r="X26" s="67">
        <v>44516</v>
      </c>
      <c r="Y26" s="68">
        <v>759</v>
      </c>
      <c r="Z26" s="67">
        <v>44516</v>
      </c>
      <c r="AA26" s="68">
        <v>214</v>
      </c>
      <c r="AB26" s="67">
        <v>44516</v>
      </c>
    </row>
    <row r="27" spans="1:28" x14ac:dyDescent="0.2">
      <c r="A27" s="22" t="s">
        <v>10071</v>
      </c>
      <c r="B27" s="22" t="s">
        <v>9233</v>
      </c>
      <c r="C27" s="22" t="s">
        <v>10001</v>
      </c>
      <c r="D27" s="22" t="s">
        <v>5396</v>
      </c>
      <c r="E27" s="22" t="s">
        <v>2287</v>
      </c>
      <c r="F27" s="22"/>
      <c r="G27" s="22" t="s">
        <v>9946</v>
      </c>
      <c r="H27" s="22" t="s">
        <v>5416</v>
      </c>
      <c r="I27" s="22" t="s">
        <v>9947</v>
      </c>
      <c r="J27" s="67">
        <v>44806</v>
      </c>
      <c r="K27" s="68">
        <v>1083</v>
      </c>
      <c r="L27" s="67">
        <v>44862</v>
      </c>
      <c r="M27" s="68"/>
      <c r="N27" s="67"/>
      <c r="O27" s="69" t="s">
        <v>5413</v>
      </c>
      <c r="P27" s="69" t="s">
        <v>9948</v>
      </c>
      <c r="Q27" s="22" t="s">
        <v>9949</v>
      </c>
      <c r="R27" s="67">
        <v>34698</v>
      </c>
      <c r="S27" s="22" t="s">
        <v>9950</v>
      </c>
      <c r="T27" s="22" t="s">
        <v>9951</v>
      </c>
      <c r="U27" s="22" t="s">
        <v>9949</v>
      </c>
      <c r="V27" s="67">
        <v>44595</v>
      </c>
      <c r="W27" s="22" t="s">
        <v>9952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</row>
    <row r="28" spans="1:28" x14ac:dyDescent="0.2">
      <c r="A28" s="22" t="s">
        <v>10070</v>
      </c>
      <c r="B28" s="22" t="s">
        <v>9536</v>
      </c>
      <c r="C28" s="22" t="s">
        <v>10001</v>
      </c>
      <c r="D28" s="22" t="s">
        <v>5400</v>
      </c>
      <c r="E28" s="22" t="s">
        <v>2939</v>
      </c>
      <c r="F28" s="22"/>
      <c r="G28" s="22" t="s">
        <v>9946</v>
      </c>
      <c r="H28" s="22" t="s">
        <v>5416</v>
      </c>
      <c r="I28" s="22" t="s">
        <v>9947</v>
      </c>
      <c r="J28" s="67">
        <v>44908</v>
      </c>
      <c r="K28" s="68">
        <v>125</v>
      </c>
      <c r="L28" s="67">
        <v>44961</v>
      </c>
      <c r="M28" s="68"/>
      <c r="N28" s="67"/>
      <c r="O28" s="69" t="s">
        <v>5466</v>
      </c>
      <c r="P28" s="69" t="s">
        <v>10002</v>
      </c>
      <c r="Q28" s="22" t="s">
        <v>9949</v>
      </c>
      <c r="R28" s="67">
        <v>38657</v>
      </c>
      <c r="S28" s="22" t="s">
        <v>10003</v>
      </c>
      <c r="T28" s="22" t="s">
        <v>10004</v>
      </c>
      <c r="U28" s="22" t="s">
        <v>9949</v>
      </c>
      <c r="V28" s="67">
        <v>44722</v>
      </c>
      <c r="W28" s="22" t="s">
        <v>9952</v>
      </c>
      <c r="X28" s="67">
        <v>44538</v>
      </c>
      <c r="Y28" s="68">
        <v>803</v>
      </c>
      <c r="Z28" s="67">
        <v>44538</v>
      </c>
      <c r="AA28" s="68">
        <v>230</v>
      </c>
      <c r="AB28" s="67">
        <v>44538</v>
      </c>
    </row>
    <row r="29" spans="1:28" x14ac:dyDescent="0.2">
      <c r="A29" s="22" t="s">
        <v>10071</v>
      </c>
      <c r="B29" s="22" t="s">
        <v>9029</v>
      </c>
      <c r="C29" s="22" t="s">
        <v>10001</v>
      </c>
      <c r="D29" s="22" t="s">
        <v>5397</v>
      </c>
      <c r="E29" s="22" t="s">
        <v>2210</v>
      </c>
      <c r="F29" s="22"/>
      <c r="G29" s="22" t="s">
        <v>9946</v>
      </c>
      <c r="H29" s="22" t="s">
        <v>5416</v>
      </c>
      <c r="I29" s="22" t="s">
        <v>9947</v>
      </c>
      <c r="J29" s="67">
        <v>44750</v>
      </c>
      <c r="K29" s="68">
        <v>1241</v>
      </c>
      <c r="L29" s="67">
        <v>44896</v>
      </c>
      <c r="M29" s="68"/>
      <c r="N29" s="67"/>
      <c r="O29" s="69" t="s">
        <v>5466</v>
      </c>
      <c r="P29" s="69" t="s">
        <v>10002</v>
      </c>
      <c r="Q29" s="22" t="s">
        <v>9949</v>
      </c>
      <c r="R29" s="67">
        <v>38657</v>
      </c>
      <c r="S29" s="22" t="s">
        <v>10003</v>
      </c>
      <c r="T29" s="22" t="s">
        <v>10004</v>
      </c>
      <c r="U29" s="22" t="s">
        <v>9949</v>
      </c>
      <c r="V29" s="67">
        <v>44722</v>
      </c>
      <c r="W29" s="22" t="s">
        <v>9952</v>
      </c>
      <c r="X29" s="67">
        <v>44538</v>
      </c>
      <c r="Y29" s="68">
        <v>803</v>
      </c>
      <c r="Z29" s="67">
        <v>44538</v>
      </c>
      <c r="AA29" s="68">
        <v>230</v>
      </c>
      <c r="AB29" s="67">
        <v>44538</v>
      </c>
    </row>
    <row r="30" spans="1:28" x14ac:dyDescent="0.2">
      <c r="A30" s="22" t="s">
        <v>10073</v>
      </c>
      <c r="B30" s="22" t="s">
        <v>9651</v>
      </c>
      <c r="C30" s="22" t="s">
        <v>10001</v>
      </c>
      <c r="D30" s="22" t="s">
        <v>5403</v>
      </c>
      <c r="E30" s="22" t="s">
        <v>3828</v>
      </c>
      <c r="F30" s="22"/>
      <c r="G30" s="22" t="s">
        <v>9946</v>
      </c>
      <c r="H30" s="22" t="s">
        <v>5416</v>
      </c>
      <c r="I30" s="22" t="s">
        <v>9947</v>
      </c>
      <c r="J30" s="67">
        <v>44966</v>
      </c>
      <c r="K30" s="68">
        <v>408</v>
      </c>
      <c r="L30" s="67">
        <v>45058</v>
      </c>
      <c r="M30" s="68"/>
      <c r="N30" s="67"/>
      <c r="O30" s="69" t="s">
        <v>5428</v>
      </c>
      <c r="P30" s="69" t="s">
        <v>10005</v>
      </c>
      <c r="Q30" s="22" t="s">
        <v>9949</v>
      </c>
      <c r="R30" s="67">
        <v>29208</v>
      </c>
      <c r="S30" s="22" t="s">
        <v>10006</v>
      </c>
      <c r="T30" s="22" t="s">
        <v>10007</v>
      </c>
      <c r="U30" s="22" t="s">
        <v>9949</v>
      </c>
      <c r="V30" s="67">
        <v>44679</v>
      </c>
      <c r="W30" s="22" t="s">
        <v>9952</v>
      </c>
      <c r="X30" s="67">
        <v>44385</v>
      </c>
      <c r="Y30" s="68">
        <v>404</v>
      </c>
      <c r="Z30" s="67">
        <v>44385</v>
      </c>
      <c r="AA30" s="68">
        <v>127</v>
      </c>
      <c r="AB30" s="67">
        <v>44385</v>
      </c>
    </row>
    <row r="31" spans="1:28" x14ac:dyDescent="0.2">
      <c r="A31" s="22" t="s">
        <v>10071</v>
      </c>
      <c r="B31" s="22" t="s">
        <v>9826</v>
      </c>
      <c r="C31" s="22" t="s">
        <v>10001</v>
      </c>
      <c r="D31" s="22" t="s">
        <v>5379</v>
      </c>
      <c r="E31" s="22" t="s">
        <v>914</v>
      </c>
      <c r="F31" s="22"/>
      <c r="G31" s="22" t="s">
        <v>9946</v>
      </c>
      <c r="H31" s="22" t="s">
        <v>5416</v>
      </c>
      <c r="I31" s="22" t="s">
        <v>9947</v>
      </c>
      <c r="J31" s="67">
        <v>45163</v>
      </c>
      <c r="K31" s="68">
        <v>850</v>
      </c>
      <c r="L31" s="67">
        <v>45192</v>
      </c>
      <c r="M31" s="68"/>
      <c r="N31" s="67"/>
      <c r="O31" s="69" t="s">
        <v>5413</v>
      </c>
      <c r="P31" s="69" t="s">
        <v>9948</v>
      </c>
      <c r="Q31" s="22" t="s">
        <v>9949</v>
      </c>
      <c r="R31" s="67">
        <v>34698</v>
      </c>
      <c r="S31" s="22" t="s">
        <v>9950</v>
      </c>
      <c r="T31" s="22" t="s">
        <v>9951</v>
      </c>
      <c r="U31" s="22" t="s">
        <v>9949</v>
      </c>
      <c r="V31" s="67">
        <v>44595</v>
      </c>
      <c r="W31" s="22" t="s">
        <v>9952</v>
      </c>
      <c r="X31" s="67">
        <v>44516</v>
      </c>
      <c r="Y31" s="68">
        <v>759</v>
      </c>
      <c r="Z31" s="67">
        <v>44516</v>
      </c>
      <c r="AA31" s="68">
        <v>214</v>
      </c>
      <c r="AB31" s="67">
        <v>44516</v>
      </c>
    </row>
    <row r="32" spans="1:28" x14ac:dyDescent="0.2">
      <c r="A32" s="22" t="s">
        <v>10073</v>
      </c>
      <c r="B32" s="22" t="s">
        <v>9380</v>
      </c>
      <c r="C32" s="22" t="s">
        <v>10001</v>
      </c>
      <c r="D32" s="22" t="s">
        <v>5387</v>
      </c>
      <c r="E32" s="22" t="s">
        <v>4305</v>
      </c>
      <c r="F32" s="22"/>
      <c r="G32" s="22" t="s">
        <v>9946</v>
      </c>
      <c r="H32" s="22" t="s">
        <v>5416</v>
      </c>
      <c r="I32" s="22" t="s">
        <v>9947</v>
      </c>
      <c r="J32" s="67">
        <v>44879</v>
      </c>
      <c r="K32" s="68">
        <v>1266</v>
      </c>
      <c r="L32" s="67">
        <v>44902</v>
      </c>
      <c r="M32" s="68"/>
      <c r="N32" s="67"/>
      <c r="O32" s="69" t="s">
        <v>5431</v>
      </c>
      <c r="P32" s="69" t="s">
        <v>10008</v>
      </c>
      <c r="Q32" s="22" t="s">
        <v>9949</v>
      </c>
      <c r="R32" s="67">
        <v>29258</v>
      </c>
      <c r="S32" s="22" t="s">
        <v>10009</v>
      </c>
      <c r="T32" s="22" t="s">
        <v>10010</v>
      </c>
      <c r="U32" s="22" t="s">
        <v>9949</v>
      </c>
      <c r="V32" s="67">
        <v>44585</v>
      </c>
      <c r="W32" s="22" t="s">
        <v>9952</v>
      </c>
      <c r="X32" s="67">
        <v>44474</v>
      </c>
      <c r="Y32" s="68">
        <v>657</v>
      </c>
      <c r="Z32" s="67">
        <v>44474</v>
      </c>
      <c r="AA32" s="68">
        <v>189</v>
      </c>
      <c r="AB32" s="67">
        <v>44474</v>
      </c>
    </row>
    <row r="33" spans="1:28" x14ac:dyDescent="0.2">
      <c r="A33" s="22" t="s">
        <v>10073</v>
      </c>
      <c r="B33" s="22" t="s">
        <v>5427</v>
      </c>
      <c r="C33" s="22" t="s">
        <v>10001</v>
      </c>
      <c r="D33" s="22" t="s">
        <v>5403</v>
      </c>
      <c r="E33" s="22" t="s">
        <v>3828</v>
      </c>
      <c r="F33" s="22"/>
      <c r="G33" s="22" t="s">
        <v>9946</v>
      </c>
      <c r="H33" s="22" t="s">
        <v>5416</v>
      </c>
      <c r="I33" s="22" t="s">
        <v>9947</v>
      </c>
      <c r="J33" s="67">
        <v>44511</v>
      </c>
      <c r="K33" s="68">
        <v>819</v>
      </c>
      <c r="L33" s="67">
        <v>44540</v>
      </c>
      <c r="M33" s="68">
        <v>233</v>
      </c>
      <c r="N33" s="67">
        <v>44543</v>
      </c>
      <c r="O33" s="69" t="s">
        <v>5428</v>
      </c>
      <c r="P33" s="69" t="s">
        <v>10005</v>
      </c>
      <c r="Q33" s="22" t="s">
        <v>9949</v>
      </c>
      <c r="R33" s="67">
        <v>29208</v>
      </c>
      <c r="S33" s="22" t="s">
        <v>10006</v>
      </c>
      <c r="T33" s="22" t="s">
        <v>10007</v>
      </c>
      <c r="U33" s="22" t="s">
        <v>9949</v>
      </c>
      <c r="V33" s="67">
        <v>44679</v>
      </c>
      <c r="W33" s="22" t="s">
        <v>9952</v>
      </c>
      <c r="X33" s="67">
        <v>44385</v>
      </c>
      <c r="Y33" s="68">
        <v>404</v>
      </c>
      <c r="Z33" s="67">
        <v>44385</v>
      </c>
      <c r="AA33" s="68">
        <v>127</v>
      </c>
      <c r="AB33" s="67">
        <v>44385</v>
      </c>
    </row>
    <row r="34" spans="1:28" x14ac:dyDescent="0.2">
      <c r="A34" s="22" t="s">
        <v>10072</v>
      </c>
      <c r="B34" s="22" t="s">
        <v>5429</v>
      </c>
      <c r="C34" s="22" t="s">
        <v>10001</v>
      </c>
      <c r="D34" s="22" t="s">
        <v>5394</v>
      </c>
      <c r="E34" s="22" t="s">
        <v>834</v>
      </c>
      <c r="F34" s="22"/>
      <c r="G34" s="22" t="s">
        <v>9946</v>
      </c>
      <c r="H34" s="22" t="s">
        <v>5416</v>
      </c>
      <c r="I34" s="22" t="s">
        <v>9947</v>
      </c>
      <c r="J34" s="67">
        <v>44694</v>
      </c>
      <c r="K34" s="68">
        <v>836</v>
      </c>
      <c r="L34" s="67">
        <v>44817</v>
      </c>
      <c r="M34" s="68">
        <v>176</v>
      </c>
      <c r="N34" s="67">
        <v>44819</v>
      </c>
      <c r="O34" s="69" t="s">
        <v>5420</v>
      </c>
      <c r="P34" s="69" t="s">
        <v>9964</v>
      </c>
      <c r="Q34" s="22" t="s">
        <v>9949</v>
      </c>
      <c r="R34" s="67">
        <v>41627</v>
      </c>
      <c r="S34" s="22" t="s">
        <v>10011</v>
      </c>
      <c r="T34" s="22" t="s">
        <v>10012</v>
      </c>
      <c r="U34" s="22" t="s">
        <v>9949</v>
      </c>
      <c r="V34" s="67">
        <v>44834</v>
      </c>
      <c r="W34" s="22" t="s">
        <v>9952</v>
      </c>
      <c r="X34" s="67">
        <v>44153</v>
      </c>
      <c r="Y34" s="68">
        <v>795</v>
      </c>
      <c r="Z34" s="67">
        <v>44151</v>
      </c>
      <c r="AA34" s="68">
        <v>220</v>
      </c>
      <c r="AB34" s="67">
        <v>44153</v>
      </c>
    </row>
    <row r="35" spans="1:28" x14ac:dyDescent="0.2">
      <c r="A35" s="22" t="s">
        <v>10073</v>
      </c>
      <c r="B35" s="22" t="s">
        <v>5430</v>
      </c>
      <c r="C35" s="22" t="s">
        <v>10001</v>
      </c>
      <c r="D35" s="22" t="s">
        <v>5403</v>
      </c>
      <c r="E35" s="22" t="s">
        <v>3828</v>
      </c>
      <c r="F35" s="22"/>
      <c r="G35" s="22" t="s">
        <v>9946</v>
      </c>
      <c r="H35" s="22" t="s">
        <v>5416</v>
      </c>
      <c r="I35" s="22" t="s">
        <v>9947</v>
      </c>
      <c r="J35" s="67">
        <v>44544</v>
      </c>
      <c r="K35" s="68">
        <v>879</v>
      </c>
      <c r="L35" s="67">
        <v>44554</v>
      </c>
      <c r="M35" s="68">
        <v>245</v>
      </c>
      <c r="N35" s="67">
        <v>44559</v>
      </c>
      <c r="O35" s="69" t="s">
        <v>5431</v>
      </c>
      <c r="P35" s="69" t="s">
        <v>10008</v>
      </c>
      <c r="Q35" s="22" t="s">
        <v>9949</v>
      </c>
      <c r="R35" s="67">
        <v>29258</v>
      </c>
      <c r="S35" s="22" t="s">
        <v>10009</v>
      </c>
      <c r="T35" s="22" t="s">
        <v>10010</v>
      </c>
      <c r="U35" s="22" t="s">
        <v>9949</v>
      </c>
      <c r="V35" s="67">
        <v>44585</v>
      </c>
      <c r="W35" s="22" t="s">
        <v>9952</v>
      </c>
      <c r="X35" s="67">
        <v>44474</v>
      </c>
      <c r="Y35" s="68">
        <v>657</v>
      </c>
      <c r="Z35" s="67">
        <v>44474</v>
      </c>
      <c r="AA35" s="68">
        <v>189</v>
      </c>
      <c r="AB35" s="67">
        <v>44474</v>
      </c>
    </row>
    <row r="36" spans="1:28" x14ac:dyDescent="0.2">
      <c r="A36" s="22" t="s">
        <v>10072</v>
      </c>
      <c r="B36" s="22" t="s">
        <v>9579</v>
      </c>
      <c r="C36" s="22" t="s">
        <v>10001</v>
      </c>
      <c r="D36" s="22" t="s">
        <v>5394</v>
      </c>
      <c r="E36" s="22" t="s">
        <v>834</v>
      </c>
      <c r="F36" s="22"/>
      <c r="G36" s="22" t="s">
        <v>9946</v>
      </c>
      <c r="H36" s="22" t="s">
        <v>5416</v>
      </c>
      <c r="I36" s="22" t="s">
        <v>9952</v>
      </c>
      <c r="J36" s="67">
        <v>44956</v>
      </c>
      <c r="K36" s="68">
        <v>81</v>
      </c>
      <c r="L36" s="67">
        <v>44951</v>
      </c>
      <c r="M36" s="68">
        <v>21</v>
      </c>
      <c r="N36" s="67">
        <v>44956</v>
      </c>
      <c r="O36" s="69" t="s">
        <v>5413</v>
      </c>
      <c r="P36" s="69" t="s">
        <v>9948</v>
      </c>
      <c r="Q36" s="22" t="s">
        <v>9949</v>
      </c>
      <c r="R36" s="67">
        <v>34698</v>
      </c>
      <c r="S36" s="22" t="s">
        <v>9950</v>
      </c>
      <c r="T36" s="22" t="s">
        <v>9951</v>
      </c>
      <c r="U36" s="22" t="s">
        <v>9949</v>
      </c>
      <c r="V36" s="67">
        <v>44595</v>
      </c>
      <c r="W36" s="22" t="s">
        <v>9952</v>
      </c>
      <c r="X36" s="67">
        <v>44516</v>
      </c>
      <c r="Y36" s="68">
        <v>759</v>
      </c>
      <c r="Z36" s="67">
        <v>44516</v>
      </c>
      <c r="AA36" s="68">
        <v>214</v>
      </c>
      <c r="AB36" s="67">
        <v>44516</v>
      </c>
    </row>
    <row r="37" spans="1:28" x14ac:dyDescent="0.2">
      <c r="A37" s="22" t="s">
        <v>10073</v>
      </c>
      <c r="B37" s="22" t="s">
        <v>9827</v>
      </c>
      <c r="C37" s="22" t="s">
        <v>10001</v>
      </c>
      <c r="D37" s="22" t="s">
        <v>5403</v>
      </c>
      <c r="E37" s="22" t="s">
        <v>3828</v>
      </c>
      <c r="F37" s="22"/>
      <c r="G37" s="22" t="s">
        <v>9946</v>
      </c>
      <c r="H37" s="22" t="s">
        <v>5416</v>
      </c>
      <c r="I37" s="22" t="s">
        <v>9947</v>
      </c>
      <c r="J37" s="67">
        <v>45064</v>
      </c>
      <c r="K37" s="68">
        <v>667</v>
      </c>
      <c r="L37" s="67">
        <v>45135</v>
      </c>
      <c r="M37" s="68"/>
      <c r="N37" s="67"/>
      <c r="O37" s="69" t="s">
        <v>5428</v>
      </c>
      <c r="P37" s="69" t="s">
        <v>10005</v>
      </c>
      <c r="Q37" s="22" t="s">
        <v>9949</v>
      </c>
      <c r="R37" s="67">
        <v>29208</v>
      </c>
      <c r="S37" s="22" t="s">
        <v>10006</v>
      </c>
      <c r="T37" s="22" t="s">
        <v>10007</v>
      </c>
      <c r="U37" s="22" t="s">
        <v>9949</v>
      </c>
      <c r="V37" s="67">
        <v>44679</v>
      </c>
      <c r="W37" s="22" t="s">
        <v>9952</v>
      </c>
      <c r="X37" s="67">
        <v>44385</v>
      </c>
      <c r="Y37" s="68">
        <v>404</v>
      </c>
      <c r="Z37" s="67">
        <v>44385</v>
      </c>
      <c r="AA37" s="68">
        <v>127</v>
      </c>
      <c r="AB37" s="67">
        <v>44385</v>
      </c>
    </row>
    <row r="38" spans="1:28" x14ac:dyDescent="0.2">
      <c r="A38" s="22" t="s">
        <v>10073</v>
      </c>
      <c r="B38" s="22" t="s">
        <v>5432</v>
      </c>
      <c r="C38" s="22" t="s">
        <v>10001</v>
      </c>
      <c r="D38" s="22" t="s">
        <v>5403</v>
      </c>
      <c r="E38" s="22" t="s">
        <v>3828</v>
      </c>
      <c r="F38" s="22"/>
      <c r="G38" s="22" t="s">
        <v>9946</v>
      </c>
      <c r="H38" s="22" t="s">
        <v>5416</v>
      </c>
      <c r="I38" s="22" t="s">
        <v>9947</v>
      </c>
      <c r="J38" s="67">
        <v>44553</v>
      </c>
      <c r="K38" s="68">
        <v>10</v>
      </c>
      <c r="L38" s="67">
        <v>44571</v>
      </c>
      <c r="M38" s="68">
        <v>8</v>
      </c>
      <c r="N38" s="67">
        <v>44573</v>
      </c>
      <c r="O38" s="69" t="s">
        <v>5431</v>
      </c>
      <c r="P38" s="69" t="s">
        <v>10008</v>
      </c>
      <c r="Q38" s="22" t="s">
        <v>9949</v>
      </c>
      <c r="R38" s="67">
        <v>29258</v>
      </c>
      <c r="S38" s="22" t="s">
        <v>10009</v>
      </c>
      <c r="T38" s="22" t="s">
        <v>10010</v>
      </c>
      <c r="U38" s="22" t="s">
        <v>9949</v>
      </c>
      <c r="V38" s="67">
        <v>44585</v>
      </c>
      <c r="W38" s="22" t="s">
        <v>9952</v>
      </c>
      <c r="X38" s="67">
        <v>44474</v>
      </c>
      <c r="Y38" s="68">
        <v>657</v>
      </c>
      <c r="Z38" s="67">
        <v>44474</v>
      </c>
      <c r="AA38" s="68">
        <v>189</v>
      </c>
      <c r="AB38" s="67">
        <v>44474</v>
      </c>
    </row>
    <row r="39" spans="1:28" x14ac:dyDescent="0.2">
      <c r="A39" s="22" t="s">
        <v>10073</v>
      </c>
      <c r="B39" s="22" t="s">
        <v>9350</v>
      </c>
      <c r="C39" s="22" t="s">
        <v>10001</v>
      </c>
      <c r="D39" s="22" t="s">
        <v>5399</v>
      </c>
      <c r="E39" s="22" t="s">
        <v>3156</v>
      </c>
      <c r="F39" s="22"/>
      <c r="G39" s="22" t="s">
        <v>9946</v>
      </c>
      <c r="H39" s="22" t="s">
        <v>5416</v>
      </c>
      <c r="I39" s="22" t="s">
        <v>9947</v>
      </c>
      <c r="J39" s="67">
        <v>44860</v>
      </c>
      <c r="K39" s="68">
        <v>1269</v>
      </c>
      <c r="L39" s="67">
        <v>44902</v>
      </c>
      <c r="M39" s="68"/>
      <c r="N39" s="67"/>
      <c r="O39" s="69" t="s">
        <v>5439</v>
      </c>
      <c r="P39" s="69" t="s">
        <v>10013</v>
      </c>
      <c r="Q39" s="22" t="s">
        <v>9949</v>
      </c>
      <c r="R39" s="67">
        <v>30113</v>
      </c>
      <c r="S39" s="22" t="s">
        <v>10014</v>
      </c>
      <c r="T39" s="22" t="s">
        <v>10015</v>
      </c>
      <c r="U39" s="22" t="s">
        <v>9949</v>
      </c>
      <c r="V39" s="67">
        <v>44624</v>
      </c>
      <c r="W39" s="22" t="s">
        <v>9952</v>
      </c>
      <c r="X39" s="67">
        <v>44449</v>
      </c>
      <c r="Y39" s="68">
        <v>604</v>
      </c>
      <c r="Z39" s="67">
        <v>44449</v>
      </c>
      <c r="AA39" s="68">
        <v>172</v>
      </c>
      <c r="AB39" s="67">
        <v>44449</v>
      </c>
    </row>
    <row r="40" spans="1:28" x14ac:dyDescent="0.2">
      <c r="A40" s="22" t="s">
        <v>10073</v>
      </c>
      <c r="B40" s="22" t="s">
        <v>5433</v>
      </c>
      <c r="C40" s="22" t="s">
        <v>10001</v>
      </c>
      <c r="D40" s="22" t="s">
        <v>5403</v>
      </c>
      <c r="E40" s="22" t="s">
        <v>3828</v>
      </c>
      <c r="F40" s="22"/>
      <c r="G40" s="22" t="s">
        <v>9946</v>
      </c>
      <c r="H40" s="22" t="s">
        <v>5416</v>
      </c>
      <c r="I40" s="22" t="s">
        <v>9947</v>
      </c>
      <c r="J40" s="67">
        <v>44601</v>
      </c>
      <c r="K40" s="68">
        <v>334</v>
      </c>
      <c r="L40" s="67">
        <v>44661</v>
      </c>
      <c r="M40" s="68">
        <v>71</v>
      </c>
      <c r="N40" s="67">
        <v>44664</v>
      </c>
      <c r="O40" s="69" t="s">
        <v>5431</v>
      </c>
      <c r="P40" s="69" t="s">
        <v>10008</v>
      </c>
      <c r="Q40" s="22" t="s">
        <v>9949</v>
      </c>
      <c r="R40" s="67">
        <v>29258</v>
      </c>
      <c r="S40" s="22" t="s">
        <v>10009</v>
      </c>
      <c r="T40" s="22" t="s">
        <v>10010</v>
      </c>
      <c r="U40" s="22" t="s">
        <v>9949</v>
      </c>
      <c r="V40" s="67">
        <v>44585</v>
      </c>
      <c r="W40" s="22" t="s">
        <v>9952</v>
      </c>
      <c r="X40" s="67">
        <v>44474</v>
      </c>
      <c r="Y40" s="68">
        <v>657</v>
      </c>
      <c r="Z40" s="67">
        <v>44474</v>
      </c>
      <c r="AA40" s="68">
        <v>189</v>
      </c>
      <c r="AB40" s="67">
        <v>44474</v>
      </c>
    </row>
    <row r="41" spans="1:28" x14ac:dyDescent="0.2">
      <c r="A41" s="22" t="s">
        <v>10071</v>
      </c>
      <c r="B41" s="22" t="s">
        <v>5434</v>
      </c>
      <c r="C41" s="22" t="s">
        <v>10001</v>
      </c>
      <c r="D41" s="22" t="s">
        <v>5396</v>
      </c>
      <c r="E41" s="22" t="s">
        <v>2287</v>
      </c>
      <c r="F41" s="22"/>
      <c r="G41" s="22" t="s">
        <v>9946</v>
      </c>
      <c r="H41" s="22" t="s">
        <v>5416</v>
      </c>
      <c r="I41" s="22" t="s">
        <v>9947</v>
      </c>
      <c r="J41" s="67">
        <v>44533</v>
      </c>
      <c r="K41" s="68">
        <v>843</v>
      </c>
      <c r="L41" s="67">
        <v>44547</v>
      </c>
      <c r="M41" s="68">
        <v>239</v>
      </c>
      <c r="N41" s="67">
        <v>44551</v>
      </c>
      <c r="O41" s="69" t="s">
        <v>5428</v>
      </c>
      <c r="P41" s="69" t="s">
        <v>10005</v>
      </c>
      <c r="Q41" s="22" t="s">
        <v>9949</v>
      </c>
      <c r="R41" s="67">
        <v>29208</v>
      </c>
      <c r="S41" s="22" t="s">
        <v>10006</v>
      </c>
      <c r="T41" s="22" t="s">
        <v>10007</v>
      </c>
      <c r="U41" s="22" t="s">
        <v>9949</v>
      </c>
      <c r="V41" s="67">
        <v>44679</v>
      </c>
      <c r="W41" s="22" t="s">
        <v>9952</v>
      </c>
      <c r="X41" s="67">
        <v>44385</v>
      </c>
      <c r="Y41" s="68">
        <v>404</v>
      </c>
      <c r="Z41" s="67">
        <v>44385</v>
      </c>
      <c r="AA41" s="68">
        <v>127</v>
      </c>
      <c r="AB41" s="67">
        <v>44385</v>
      </c>
    </row>
    <row r="42" spans="1:28" x14ac:dyDescent="0.2">
      <c r="A42" s="22" t="s">
        <v>10073</v>
      </c>
      <c r="B42" s="22" t="s">
        <v>9030</v>
      </c>
      <c r="C42" s="22" t="s">
        <v>10001</v>
      </c>
      <c r="D42" s="22" t="s">
        <v>5403</v>
      </c>
      <c r="E42" s="22" t="s">
        <v>3828</v>
      </c>
      <c r="F42" s="22"/>
      <c r="G42" s="22" t="s">
        <v>9946</v>
      </c>
      <c r="H42" s="22" t="s">
        <v>5416</v>
      </c>
      <c r="I42" s="22" t="s">
        <v>9947</v>
      </c>
      <c r="J42" s="67">
        <v>44754</v>
      </c>
      <c r="K42" s="68">
        <v>947</v>
      </c>
      <c r="L42" s="67">
        <v>44850</v>
      </c>
      <c r="M42" s="68">
        <v>201</v>
      </c>
      <c r="N42" s="67">
        <v>44855</v>
      </c>
      <c r="O42" s="69" t="s">
        <v>5428</v>
      </c>
      <c r="P42" s="69" t="s">
        <v>10005</v>
      </c>
      <c r="Q42" s="22" t="s">
        <v>9949</v>
      </c>
      <c r="R42" s="67">
        <v>29208</v>
      </c>
      <c r="S42" s="22" t="s">
        <v>10006</v>
      </c>
      <c r="T42" s="22" t="s">
        <v>10007</v>
      </c>
      <c r="U42" s="22" t="s">
        <v>9949</v>
      </c>
      <c r="V42" s="67">
        <v>44679</v>
      </c>
      <c r="W42" s="22" t="s">
        <v>9952</v>
      </c>
      <c r="X42" s="67">
        <v>44385</v>
      </c>
      <c r="Y42" s="68">
        <v>404</v>
      </c>
      <c r="Z42" s="67">
        <v>44385</v>
      </c>
      <c r="AA42" s="68">
        <v>127</v>
      </c>
      <c r="AB42" s="67">
        <v>44385</v>
      </c>
    </row>
    <row r="43" spans="1:28" x14ac:dyDescent="0.2">
      <c r="A43" s="22" t="s">
        <v>10073</v>
      </c>
      <c r="B43" s="22" t="s">
        <v>5435</v>
      </c>
      <c r="C43" s="22" t="s">
        <v>10001</v>
      </c>
      <c r="D43" s="22" t="s">
        <v>5403</v>
      </c>
      <c r="E43" s="22" t="s">
        <v>3828</v>
      </c>
      <c r="F43" s="22"/>
      <c r="G43" s="22" t="s">
        <v>9946</v>
      </c>
      <c r="H43" s="22" t="s">
        <v>5416</v>
      </c>
      <c r="I43" s="22" t="s">
        <v>9947</v>
      </c>
      <c r="J43" s="67">
        <v>44694</v>
      </c>
      <c r="K43" s="68">
        <v>499</v>
      </c>
      <c r="L43" s="67">
        <v>44707</v>
      </c>
      <c r="M43" s="68">
        <v>102</v>
      </c>
      <c r="N43" s="67">
        <v>44712</v>
      </c>
      <c r="O43" s="69" t="s">
        <v>5431</v>
      </c>
      <c r="P43" s="69" t="s">
        <v>10008</v>
      </c>
      <c r="Q43" s="22" t="s">
        <v>9949</v>
      </c>
      <c r="R43" s="67">
        <v>29258</v>
      </c>
      <c r="S43" s="22" t="s">
        <v>10009</v>
      </c>
      <c r="T43" s="22" t="s">
        <v>10010</v>
      </c>
      <c r="U43" s="22" t="s">
        <v>9949</v>
      </c>
      <c r="V43" s="67">
        <v>44585</v>
      </c>
      <c r="W43" s="22" t="s">
        <v>9952</v>
      </c>
      <c r="X43" s="67">
        <v>44474</v>
      </c>
      <c r="Y43" s="68">
        <v>657</v>
      </c>
      <c r="Z43" s="67">
        <v>44474</v>
      </c>
      <c r="AA43" s="68">
        <v>189</v>
      </c>
      <c r="AB43" s="67">
        <v>44474</v>
      </c>
    </row>
    <row r="44" spans="1:28" x14ac:dyDescent="0.2">
      <c r="A44" s="22" t="s">
        <v>10073</v>
      </c>
      <c r="B44" s="22" t="s">
        <v>9031</v>
      </c>
      <c r="C44" s="22" t="s">
        <v>10001</v>
      </c>
      <c r="D44" s="22" t="s">
        <v>5399</v>
      </c>
      <c r="E44" s="22" t="s">
        <v>3156</v>
      </c>
      <c r="F44" s="22"/>
      <c r="G44" s="22" t="s">
        <v>9946</v>
      </c>
      <c r="H44" s="22" t="s">
        <v>5416</v>
      </c>
      <c r="I44" s="22" t="s">
        <v>9947</v>
      </c>
      <c r="J44" s="67">
        <v>44753</v>
      </c>
      <c r="K44" s="68">
        <v>1149</v>
      </c>
      <c r="L44" s="67">
        <v>44870</v>
      </c>
      <c r="M44" s="68"/>
      <c r="N44" s="67"/>
      <c r="O44" s="69" t="s">
        <v>5431</v>
      </c>
      <c r="P44" s="69" t="s">
        <v>10008</v>
      </c>
      <c r="Q44" s="22" t="s">
        <v>9949</v>
      </c>
      <c r="R44" s="67">
        <v>29258</v>
      </c>
      <c r="S44" s="22" t="s">
        <v>10009</v>
      </c>
      <c r="T44" s="22" t="s">
        <v>10010</v>
      </c>
      <c r="U44" s="22" t="s">
        <v>9949</v>
      </c>
      <c r="V44" s="67">
        <v>44585</v>
      </c>
      <c r="W44" s="22" t="s">
        <v>9952</v>
      </c>
      <c r="X44" s="67">
        <v>44474</v>
      </c>
      <c r="Y44" s="68">
        <v>657</v>
      </c>
      <c r="Z44" s="67">
        <v>44474</v>
      </c>
      <c r="AA44" s="68">
        <v>189</v>
      </c>
      <c r="AB44" s="67">
        <v>44474</v>
      </c>
    </row>
    <row r="45" spans="1:28" x14ac:dyDescent="0.2">
      <c r="A45" s="22" t="s">
        <v>10073</v>
      </c>
      <c r="B45" s="22" t="s">
        <v>5436</v>
      </c>
      <c r="C45" s="22" t="s">
        <v>10001</v>
      </c>
      <c r="D45" s="22" t="s">
        <v>5399</v>
      </c>
      <c r="E45" s="22" t="s">
        <v>3156</v>
      </c>
      <c r="F45" s="22"/>
      <c r="G45" s="22" t="s">
        <v>9946</v>
      </c>
      <c r="H45" s="22" t="s">
        <v>5416</v>
      </c>
      <c r="I45" s="22" t="s">
        <v>9947</v>
      </c>
      <c r="J45" s="67">
        <v>44581</v>
      </c>
      <c r="K45" s="68">
        <v>210</v>
      </c>
      <c r="L45" s="67">
        <v>44620</v>
      </c>
      <c r="M45" s="68">
        <v>43</v>
      </c>
      <c r="N45" s="67">
        <v>44624</v>
      </c>
      <c r="O45" s="69" t="s">
        <v>5413</v>
      </c>
      <c r="P45" s="69" t="s">
        <v>9948</v>
      </c>
      <c r="Q45" s="22" t="s">
        <v>9949</v>
      </c>
      <c r="R45" s="67">
        <v>34698</v>
      </c>
      <c r="S45" s="22" t="s">
        <v>9950</v>
      </c>
      <c r="T45" s="22" t="s">
        <v>9951</v>
      </c>
      <c r="U45" s="22" t="s">
        <v>9949</v>
      </c>
      <c r="V45" s="67">
        <v>44595</v>
      </c>
      <c r="W45" s="22" t="s">
        <v>9952</v>
      </c>
      <c r="X45" s="67">
        <v>44516</v>
      </c>
      <c r="Y45" s="68">
        <v>759</v>
      </c>
      <c r="Z45" s="67">
        <v>44516</v>
      </c>
      <c r="AA45" s="68">
        <v>214</v>
      </c>
      <c r="AB45" s="67">
        <v>44516</v>
      </c>
    </row>
    <row r="46" spans="1:28" x14ac:dyDescent="0.2">
      <c r="A46" s="22" t="s">
        <v>10069</v>
      </c>
      <c r="B46" s="22" t="s">
        <v>9848</v>
      </c>
      <c r="C46" s="22" t="s">
        <v>10001</v>
      </c>
      <c r="D46" s="22" t="s">
        <v>5398</v>
      </c>
      <c r="E46" s="22" t="s">
        <v>2426</v>
      </c>
      <c r="F46" s="22"/>
      <c r="G46" s="22" t="s">
        <v>9946</v>
      </c>
      <c r="H46" s="22" t="s">
        <v>5416</v>
      </c>
      <c r="I46" s="22" t="s">
        <v>9952</v>
      </c>
      <c r="J46" s="67">
        <v>45192</v>
      </c>
      <c r="K46" s="68">
        <v>848</v>
      </c>
      <c r="L46" s="67">
        <v>45196</v>
      </c>
      <c r="M46" s="68">
        <v>185</v>
      </c>
      <c r="N46" s="67">
        <v>45196</v>
      </c>
      <c r="O46" s="69" t="s">
        <v>5413</v>
      </c>
      <c r="P46" s="69" t="s">
        <v>9948</v>
      </c>
      <c r="Q46" s="22" t="s">
        <v>9949</v>
      </c>
      <c r="R46" s="67">
        <v>34698</v>
      </c>
      <c r="S46" s="22" t="s">
        <v>9950</v>
      </c>
      <c r="T46" s="22" t="s">
        <v>9951</v>
      </c>
      <c r="U46" s="22" t="s">
        <v>9949</v>
      </c>
      <c r="V46" s="67">
        <v>44595</v>
      </c>
      <c r="W46" s="22" t="s">
        <v>9952</v>
      </c>
      <c r="X46" s="67">
        <v>44516</v>
      </c>
      <c r="Y46" s="68">
        <v>759</v>
      </c>
      <c r="Z46" s="67">
        <v>44516</v>
      </c>
      <c r="AA46" s="68">
        <v>214</v>
      </c>
      <c r="AB46" s="67">
        <v>44516</v>
      </c>
    </row>
    <row r="47" spans="1:28" x14ac:dyDescent="0.2">
      <c r="A47" s="22" t="s">
        <v>10072</v>
      </c>
      <c r="B47" s="22" t="s">
        <v>5437</v>
      </c>
      <c r="C47" s="22" t="s">
        <v>10001</v>
      </c>
      <c r="D47" s="22" t="s">
        <v>5394</v>
      </c>
      <c r="E47" s="22" t="s">
        <v>834</v>
      </c>
      <c r="F47" s="22"/>
      <c r="G47" s="22" t="s">
        <v>9946</v>
      </c>
      <c r="H47" s="22" t="s">
        <v>5416</v>
      </c>
      <c r="I47" s="22" t="s">
        <v>9947</v>
      </c>
      <c r="J47" s="67">
        <v>44658</v>
      </c>
      <c r="K47" s="68">
        <v>333</v>
      </c>
      <c r="L47" s="67">
        <v>44661</v>
      </c>
      <c r="M47" s="68">
        <v>71</v>
      </c>
      <c r="N47" s="67">
        <v>44664</v>
      </c>
      <c r="O47" s="69" t="s">
        <v>5420</v>
      </c>
      <c r="P47" s="69" t="s">
        <v>9964</v>
      </c>
      <c r="Q47" s="22" t="s">
        <v>9949</v>
      </c>
      <c r="R47" s="67">
        <v>41627</v>
      </c>
      <c r="S47" s="22" t="s">
        <v>10011</v>
      </c>
      <c r="T47" s="22" t="s">
        <v>10012</v>
      </c>
      <c r="U47" s="22" t="s">
        <v>9949</v>
      </c>
      <c r="V47" s="67">
        <v>44834</v>
      </c>
      <c r="W47" s="22" t="s">
        <v>9952</v>
      </c>
      <c r="X47" s="67">
        <v>44153</v>
      </c>
      <c r="Y47" s="68">
        <v>795</v>
      </c>
      <c r="Z47" s="67">
        <v>44151</v>
      </c>
      <c r="AA47" s="68">
        <v>220</v>
      </c>
      <c r="AB47" s="67">
        <v>44153</v>
      </c>
    </row>
    <row r="48" spans="1:28" x14ac:dyDescent="0.2">
      <c r="A48" s="22" t="s">
        <v>10073</v>
      </c>
      <c r="B48" s="22" t="s">
        <v>5438</v>
      </c>
      <c r="C48" s="22" t="s">
        <v>10001</v>
      </c>
      <c r="D48" s="22" t="s">
        <v>5399</v>
      </c>
      <c r="E48" s="22" t="s">
        <v>3156</v>
      </c>
      <c r="F48" s="22"/>
      <c r="G48" s="22" t="s">
        <v>9946</v>
      </c>
      <c r="H48" s="22" t="s">
        <v>5416</v>
      </c>
      <c r="I48" s="22" t="s">
        <v>9947</v>
      </c>
      <c r="J48" s="67">
        <v>44694</v>
      </c>
      <c r="K48" s="68">
        <v>500</v>
      </c>
      <c r="L48" s="67">
        <v>44707</v>
      </c>
      <c r="M48" s="68">
        <v>109</v>
      </c>
      <c r="N48" s="67">
        <v>44721</v>
      </c>
      <c r="O48" s="69" t="s">
        <v>5439</v>
      </c>
      <c r="P48" s="69" t="s">
        <v>10013</v>
      </c>
      <c r="Q48" s="22" t="s">
        <v>9949</v>
      </c>
      <c r="R48" s="67">
        <v>30113</v>
      </c>
      <c r="S48" s="22" t="s">
        <v>10014</v>
      </c>
      <c r="T48" s="22" t="s">
        <v>10015</v>
      </c>
      <c r="U48" s="22" t="s">
        <v>9949</v>
      </c>
      <c r="V48" s="67">
        <v>44624</v>
      </c>
      <c r="W48" s="22" t="s">
        <v>9952</v>
      </c>
      <c r="X48" s="67">
        <v>44449</v>
      </c>
      <c r="Y48" s="68">
        <v>604</v>
      </c>
      <c r="Z48" s="67">
        <v>44449</v>
      </c>
      <c r="AA48" s="68">
        <v>172</v>
      </c>
      <c r="AB48" s="67">
        <v>44449</v>
      </c>
    </row>
    <row r="49" spans="1:28" x14ac:dyDescent="0.2">
      <c r="A49" s="22" t="s">
        <v>10071</v>
      </c>
      <c r="B49" s="22" t="s">
        <v>9032</v>
      </c>
      <c r="C49" s="22" t="s">
        <v>10001</v>
      </c>
      <c r="D49" s="22" t="s">
        <v>5397</v>
      </c>
      <c r="E49" s="22" t="s">
        <v>2210</v>
      </c>
      <c r="F49" s="22"/>
      <c r="G49" s="22" t="s">
        <v>9946</v>
      </c>
      <c r="H49" s="22" t="s">
        <v>5416</v>
      </c>
      <c r="I49" s="22" t="s">
        <v>9947</v>
      </c>
      <c r="J49" s="67">
        <v>44750</v>
      </c>
      <c r="K49" s="68">
        <v>1241</v>
      </c>
      <c r="L49" s="67">
        <v>44896</v>
      </c>
      <c r="M49" s="68"/>
      <c r="N49" s="67"/>
      <c r="O49" s="69" t="s">
        <v>5466</v>
      </c>
      <c r="P49" s="69" t="s">
        <v>10002</v>
      </c>
      <c r="Q49" s="22" t="s">
        <v>9949</v>
      </c>
      <c r="R49" s="67">
        <v>38657</v>
      </c>
      <c r="S49" s="22" t="s">
        <v>10003</v>
      </c>
      <c r="T49" s="22" t="s">
        <v>10004</v>
      </c>
      <c r="U49" s="22" t="s">
        <v>9949</v>
      </c>
      <c r="V49" s="67">
        <v>44722</v>
      </c>
      <c r="W49" s="22" t="s">
        <v>9952</v>
      </c>
      <c r="X49" s="67">
        <v>44538</v>
      </c>
      <c r="Y49" s="68">
        <v>803</v>
      </c>
      <c r="Z49" s="67">
        <v>44538</v>
      </c>
      <c r="AA49" s="68">
        <v>230</v>
      </c>
      <c r="AB49" s="67">
        <v>44538</v>
      </c>
    </row>
    <row r="50" spans="1:28" x14ac:dyDescent="0.2">
      <c r="A50" s="22" t="s">
        <v>10073</v>
      </c>
      <c r="B50" s="22" t="s">
        <v>5440</v>
      </c>
      <c r="C50" s="22" t="s">
        <v>10001</v>
      </c>
      <c r="D50" s="22" t="s">
        <v>5387</v>
      </c>
      <c r="E50" s="22" t="s">
        <v>4305</v>
      </c>
      <c r="F50" s="22"/>
      <c r="G50" s="22" t="s">
        <v>9946</v>
      </c>
      <c r="H50" s="22" t="s">
        <v>5416</v>
      </c>
      <c r="I50" s="22" t="s">
        <v>9947</v>
      </c>
      <c r="J50" s="67">
        <v>44614</v>
      </c>
      <c r="K50" s="68">
        <v>843</v>
      </c>
      <c r="L50" s="67">
        <v>44547</v>
      </c>
      <c r="M50" s="68">
        <v>239</v>
      </c>
      <c r="N50" s="67">
        <v>44551</v>
      </c>
      <c r="O50" s="69" t="s">
        <v>5428</v>
      </c>
      <c r="P50" s="69" t="s">
        <v>10005</v>
      </c>
      <c r="Q50" s="22" t="s">
        <v>9949</v>
      </c>
      <c r="R50" s="67">
        <v>29208</v>
      </c>
      <c r="S50" s="22" t="s">
        <v>10006</v>
      </c>
      <c r="T50" s="22" t="s">
        <v>10007</v>
      </c>
      <c r="U50" s="22" t="s">
        <v>9949</v>
      </c>
      <c r="V50" s="67">
        <v>44679</v>
      </c>
      <c r="W50" s="22" t="s">
        <v>9952</v>
      </c>
      <c r="X50" s="67">
        <v>44385</v>
      </c>
      <c r="Y50" s="68">
        <v>404</v>
      </c>
      <c r="Z50" s="67">
        <v>44385</v>
      </c>
      <c r="AA50" s="68">
        <v>127</v>
      </c>
      <c r="AB50" s="67">
        <v>44385</v>
      </c>
    </row>
    <row r="51" spans="1:28" x14ac:dyDescent="0.2">
      <c r="A51" s="22" t="s">
        <v>10072</v>
      </c>
      <c r="B51" s="22" t="s">
        <v>9351</v>
      </c>
      <c r="C51" s="22" t="s">
        <v>10001</v>
      </c>
      <c r="D51" s="22" t="s">
        <v>5401</v>
      </c>
      <c r="E51" s="22" t="s">
        <v>3526</v>
      </c>
      <c r="F51" s="22"/>
      <c r="G51" s="22" t="s">
        <v>9946</v>
      </c>
      <c r="H51" s="22" t="s">
        <v>5416</v>
      </c>
      <c r="I51" s="22" t="s">
        <v>9947</v>
      </c>
      <c r="J51" s="67">
        <v>44782</v>
      </c>
      <c r="K51" s="68">
        <v>1270</v>
      </c>
      <c r="L51" s="67">
        <v>44902</v>
      </c>
      <c r="M51" s="68"/>
      <c r="N51" s="67"/>
      <c r="O51" s="69" t="s">
        <v>5424</v>
      </c>
      <c r="P51" s="69" t="s">
        <v>10058</v>
      </c>
      <c r="Q51" s="22" t="s">
        <v>9949</v>
      </c>
      <c r="R51" s="67">
        <v>41521</v>
      </c>
      <c r="S51" s="22" t="s">
        <v>10016</v>
      </c>
      <c r="T51" s="22" t="s">
        <v>10017</v>
      </c>
      <c r="U51" s="22" t="s">
        <v>9949</v>
      </c>
      <c r="V51" s="67">
        <v>44881</v>
      </c>
      <c r="W51" s="22" t="s">
        <v>9952</v>
      </c>
      <c r="X51" s="67">
        <v>44474</v>
      </c>
      <c r="Y51" s="68">
        <v>641</v>
      </c>
      <c r="Z51" s="67">
        <v>44474</v>
      </c>
      <c r="AA51" s="68">
        <v>189</v>
      </c>
      <c r="AB51" s="67">
        <v>44474</v>
      </c>
    </row>
    <row r="52" spans="1:28" x14ac:dyDescent="0.2">
      <c r="A52" s="22" t="s">
        <v>10073</v>
      </c>
      <c r="B52" s="22" t="s">
        <v>9580</v>
      </c>
      <c r="C52" s="22" t="s">
        <v>10001</v>
      </c>
      <c r="D52" s="22" t="s">
        <v>5387</v>
      </c>
      <c r="E52" s="22" t="s">
        <v>4305</v>
      </c>
      <c r="F52" s="22"/>
      <c r="G52" s="22" t="s">
        <v>9946</v>
      </c>
      <c r="H52" s="22" t="s">
        <v>5416</v>
      </c>
      <c r="I52" s="22" t="s">
        <v>9947</v>
      </c>
      <c r="J52" s="67">
        <v>44921</v>
      </c>
      <c r="K52" s="68">
        <v>115</v>
      </c>
      <c r="L52" s="67">
        <v>44960</v>
      </c>
      <c r="M52" s="68"/>
      <c r="N52" s="67"/>
      <c r="O52" s="69" t="s">
        <v>5413</v>
      </c>
      <c r="P52" s="69" t="s">
        <v>9948</v>
      </c>
      <c r="Q52" s="22" t="s">
        <v>9949</v>
      </c>
      <c r="R52" s="67">
        <v>34698</v>
      </c>
      <c r="S52" s="22" t="s">
        <v>9950</v>
      </c>
      <c r="T52" s="22" t="s">
        <v>9951</v>
      </c>
      <c r="U52" s="22" t="s">
        <v>9949</v>
      </c>
      <c r="V52" s="67">
        <v>44595</v>
      </c>
      <c r="W52" s="22" t="s">
        <v>9952</v>
      </c>
      <c r="X52" s="67">
        <v>44516</v>
      </c>
      <c r="Y52" s="68">
        <v>759</v>
      </c>
      <c r="Z52" s="67">
        <v>44516</v>
      </c>
      <c r="AA52" s="68">
        <v>214</v>
      </c>
      <c r="AB52" s="67">
        <v>44516</v>
      </c>
    </row>
    <row r="53" spans="1:28" x14ac:dyDescent="0.2">
      <c r="A53" s="22" t="s">
        <v>10073</v>
      </c>
      <c r="B53" s="22" t="s">
        <v>5441</v>
      </c>
      <c r="C53" s="22" t="s">
        <v>10001</v>
      </c>
      <c r="D53" s="22" t="s">
        <v>5403</v>
      </c>
      <c r="E53" s="22" t="s">
        <v>3828</v>
      </c>
      <c r="F53" s="22"/>
      <c r="G53" s="22" t="s">
        <v>9946</v>
      </c>
      <c r="H53" s="22" t="s">
        <v>5416</v>
      </c>
      <c r="I53" s="22" t="s">
        <v>9947</v>
      </c>
      <c r="J53" s="67">
        <v>44501</v>
      </c>
      <c r="K53" s="68">
        <v>771</v>
      </c>
      <c r="L53" s="67">
        <v>44522</v>
      </c>
      <c r="M53" s="68">
        <v>221</v>
      </c>
      <c r="N53" s="67">
        <v>44525</v>
      </c>
      <c r="O53" s="69" t="s">
        <v>5428</v>
      </c>
      <c r="P53" s="69" t="s">
        <v>10005</v>
      </c>
      <c r="Q53" s="22" t="s">
        <v>9949</v>
      </c>
      <c r="R53" s="67">
        <v>29208</v>
      </c>
      <c r="S53" s="22" t="s">
        <v>10006</v>
      </c>
      <c r="T53" s="22" t="s">
        <v>10007</v>
      </c>
      <c r="U53" s="22" t="s">
        <v>9949</v>
      </c>
      <c r="V53" s="67">
        <v>44679</v>
      </c>
      <c r="W53" s="22" t="s">
        <v>9952</v>
      </c>
      <c r="X53" s="67">
        <v>44385</v>
      </c>
      <c r="Y53" s="68">
        <v>404</v>
      </c>
      <c r="Z53" s="67">
        <v>44385</v>
      </c>
      <c r="AA53" s="68">
        <v>127</v>
      </c>
      <c r="AB53" s="67">
        <v>44385</v>
      </c>
    </row>
    <row r="54" spans="1:28" x14ac:dyDescent="0.2">
      <c r="A54" s="22" t="s">
        <v>10073</v>
      </c>
      <c r="B54" s="22" t="s">
        <v>10112</v>
      </c>
      <c r="C54" s="22" t="s">
        <v>10001</v>
      </c>
      <c r="D54" s="22" t="s">
        <v>5387</v>
      </c>
      <c r="E54" s="22" t="s">
        <v>4305</v>
      </c>
      <c r="F54" s="22"/>
      <c r="G54" s="22" t="s">
        <v>9946</v>
      </c>
      <c r="H54" s="22" t="s">
        <v>5416</v>
      </c>
      <c r="I54" s="22" t="s">
        <v>9947</v>
      </c>
      <c r="J54" s="67">
        <v>44909</v>
      </c>
      <c r="K54" s="68">
        <v>1241</v>
      </c>
      <c r="L54" s="67">
        <v>44896</v>
      </c>
      <c r="M54" s="68"/>
      <c r="N54" s="67"/>
      <c r="O54" s="69" t="s">
        <v>5466</v>
      </c>
      <c r="P54" s="69" t="s">
        <v>10002</v>
      </c>
      <c r="Q54" s="22" t="s">
        <v>9949</v>
      </c>
      <c r="R54" s="67">
        <v>38657</v>
      </c>
      <c r="S54" s="22" t="s">
        <v>10003</v>
      </c>
      <c r="T54" s="22" t="s">
        <v>10004</v>
      </c>
      <c r="U54" s="22" t="s">
        <v>9949</v>
      </c>
      <c r="V54" s="67">
        <v>44722</v>
      </c>
      <c r="W54" s="22" t="s">
        <v>9952</v>
      </c>
      <c r="X54" s="67">
        <v>44538</v>
      </c>
      <c r="Y54" s="68">
        <v>803</v>
      </c>
      <c r="Z54" s="67">
        <v>44538</v>
      </c>
      <c r="AA54" s="68">
        <v>230</v>
      </c>
      <c r="AB54" s="67">
        <v>44538</v>
      </c>
    </row>
    <row r="55" spans="1:28" x14ac:dyDescent="0.2">
      <c r="A55" s="22" t="s">
        <v>10071</v>
      </c>
      <c r="B55" s="22" t="s">
        <v>9581</v>
      </c>
      <c r="C55" s="22" t="s">
        <v>10001</v>
      </c>
      <c r="D55" s="22" t="s">
        <v>5397</v>
      </c>
      <c r="E55" s="22" t="s">
        <v>2210</v>
      </c>
      <c r="F55" s="22"/>
      <c r="G55" s="22" t="s">
        <v>9946</v>
      </c>
      <c r="H55" s="22" t="s">
        <v>5416</v>
      </c>
      <c r="I55" s="22" t="s">
        <v>9947</v>
      </c>
      <c r="J55" s="67">
        <v>44932</v>
      </c>
      <c r="K55" s="68">
        <v>125</v>
      </c>
      <c r="L55" s="67">
        <v>44961</v>
      </c>
      <c r="M55" s="68"/>
      <c r="N55" s="67"/>
      <c r="O55" s="69" t="s">
        <v>5466</v>
      </c>
      <c r="P55" s="69" t="s">
        <v>10002</v>
      </c>
      <c r="Q55" s="22" t="s">
        <v>9949</v>
      </c>
      <c r="R55" s="67">
        <v>38657</v>
      </c>
      <c r="S55" s="22" t="s">
        <v>10003</v>
      </c>
      <c r="T55" s="22" t="s">
        <v>10004</v>
      </c>
      <c r="U55" s="22" t="s">
        <v>9949</v>
      </c>
      <c r="V55" s="67">
        <v>44722</v>
      </c>
      <c r="W55" s="22" t="s">
        <v>9952</v>
      </c>
      <c r="X55" s="67">
        <v>44538</v>
      </c>
      <c r="Y55" s="68">
        <v>803</v>
      </c>
      <c r="Z55" s="67">
        <v>44538</v>
      </c>
      <c r="AA55" s="68">
        <v>230</v>
      </c>
      <c r="AB55" s="67">
        <v>44538</v>
      </c>
    </row>
    <row r="56" spans="1:28" x14ac:dyDescent="0.2">
      <c r="A56" s="22" t="s">
        <v>10073</v>
      </c>
      <c r="B56" s="22" t="s">
        <v>5442</v>
      </c>
      <c r="C56" s="22" t="s">
        <v>10001</v>
      </c>
      <c r="D56" s="22" t="s">
        <v>5403</v>
      </c>
      <c r="E56" s="22" t="s">
        <v>3828</v>
      </c>
      <c r="F56" s="22"/>
      <c r="G56" s="22" t="s">
        <v>9946</v>
      </c>
      <c r="H56" s="22" t="s">
        <v>5416</v>
      </c>
      <c r="I56" s="22" t="s">
        <v>9947</v>
      </c>
      <c r="J56" s="67">
        <v>44958</v>
      </c>
      <c r="K56" s="68">
        <v>869</v>
      </c>
      <c r="L56" s="67">
        <v>44553</v>
      </c>
      <c r="M56" s="68">
        <v>243</v>
      </c>
      <c r="N56" s="67">
        <v>44557</v>
      </c>
      <c r="O56" s="69" t="s">
        <v>5428</v>
      </c>
      <c r="P56" s="69" t="s">
        <v>10005</v>
      </c>
      <c r="Q56" s="22" t="s">
        <v>9949</v>
      </c>
      <c r="R56" s="67">
        <v>29208</v>
      </c>
      <c r="S56" s="22" t="s">
        <v>10006</v>
      </c>
      <c r="T56" s="22" t="s">
        <v>10007</v>
      </c>
      <c r="U56" s="22" t="s">
        <v>9949</v>
      </c>
      <c r="V56" s="67">
        <v>44679</v>
      </c>
      <c r="W56" s="22" t="s">
        <v>9952</v>
      </c>
      <c r="X56" s="67">
        <v>44385</v>
      </c>
      <c r="Y56" s="68">
        <v>404</v>
      </c>
      <c r="Z56" s="67">
        <v>44385</v>
      </c>
      <c r="AA56" s="68">
        <v>127</v>
      </c>
      <c r="AB56" s="67">
        <v>44385</v>
      </c>
    </row>
    <row r="57" spans="1:28" x14ac:dyDescent="0.2">
      <c r="A57" s="22" t="s">
        <v>10071</v>
      </c>
      <c r="B57" s="22" t="s">
        <v>9913</v>
      </c>
      <c r="C57" s="22" t="s">
        <v>10001</v>
      </c>
      <c r="D57" s="22" t="s">
        <v>5379</v>
      </c>
      <c r="E57" s="22" t="s">
        <v>914</v>
      </c>
      <c r="F57" s="22"/>
      <c r="G57" s="22" t="s">
        <v>9946</v>
      </c>
      <c r="H57" s="22" t="s">
        <v>5416</v>
      </c>
      <c r="I57" s="22" t="s">
        <v>9952</v>
      </c>
      <c r="J57" s="67"/>
      <c r="K57" s="68"/>
      <c r="L57" s="67"/>
      <c r="M57" s="68"/>
      <c r="N57" s="67"/>
      <c r="O57" s="69" t="s">
        <v>5413</v>
      </c>
      <c r="P57" s="69" t="s">
        <v>9948</v>
      </c>
      <c r="Q57" s="22" t="s">
        <v>9949</v>
      </c>
      <c r="R57" s="67">
        <v>34698</v>
      </c>
      <c r="S57" s="22" t="s">
        <v>9950</v>
      </c>
      <c r="T57" s="22" t="s">
        <v>9951</v>
      </c>
      <c r="U57" s="22" t="s">
        <v>9949</v>
      </c>
      <c r="V57" s="67">
        <v>44595</v>
      </c>
      <c r="W57" s="22" t="s">
        <v>9952</v>
      </c>
      <c r="X57" s="67">
        <v>44516</v>
      </c>
      <c r="Y57" s="68">
        <v>759</v>
      </c>
      <c r="Z57" s="67">
        <v>44516</v>
      </c>
      <c r="AA57" s="68">
        <v>214</v>
      </c>
      <c r="AB57" s="67">
        <v>44516</v>
      </c>
    </row>
    <row r="58" spans="1:28" x14ac:dyDescent="0.2">
      <c r="A58" s="22" t="s">
        <v>10070</v>
      </c>
      <c r="B58" s="22" t="s">
        <v>9671</v>
      </c>
      <c r="C58" s="22" t="s">
        <v>10001</v>
      </c>
      <c r="D58" s="22" t="s">
        <v>5389</v>
      </c>
      <c r="E58" s="22" t="s">
        <v>4575</v>
      </c>
      <c r="F58" s="22"/>
      <c r="G58" s="22" t="s">
        <v>9946</v>
      </c>
      <c r="H58" s="22" t="s">
        <v>5416</v>
      </c>
      <c r="I58" s="22" t="s">
        <v>9947</v>
      </c>
      <c r="J58" s="67">
        <v>44988</v>
      </c>
      <c r="K58" s="68">
        <v>523</v>
      </c>
      <c r="L58" s="67">
        <v>45103</v>
      </c>
      <c r="M58" s="68"/>
      <c r="N58" s="67"/>
      <c r="O58" s="69" t="s">
        <v>5413</v>
      </c>
      <c r="P58" s="69" t="s">
        <v>9948</v>
      </c>
      <c r="Q58" s="22" t="s">
        <v>9949</v>
      </c>
      <c r="R58" s="67">
        <v>34698</v>
      </c>
      <c r="S58" s="22" t="s">
        <v>9950</v>
      </c>
      <c r="T58" s="22" t="s">
        <v>9951</v>
      </c>
      <c r="U58" s="22" t="s">
        <v>9949</v>
      </c>
      <c r="V58" s="67">
        <v>44595</v>
      </c>
      <c r="W58" s="22" t="s">
        <v>9952</v>
      </c>
      <c r="X58" s="67">
        <v>44516</v>
      </c>
      <c r="Y58" s="68">
        <v>759</v>
      </c>
      <c r="Z58" s="67">
        <v>44516</v>
      </c>
      <c r="AA58" s="68">
        <v>214</v>
      </c>
      <c r="AB58" s="67">
        <v>44516</v>
      </c>
    </row>
    <row r="59" spans="1:28" x14ac:dyDescent="0.2">
      <c r="A59" s="22" t="s">
        <v>10070</v>
      </c>
      <c r="B59" s="22" t="s">
        <v>5443</v>
      </c>
      <c r="C59" s="22" t="s">
        <v>10001</v>
      </c>
      <c r="D59" s="22" t="s">
        <v>5393</v>
      </c>
      <c r="E59" s="22" t="s">
        <v>647</v>
      </c>
      <c r="F59" s="22"/>
      <c r="G59" s="22" t="s">
        <v>9946</v>
      </c>
      <c r="H59" s="22" t="s">
        <v>5416</v>
      </c>
      <c r="I59" s="22" t="s">
        <v>9947</v>
      </c>
      <c r="J59" s="67">
        <v>44903</v>
      </c>
      <c r="K59" s="68">
        <v>204</v>
      </c>
      <c r="L59" s="67">
        <v>44618</v>
      </c>
      <c r="M59" s="68">
        <v>43</v>
      </c>
      <c r="N59" s="67">
        <v>44624</v>
      </c>
      <c r="O59" s="69" t="s">
        <v>5418</v>
      </c>
      <c r="P59" s="69" t="s">
        <v>10076</v>
      </c>
      <c r="Q59" s="22" t="s">
        <v>9949</v>
      </c>
      <c r="R59" s="67">
        <v>44040</v>
      </c>
      <c r="S59" s="22" t="s">
        <v>10018</v>
      </c>
      <c r="T59" s="22" t="s">
        <v>10019</v>
      </c>
      <c r="U59" s="22" t="s">
        <v>9949</v>
      </c>
      <c r="V59" s="67">
        <v>44624</v>
      </c>
      <c r="W59" s="22" t="s">
        <v>9952</v>
      </c>
      <c r="X59" s="67">
        <v>44496</v>
      </c>
      <c r="Y59" s="68">
        <v>713</v>
      </c>
      <c r="Z59" s="67">
        <v>44496</v>
      </c>
      <c r="AA59" s="68">
        <v>203</v>
      </c>
      <c r="AB59" s="67">
        <v>44496</v>
      </c>
    </row>
    <row r="60" spans="1:28" x14ac:dyDescent="0.2">
      <c r="A60" s="22" t="s">
        <v>10072</v>
      </c>
      <c r="B60" s="22" t="s">
        <v>5444</v>
      </c>
      <c r="C60" s="22" t="s">
        <v>10001</v>
      </c>
      <c r="D60" s="22" t="s">
        <v>5394</v>
      </c>
      <c r="E60" s="22" t="s">
        <v>834</v>
      </c>
      <c r="F60" s="22"/>
      <c r="G60" s="22" t="s">
        <v>9946</v>
      </c>
      <c r="H60" s="22" t="s">
        <v>5416</v>
      </c>
      <c r="I60" s="22" t="s">
        <v>9947</v>
      </c>
      <c r="J60" s="67">
        <v>44721</v>
      </c>
      <c r="K60" s="68">
        <v>947</v>
      </c>
      <c r="L60" s="67">
        <v>44850</v>
      </c>
      <c r="M60" s="68">
        <v>201</v>
      </c>
      <c r="N60" s="67">
        <v>44855</v>
      </c>
      <c r="O60" s="69" t="s">
        <v>5428</v>
      </c>
      <c r="P60" s="69" t="s">
        <v>10005</v>
      </c>
      <c r="Q60" s="22" t="s">
        <v>9949</v>
      </c>
      <c r="R60" s="67">
        <v>29208</v>
      </c>
      <c r="S60" s="22" t="s">
        <v>10006</v>
      </c>
      <c r="T60" s="22" t="s">
        <v>10007</v>
      </c>
      <c r="U60" s="22" t="s">
        <v>9949</v>
      </c>
      <c r="V60" s="67">
        <v>44679</v>
      </c>
      <c r="W60" s="22" t="s">
        <v>9952</v>
      </c>
      <c r="X60" s="67">
        <v>44385</v>
      </c>
      <c r="Y60" s="68">
        <v>404</v>
      </c>
      <c r="Z60" s="67">
        <v>44385</v>
      </c>
      <c r="AA60" s="68">
        <v>127</v>
      </c>
      <c r="AB60" s="67">
        <v>44385</v>
      </c>
    </row>
    <row r="61" spans="1:28" x14ac:dyDescent="0.2">
      <c r="A61" s="22" t="s">
        <v>10071</v>
      </c>
      <c r="B61" s="22" t="s">
        <v>10082</v>
      </c>
      <c r="C61" s="22" t="s">
        <v>10001</v>
      </c>
      <c r="D61" s="22" t="s">
        <v>5396</v>
      </c>
      <c r="E61" s="22" t="s">
        <v>2287</v>
      </c>
      <c r="F61" s="22"/>
      <c r="G61" s="22" t="s">
        <v>9946</v>
      </c>
      <c r="H61" s="22" t="s">
        <v>5416</v>
      </c>
      <c r="I61" s="22" t="s">
        <v>9947</v>
      </c>
      <c r="J61" s="67">
        <v>45309</v>
      </c>
      <c r="K61" s="68">
        <v>80</v>
      </c>
      <c r="L61" s="67">
        <v>45324</v>
      </c>
      <c r="M61" s="68"/>
      <c r="N61" s="67"/>
      <c r="O61" s="69" t="s">
        <v>5413</v>
      </c>
      <c r="P61" s="69" t="s">
        <v>9948</v>
      </c>
      <c r="Q61" s="22" t="s">
        <v>9949</v>
      </c>
      <c r="R61" s="67">
        <v>34698</v>
      </c>
      <c r="S61" s="22" t="s">
        <v>9950</v>
      </c>
      <c r="T61" s="22" t="s">
        <v>9951</v>
      </c>
      <c r="U61" s="22" t="s">
        <v>9949</v>
      </c>
      <c r="V61" s="67">
        <v>44595</v>
      </c>
      <c r="W61" s="22" t="s">
        <v>9952</v>
      </c>
      <c r="X61" s="67">
        <v>44516</v>
      </c>
      <c r="Y61" s="68">
        <v>759</v>
      </c>
      <c r="Z61" s="67">
        <v>44516</v>
      </c>
      <c r="AA61" s="68">
        <v>214</v>
      </c>
      <c r="AB61" s="67">
        <v>44516</v>
      </c>
    </row>
    <row r="62" spans="1:28" x14ac:dyDescent="0.2">
      <c r="A62" s="22" t="s">
        <v>10069</v>
      </c>
      <c r="B62" s="22" t="s">
        <v>9537</v>
      </c>
      <c r="C62" s="22" t="s">
        <v>10001</v>
      </c>
      <c r="D62" s="22" t="s">
        <v>5404</v>
      </c>
      <c r="E62" s="22" t="s">
        <v>5243</v>
      </c>
      <c r="F62" s="22"/>
      <c r="G62" s="22" t="s">
        <v>9946</v>
      </c>
      <c r="H62" s="22" t="s">
        <v>5416</v>
      </c>
      <c r="I62" s="22" t="s">
        <v>9947</v>
      </c>
      <c r="J62" s="67">
        <v>44908</v>
      </c>
      <c r="K62" s="68">
        <v>125</v>
      </c>
      <c r="L62" s="67">
        <v>44961</v>
      </c>
      <c r="M62" s="68"/>
      <c r="N62" s="67"/>
      <c r="O62" s="69" t="s">
        <v>5466</v>
      </c>
      <c r="P62" s="69" t="s">
        <v>10002</v>
      </c>
      <c r="Q62" s="22" t="s">
        <v>9949</v>
      </c>
      <c r="R62" s="67">
        <v>38657</v>
      </c>
      <c r="S62" s="22" t="s">
        <v>10003</v>
      </c>
      <c r="T62" s="22" t="s">
        <v>10004</v>
      </c>
      <c r="U62" s="22" t="s">
        <v>9949</v>
      </c>
      <c r="V62" s="67">
        <v>44722</v>
      </c>
      <c r="W62" s="22" t="s">
        <v>9952</v>
      </c>
      <c r="X62" s="67">
        <v>44538</v>
      </c>
      <c r="Y62" s="68">
        <v>803</v>
      </c>
      <c r="Z62" s="67">
        <v>44538</v>
      </c>
      <c r="AA62" s="68">
        <v>230</v>
      </c>
      <c r="AB62" s="67">
        <v>44538</v>
      </c>
    </row>
    <row r="63" spans="1:28" x14ac:dyDescent="0.2">
      <c r="A63" s="22" t="s">
        <v>10073</v>
      </c>
      <c r="B63" s="22" t="s">
        <v>5445</v>
      </c>
      <c r="C63" s="22" t="s">
        <v>10001</v>
      </c>
      <c r="D63" s="22" t="s">
        <v>5399</v>
      </c>
      <c r="E63" s="22" t="s">
        <v>3156</v>
      </c>
      <c r="F63" s="22"/>
      <c r="G63" s="22" t="s">
        <v>9946</v>
      </c>
      <c r="H63" s="22" t="s">
        <v>5416</v>
      </c>
      <c r="I63" s="22" t="s">
        <v>9947</v>
      </c>
      <c r="J63" s="67">
        <v>44937</v>
      </c>
      <c r="K63" s="68">
        <v>236</v>
      </c>
      <c r="L63" s="67">
        <v>44630</v>
      </c>
      <c r="M63" s="68">
        <v>50</v>
      </c>
      <c r="N63" s="67">
        <v>44635</v>
      </c>
      <c r="O63" s="69" t="s">
        <v>5428</v>
      </c>
      <c r="P63" s="69" t="s">
        <v>10005</v>
      </c>
      <c r="Q63" s="22" t="s">
        <v>9949</v>
      </c>
      <c r="R63" s="67">
        <v>29208</v>
      </c>
      <c r="S63" s="22" t="s">
        <v>10006</v>
      </c>
      <c r="T63" s="22" t="s">
        <v>10007</v>
      </c>
      <c r="U63" s="22" t="s">
        <v>9949</v>
      </c>
      <c r="V63" s="67">
        <v>44679</v>
      </c>
      <c r="W63" s="22" t="s">
        <v>9952</v>
      </c>
      <c r="X63" s="67">
        <v>44385</v>
      </c>
      <c r="Y63" s="68">
        <v>404</v>
      </c>
      <c r="Z63" s="67">
        <v>44385</v>
      </c>
      <c r="AA63" s="68">
        <v>127</v>
      </c>
      <c r="AB63" s="67">
        <v>44385</v>
      </c>
    </row>
    <row r="64" spans="1:28" x14ac:dyDescent="0.2">
      <c r="A64" s="22" t="s">
        <v>10073</v>
      </c>
      <c r="B64" s="22" t="s">
        <v>10083</v>
      </c>
      <c r="C64" s="22" t="s">
        <v>10001</v>
      </c>
      <c r="D64" s="22" t="s">
        <v>5399</v>
      </c>
      <c r="E64" s="22" t="s">
        <v>3156</v>
      </c>
      <c r="F64" s="22"/>
      <c r="G64" s="22" t="s">
        <v>9946</v>
      </c>
      <c r="H64" s="22" t="s">
        <v>5416</v>
      </c>
      <c r="I64" s="22" t="s">
        <v>9947</v>
      </c>
      <c r="J64" s="67">
        <v>45309</v>
      </c>
      <c r="K64" s="68">
        <v>75</v>
      </c>
      <c r="L64" s="67">
        <v>45323</v>
      </c>
      <c r="M64" s="68"/>
      <c r="N64" s="67"/>
      <c r="O64" s="69" t="s">
        <v>5428</v>
      </c>
      <c r="P64" s="69" t="s">
        <v>10005</v>
      </c>
      <c r="Q64" s="22" t="s">
        <v>9949</v>
      </c>
      <c r="R64" s="67">
        <v>29208</v>
      </c>
      <c r="S64" s="22" t="s">
        <v>10006</v>
      </c>
      <c r="T64" s="22" t="s">
        <v>10007</v>
      </c>
      <c r="U64" s="22" t="s">
        <v>9949</v>
      </c>
      <c r="V64" s="67">
        <v>44679</v>
      </c>
      <c r="W64" s="22" t="s">
        <v>9952</v>
      </c>
      <c r="X64" s="67">
        <v>44385</v>
      </c>
      <c r="Y64" s="68">
        <v>404</v>
      </c>
      <c r="Z64" s="67">
        <v>44385</v>
      </c>
      <c r="AA64" s="68">
        <v>127</v>
      </c>
      <c r="AB64" s="67">
        <v>44385</v>
      </c>
    </row>
    <row r="65" spans="1:28" x14ac:dyDescent="0.2">
      <c r="A65" s="22" t="s">
        <v>10071</v>
      </c>
      <c r="B65" s="22" t="s">
        <v>9582</v>
      </c>
      <c r="C65" s="22" t="s">
        <v>10001</v>
      </c>
      <c r="D65" s="22" t="s">
        <v>5396</v>
      </c>
      <c r="E65" s="22" t="s">
        <v>2287</v>
      </c>
      <c r="F65" s="22"/>
      <c r="G65" s="22" t="s">
        <v>9946</v>
      </c>
      <c r="H65" s="22" t="s">
        <v>5416</v>
      </c>
      <c r="I65" s="22" t="s">
        <v>9947</v>
      </c>
      <c r="J65" s="67">
        <v>44907</v>
      </c>
      <c r="K65" s="68">
        <v>115</v>
      </c>
      <c r="L65" s="67">
        <v>44960</v>
      </c>
      <c r="M65" s="68"/>
      <c r="N65" s="67"/>
      <c r="O65" s="69" t="s">
        <v>5413</v>
      </c>
      <c r="P65" s="69" t="s">
        <v>9948</v>
      </c>
      <c r="Q65" s="22" t="s">
        <v>9949</v>
      </c>
      <c r="R65" s="67">
        <v>34698</v>
      </c>
      <c r="S65" s="22" t="s">
        <v>9950</v>
      </c>
      <c r="T65" s="22" t="s">
        <v>9951</v>
      </c>
      <c r="U65" s="22" t="s">
        <v>9949</v>
      </c>
      <c r="V65" s="67">
        <v>44595</v>
      </c>
      <c r="W65" s="22" t="s">
        <v>9952</v>
      </c>
      <c r="X65" s="67">
        <v>44516</v>
      </c>
      <c r="Y65" s="68">
        <v>759</v>
      </c>
      <c r="Z65" s="67">
        <v>44516</v>
      </c>
      <c r="AA65" s="68">
        <v>214</v>
      </c>
      <c r="AB65" s="67">
        <v>44516</v>
      </c>
    </row>
    <row r="66" spans="1:28" x14ac:dyDescent="0.2">
      <c r="A66" s="22" t="s">
        <v>10073</v>
      </c>
      <c r="B66" s="22" t="s">
        <v>5446</v>
      </c>
      <c r="C66" s="22" t="s">
        <v>10001</v>
      </c>
      <c r="D66" s="22" t="s">
        <v>5387</v>
      </c>
      <c r="E66" s="22" t="s">
        <v>4305</v>
      </c>
      <c r="F66" s="22"/>
      <c r="G66" s="22" t="s">
        <v>9946</v>
      </c>
      <c r="H66" s="22" t="s">
        <v>5416</v>
      </c>
      <c r="I66" s="22" t="s">
        <v>9947</v>
      </c>
      <c r="J66" s="67">
        <v>44914</v>
      </c>
      <c r="K66" s="68">
        <v>1083</v>
      </c>
      <c r="L66" s="67">
        <v>44862</v>
      </c>
      <c r="M66" s="68"/>
      <c r="N66" s="67"/>
      <c r="O66" s="69" t="s">
        <v>5413</v>
      </c>
      <c r="P66" s="69" t="s">
        <v>9948</v>
      </c>
      <c r="Q66" s="22" t="s">
        <v>9949</v>
      </c>
      <c r="R66" s="67">
        <v>34698</v>
      </c>
      <c r="S66" s="22" t="s">
        <v>9950</v>
      </c>
      <c r="T66" s="22" t="s">
        <v>9951</v>
      </c>
      <c r="U66" s="22" t="s">
        <v>9949</v>
      </c>
      <c r="V66" s="67">
        <v>44595</v>
      </c>
      <c r="W66" s="22" t="s">
        <v>9952</v>
      </c>
      <c r="X66" s="67">
        <v>44516</v>
      </c>
      <c r="Y66" s="68">
        <v>759</v>
      </c>
      <c r="Z66" s="67">
        <v>44516</v>
      </c>
      <c r="AA66" s="68">
        <v>214</v>
      </c>
      <c r="AB66" s="67">
        <v>44516</v>
      </c>
    </row>
    <row r="67" spans="1:28" x14ac:dyDescent="0.2">
      <c r="A67" s="22" t="s">
        <v>10072</v>
      </c>
      <c r="B67" s="22" t="s">
        <v>9234</v>
      </c>
      <c r="C67" s="22" t="s">
        <v>10001</v>
      </c>
      <c r="D67" s="22" t="s">
        <v>5401</v>
      </c>
      <c r="E67" s="22" t="s">
        <v>3526</v>
      </c>
      <c r="F67" s="22"/>
      <c r="G67" s="22" t="s">
        <v>9946</v>
      </c>
      <c r="H67" s="22" t="s">
        <v>5416</v>
      </c>
      <c r="I67" s="22" t="s">
        <v>9947</v>
      </c>
      <c r="J67" s="67">
        <v>44834</v>
      </c>
      <c r="K67" s="68">
        <v>127</v>
      </c>
      <c r="L67" s="67">
        <v>44962</v>
      </c>
      <c r="M67" s="68"/>
      <c r="N67" s="67"/>
      <c r="O67" s="69" t="s">
        <v>5424</v>
      </c>
      <c r="P67" s="69" t="s">
        <v>10058</v>
      </c>
      <c r="Q67" s="22" t="s">
        <v>9949</v>
      </c>
      <c r="R67" s="67">
        <v>41521</v>
      </c>
      <c r="S67" s="22" t="s">
        <v>10016</v>
      </c>
      <c r="T67" s="22" t="s">
        <v>10017</v>
      </c>
      <c r="U67" s="22" t="s">
        <v>9949</v>
      </c>
      <c r="V67" s="67">
        <v>44881</v>
      </c>
      <c r="W67" s="22" t="s">
        <v>9952</v>
      </c>
      <c r="X67" s="67">
        <v>44474</v>
      </c>
      <c r="Y67" s="68">
        <v>641</v>
      </c>
      <c r="Z67" s="67">
        <v>44474</v>
      </c>
      <c r="AA67" s="68">
        <v>189</v>
      </c>
      <c r="AB67" s="67">
        <v>44474</v>
      </c>
    </row>
    <row r="68" spans="1:28" x14ac:dyDescent="0.2">
      <c r="A68" s="22" t="s">
        <v>10073</v>
      </c>
      <c r="B68" s="22" t="s">
        <v>5447</v>
      </c>
      <c r="C68" s="22" t="s">
        <v>10001</v>
      </c>
      <c r="D68" s="22" t="s">
        <v>5403</v>
      </c>
      <c r="E68" s="22" t="s">
        <v>3828</v>
      </c>
      <c r="F68" s="22"/>
      <c r="G68" s="22" t="s">
        <v>9946</v>
      </c>
      <c r="H68" s="22" t="s">
        <v>5416</v>
      </c>
      <c r="I68" s="22" t="s">
        <v>9947</v>
      </c>
      <c r="J68" s="67">
        <v>44915</v>
      </c>
      <c r="K68" s="68">
        <v>28</v>
      </c>
      <c r="L68" s="67">
        <v>44572</v>
      </c>
      <c r="M68" s="68">
        <v>9</v>
      </c>
      <c r="N68" s="67">
        <v>44574</v>
      </c>
      <c r="O68" s="69" t="s">
        <v>5425</v>
      </c>
      <c r="P68" s="69" t="s">
        <v>10080</v>
      </c>
      <c r="Q68" s="22" t="s">
        <v>9949</v>
      </c>
      <c r="R68" s="67">
        <v>42486</v>
      </c>
      <c r="S68" s="22" t="s">
        <v>10020</v>
      </c>
      <c r="T68" s="22" t="s">
        <v>10021</v>
      </c>
      <c r="U68" s="22" t="s">
        <v>9949</v>
      </c>
      <c r="V68" s="67">
        <v>44333</v>
      </c>
      <c r="W68" s="22" t="s">
        <v>9952</v>
      </c>
      <c r="X68" s="67">
        <v>44032</v>
      </c>
      <c r="Y68" s="68">
        <v>495</v>
      </c>
      <c r="Z68" s="67">
        <v>44025</v>
      </c>
      <c r="AA68" s="68">
        <v>137</v>
      </c>
      <c r="AB68" s="67">
        <v>44032</v>
      </c>
    </row>
    <row r="69" spans="1:28" x14ac:dyDescent="0.2">
      <c r="A69" s="22" t="s">
        <v>10073</v>
      </c>
      <c r="B69" s="22" t="s">
        <v>5448</v>
      </c>
      <c r="C69" s="22" t="s">
        <v>10001</v>
      </c>
      <c r="D69" s="22" t="s">
        <v>5399</v>
      </c>
      <c r="E69" s="22" t="s">
        <v>3156</v>
      </c>
      <c r="F69" s="22"/>
      <c r="G69" s="22" t="s">
        <v>9946</v>
      </c>
      <c r="H69" s="22" t="s">
        <v>5416</v>
      </c>
      <c r="I69" s="22" t="s">
        <v>9947</v>
      </c>
      <c r="J69" s="67">
        <v>44937</v>
      </c>
      <c r="K69" s="68">
        <v>945</v>
      </c>
      <c r="L69" s="67">
        <v>44850</v>
      </c>
      <c r="M69" s="68">
        <v>201</v>
      </c>
      <c r="N69" s="67">
        <v>44855</v>
      </c>
      <c r="O69" s="69" t="s">
        <v>5439</v>
      </c>
      <c r="P69" s="69" t="s">
        <v>10013</v>
      </c>
      <c r="Q69" s="22" t="s">
        <v>9949</v>
      </c>
      <c r="R69" s="67">
        <v>30113</v>
      </c>
      <c r="S69" s="22" t="s">
        <v>10014</v>
      </c>
      <c r="T69" s="22" t="s">
        <v>10015</v>
      </c>
      <c r="U69" s="22" t="s">
        <v>9949</v>
      </c>
      <c r="V69" s="67">
        <v>44624</v>
      </c>
      <c r="W69" s="22" t="s">
        <v>9952</v>
      </c>
      <c r="X69" s="67">
        <v>44449</v>
      </c>
      <c r="Y69" s="68">
        <v>604</v>
      </c>
      <c r="Z69" s="67">
        <v>44449</v>
      </c>
      <c r="AA69" s="68">
        <v>172</v>
      </c>
      <c r="AB69" s="67">
        <v>44449</v>
      </c>
    </row>
    <row r="70" spans="1:28" x14ac:dyDescent="0.2">
      <c r="A70" s="22" t="s">
        <v>10070</v>
      </c>
      <c r="B70" s="22" t="s">
        <v>10084</v>
      </c>
      <c r="C70" s="22" t="s">
        <v>10001</v>
      </c>
      <c r="D70" s="22" t="s">
        <v>5382</v>
      </c>
      <c r="E70" s="22" t="s">
        <v>2771</v>
      </c>
      <c r="F70" s="22"/>
      <c r="G70" s="22" t="s">
        <v>9946</v>
      </c>
      <c r="H70" s="22" t="s">
        <v>5416</v>
      </c>
      <c r="I70" s="22" t="s">
        <v>9947</v>
      </c>
      <c r="J70" s="67">
        <v>45324</v>
      </c>
      <c r="K70" s="68">
        <v>153</v>
      </c>
      <c r="L70" s="67">
        <v>45350</v>
      </c>
      <c r="M70" s="68"/>
      <c r="N70" s="67"/>
      <c r="O70" s="69" t="s">
        <v>5607</v>
      </c>
      <c r="P70" s="69" t="s">
        <v>10051</v>
      </c>
      <c r="Q70" s="22" t="s">
        <v>9949</v>
      </c>
      <c r="R70" s="67">
        <v>41548</v>
      </c>
      <c r="S70" s="22" t="s">
        <v>10052</v>
      </c>
      <c r="T70" s="22" t="s">
        <v>10053</v>
      </c>
      <c r="U70" s="22" t="s">
        <v>9949</v>
      </c>
      <c r="V70" s="67">
        <v>44781</v>
      </c>
      <c r="W70" s="22" t="s">
        <v>9952</v>
      </c>
      <c r="X70" s="67">
        <v>44718</v>
      </c>
      <c r="Y70" s="68">
        <v>518</v>
      </c>
      <c r="Z70" s="67">
        <v>44718</v>
      </c>
      <c r="AA70" s="68">
        <v>106</v>
      </c>
      <c r="AB70" s="67">
        <v>44718</v>
      </c>
    </row>
    <row r="71" spans="1:28" x14ac:dyDescent="0.2">
      <c r="A71" s="22" t="s">
        <v>10071</v>
      </c>
      <c r="B71" s="22" t="s">
        <v>5449</v>
      </c>
      <c r="C71" s="22" t="s">
        <v>10001</v>
      </c>
      <c r="D71" s="22" t="s">
        <v>5396</v>
      </c>
      <c r="E71" s="22" t="s">
        <v>2287</v>
      </c>
      <c r="F71" s="22"/>
      <c r="G71" s="22" t="s">
        <v>9946</v>
      </c>
      <c r="H71" s="22" t="s">
        <v>5416</v>
      </c>
      <c r="I71" s="22" t="s">
        <v>9952</v>
      </c>
      <c r="J71" s="67"/>
      <c r="K71" s="68"/>
      <c r="L71" s="67"/>
      <c r="M71" s="68"/>
      <c r="N71" s="67"/>
      <c r="O71" s="69" t="s">
        <v>5413</v>
      </c>
      <c r="P71" s="69" t="s">
        <v>9948</v>
      </c>
      <c r="Q71" s="22" t="s">
        <v>9949</v>
      </c>
      <c r="R71" s="67">
        <v>34698</v>
      </c>
      <c r="S71" s="22" t="s">
        <v>9950</v>
      </c>
      <c r="T71" s="22" t="s">
        <v>9951</v>
      </c>
      <c r="U71" s="22" t="s">
        <v>9949</v>
      </c>
      <c r="V71" s="67">
        <v>44595</v>
      </c>
      <c r="W71" s="22" t="s">
        <v>9952</v>
      </c>
      <c r="X71" s="67">
        <v>44516</v>
      </c>
      <c r="Y71" s="68">
        <v>759</v>
      </c>
      <c r="Z71" s="67">
        <v>44516</v>
      </c>
      <c r="AA71" s="68">
        <v>214</v>
      </c>
      <c r="AB71" s="67">
        <v>44516</v>
      </c>
    </row>
    <row r="72" spans="1:28" x14ac:dyDescent="0.2">
      <c r="A72" s="22" t="s">
        <v>10069</v>
      </c>
      <c r="B72" s="22" t="s">
        <v>9828</v>
      </c>
      <c r="C72" s="22" t="s">
        <v>10001</v>
      </c>
      <c r="D72" s="22" t="s">
        <v>5384</v>
      </c>
      <c r="E72" s="22" t="s">
        <v>3762</v>
      </c>
      <c r="F72" s="22"/>
      <c r="G72" s="22" t="s">
        <v>9946</v>
      </c>
      <c r="H72" s="22" t="s">
        <v>5416</v>
      </c>
      <c r="I72" s="22" t="s">
        <v>9947</v>
      </c>
      <c r="J72" s="67">
        <v>45160</v>
      </c>
      <c r="K72" s="68">
        <v>842</v>
      </c>
      <c r="L72" s="67">
        <v>45191</v>
      </c>
      <c r="M72" s="68"/>
      <c r="N72" s="67"/>
      <c r="O72" s="69" t="s">
        <v>9089</v>
      </c>
      <c r="P72" s="69" t="s">
        <v>10022</v>
      </c>
      <c r="Q72" s="22" t="s">
        <v>9949</v>
      </c>
      <c r="R72" s="67">
        <v>28837</v>
      </c>
      <c r="S72" s="22" t="s">
        <v>10023</v>
      </c>
      <c r="T72" s="22" t="s">
        <v>10024</v>
      </c>
      <c r="U72" s="22" t="s">
        <v>9949</v>
      </c>
      <c r="V72" s="67">
        <v>44854</v>
      </c>
      <c r="W72" s="22" t="s">
        <v>9952</v>
      </c>
      <c r="X72" s="67">
        <v>44790</v>
      </c>
      <c r="Y72" s="68">
        <v>760</v>
      </c>
      <c r="Z72" s="67">
        <v>44788</v>
      </c>
      <c r="AA72" s="68">
        <v>156</v>
      </c>
      <c r="AB72" s="67">
        <v>44790</v>
      </c>
    </row>
    <row r="73" spans="1:28" x14ac:dyDescent="0.2">
      <c r="A73" s="22" t="s">
        <v>10073</v>
      </c>
      <c r="B73" s="22" t="s">
        <v>5450</v>
      </c>
      <c r="C73" s="22" t="s">
        <v>10001</v>
      </c>
      <c r="D73" s="22" t="s">
        <v>5403</v>
      </c>
      <c r="E73" s="22" t="s">
        <v>3828</v>
      </c>
      <c r="F73" s="22"/>
      <c r="G73" s="22" t="s">
        <v>9946</v>
      </c>
      <c r="H73" s="22" t="s">
        <v>5416</v>
      </c>
      <c r="I73" s="22" t="s">
        <v>9947</v>
      </c>
      <c r="J73" s="67">
        <v>44918</v>
      </c>
      <c r="K73" s="68">
        <v>211</v>
      </c>
      <c r="L73" s="67">
        <v>44620</v>
      </c>
      <c r="M73" s="68">
        <v>43</v>
      </c>
      <c r="N73" s="67">
        <v>44624</v>
      </c>
      <c r="O73" s="69" t="s">
        <v>5425</v>
      </c>
      <c r="P73" s="69" t="s">
        <v>10080</v>
      </c>
      <c r="Q73" s="22" t="s">
        <v>9949</v>
      </c>
      <c r="R73" s="67">
        <v>42486</v>
      </c>
      <c r="S73" s="22" t="s">
        <v>10020</v>
      </c>
      <c r="T73" s="22" t="s">
        <v>10021</v>
      </c>
      <c r="U73" s="22" t="s">
        <v>9949</v>
      </c>
      <c r="V73" s="67">
        <v>44333</v>
      </c>
      <c r="W73" s="22" t="s">
        <v>9952</v>
      </c>
      <c r="X73" s="67">
        <v>44032</v>
      </c>
      <c r="Y73" s="68">
        <v>495</v>
      </c>
      <c r="Z73" s="67">
        <v>44025</v>
      </c>
      <c r="AA73" s="68">
        <v>137</v>
      </c>
      <c r="AB73" s="67">
        <v>44032</v>
      </c>
    </row>
    <row r="74" spans="1:28" x14ac:dyDescent="0.2">
      <c r="A74" s="22" t="s">
        <v>10073</v>
      </c>
      <c r="B74" s="22" t="s">
        <v>5451</v>
      </c>
      <c r="C74" s="22" t="s">
        <v>10001</v>
      </c>
      <c r="D74" s="22" t="s">
        <v>5403</v>
      </c>
      <c r="E74" s="22" t="s">
        <v>3828</v>
      </c>
      <c r="F74" s="22"/>
      <c r="G74" s="22" t="s">
        <v>9946</v>
      </c>
      <c r="H74" s="22" t="s">
        <v>5416</v>
      </c>
      <c r="I74" s="22" t="s">
        <v>9947</v>
      </c>
      <c r="J74" s="67">
        <v>44516</v>
      </c>
      <c r="K74" s="68">
        <v>819</v>
      </c>
      <c r="L74" s="67">
        <v>44540</v>
      </c>
      <c r="M74" s="68">
        <v>233</v>
      </c>
      <c r="N74" s="67">
        <v>44543</v>
      </c>
      <c r="O74" s="69" t="s">
        <v>5428</v>
      </c>
      <c r="P74" s="69" t="s">
        <v>10005</v>
      </c>
      <c r="Q74" s="22" t="s">
        <v>9949</v>
      </c>
      <c r="R74" s="67">
        <v>29208</v>
      </c>
      <c r="S74" s="22" t="s">
        <v>10006</v>
      </c>
      <c r="T74" s="22" t="s">
        <v>10007</v>
      </c>
      <c r="U74" s="22" t="s">
        <v>9949</v>
      </c>
      <c r="V74" s="67">
        <v>44679</v>
      </c>
      <c r="W74" s="22" t="s">
        <v>9952</v>
      </c>
      <c r="X74" s="67">
        <v>44385</v>
      </c>
      <c r="Y74" s="68">
        <v>404</v>
      </c>
      <c r="Z74" s="67">
        <v>44385</v>
      </c>
      <c r="AA74" s="68">
        <v>127</v>
      </c>
      <c r="AB74" s="67">
        <v>44385</v>
      </c>
    </row>
    <row r="75" spans="1:28" x14ac:dyDescent="0.2">
      <c r="A75" s="22" t="s">
        <v>10073</v>
      </c>
      <c r="B75" s="22" t="s">
        <v>5452</v>
      </c>
      <c r="C75" s="22" t="s">
        <v>10001</v>
      </c>
      <c r="D75" s="22" t="s">
        <v>5387</v>
      </c>
      <c r="E75" s="22" t="s">
        <v>4305</v>
      </c>
      <c r="F75" s="22"/>
      <c r="G75" s="22" t="s">
        <v>9946</v>
      </c>
      <c r="H75" s="22" t="s">
        <v>5416</v>
      </c>
      <c r="I75" s="22" t="s">
        <v>9947</v>
      </c>
      <c r="J75" s="67">
        <v>44531</v>
      </c>
      <c r="K75" s="68">
        <v>819</v>
      </c>
      <c r="L75" s="67">
        <v>44540</v>
      </c>
      <c r="M75" s="68">
        <v>233</v>
      </c>
      <c r="N75" s="67">
        <v>44543</v>
      </c>
      <c r="O75" s="69" t="s">
        <v>5428</v>
      </c>
      <c r="P75" s="69" t="s">
        <v>10005</v>
      </c>
      <c r="Q75" s="22" t="s">
        <v>9949</v>
      </c>
      <c r="R75" s="67">
        <v>29208</v>
      </c>
      <c r="S75" s="22" t="s">
        <v>10006</v>
      </c>
      <c r="T75" s="22" t="s">
        <v>10007</v>
      </c>
      <c r="U75" s="22" t="s">
        <v>9949</v>
      </c>
      <c r="V75" s="67">
        <v>44679</v>
      </c>
      <c r="W75" s="22" t="s">
        <v>9952</v>
      </c>
      <c r="X75" s="67">
        <v>44385</v>
      </c>
      <c r="Y75" s="68">
        <v>404</v>
      </c>
      <c r="Z75" s="67">
        <v>44385</v>
      </c>
      <c r="AA75" s="68">
        <v>127</v>
      </c>
      <c r="AB75" s="67">
        <v>44385</v>
      </c>
    </row>
    <row r="76" spans="1:28" x14ac:dyDescent="0.2">
      <c r="A76" s="22" t="s">
        <v>10072</v>
      </c>
      <c r="B76" s="22" t="s">
        <v>9861</v>
      </c>
      <c r="C76" s="22" t="s">
        <v>10001</v>
      </c>
      <c r="D76" s="22" t="s">
        <v>5388</v>
      </c>
      <c r="E76" s="22" t="s">
        <v>4642</v>
      </c>
      <c r="F76" s="22"/>
      <c r="G76" s="22" t="s">
        <v>9946</v>
      </c>
      <c r="H76" s="22" t="s">
        <v>5416</v>
      </c>
      <c r="I76" s="22" t="s">
        <v>9952</v>
      </c>
      <c r="J76" s="67"/>
      <c r="K76" s="68"/>
      <c r="L76" s="67"/>
      <c r="M76" s="68"/>
      <c r="N76" s="67"/>
      <c r="O76" s="69" t="s">
        <v>5413</v>
      </c>
      <c r="P76" s="69" t="s">
        <v>9948</v>
      </c>
      <c r="Q76" s="22" t="s">
        <v>9949</v>
      </c>
      <c r="R76" s="67">
        <v>34698</v>
      </c>
      <c r="S76" s="22" t="s">
        <v>9950</v>
      </c>
      <c r="T76" s="22" t="s">
        <v>9951</v>
      </c>
      <c r="U76" s="22" t="s">
        <v>9949</v>
      </c>
      <c r="V76" s="67">
        <v>44595</v>
      </c>
      <c r="W76" s="22" t="s">
        <v>9952</v>
      </c>
      <c r="X76" s="67">
        <v>44516</v>
      </c>
      <c r="Y76" s="68">
        <v>759</v>
      </c>
      <c r="Z76" s="67">
        <v>44516</v>
      </c>
      <c r="AA76" s="68">
        <v>214</v>
      </c>
      <c r="AB76" s="67">
        <v>44516</v>
      </c>
    </row>
    <row r="77" spans="1:28" x14ac:dyDescent="0.2">
      <c r="A77" s="22" t="s">
        <v>10073</v>
      </c>
      <c r="B77" s="22" t="s">
        <v>9583</v>
      </c>
      <c r="C77" s="22" t="s">
        <v>10001</v>
      </c>
      <c r="D77" s="22" t="s">
        <v>5399</v>
      </c>
      <c r="E77" s="22" t="s">
        <v>3156</v>
      </c>
      <c r="F77" s="22"/>
      <c r="G77" s="22" t="s">
        <v>9946</v>
      </c>
      <c r="H77" s="22" t="s">
        <v>5416</v>
      </c>
      <c r="I77" s="22" t="s">
        <v>9947</v>
      </c>
      <c r="J77" s="67">
        <v>44950</v>
      </c>
      <c r="K77" s="68">
        <v>269</v>
      </c>
      <c r="L77" s="67">
        <v>45008</v>
      </c>
      <c r="M77" s="68"/>
      <c r="N77" s="67"/>
      <c r="O77" s="69" t="s">
        <v>5431</v>
      </c>
      <c r="P77" s="69" t="s">
        <v>10008</v>
      </c>
      <c r="Q77" s="22" t="s">
        <v>9949</v>
      </c>
      <c r="R77" s="67">
        <v>29258</v>
      </c>
      <c r="S77" s="22" t="s">
        <v>10009</v>
      </c>
      <c r="T77" s="22" t="s">
        <v>10010</v>
      </c>
      <c r="U77" s="22" t="s">
        <v>9949</v>
      </c>
      <c r="V77" s="67">
        <v>44585</v>
      </c>
      <c r="W77" s="22" t="s">
        <v>9952</v>
      </c>
      <c r="X77" s="67">
        <v>44474</v>
      </c>
      <c r="Y77" s="68">
        <v>657</v>
      </c>
      <c r="Z77" s="67">
        <v>44474</v>
      </c>
      <c r="AA77" s="68">
        <v>189</v>
      </c>
      <c r="AB77" s="67">
        <v>44474</v>
      </c>
    </row>
    <row r="78" spans="1:28" x14ac:dyDescent="0.2">
      <c r="A78" s="22" t="s">
        <v>10073</v>
      </c>
      <c r="B78" s="22" t="s">
        <v>9538</v>
      </c>
      <c r="C78" s="22" t="s">
        <v>10001</v>
      </c>
      <c r="D78" s="22" t="s">
        <v>5387</v>
      </c>
      <c r="E78" s="22" t="s">
        <v>4305</v>
      </c>
      <c r="F78" s="22"/>
      <c r="G78" s="22" t="s">
        <v>9946</v>
      </c>
      <c r="H78" s="22" t="s">
        <v>5416</v>
      </c>
      <c r="I78" s="22" t="s">
        <v>9947</v>
      </c>
      <c r="J78" s="67">
        <v>44915</v>
      </c>
      <c r="K78" s="68">
        <v>125</v>
      </c>
      <c r="L78" s="67">
        <v>44961</v>
      </c>
      <c r="M78" s="68"/>
      <c r="N78" s="67"/>
      <c r="O78" s="69" t="s">
        <v>5466</v>
      </c>
      <c r="P78" s="69" t="s">
        <v>10002</v>
      </c>
      <c r="Q78" s="22" t="s">
        <v>9949</v>
      </c>
      <c r="R78" s="67">
        <v>38657</v>
      </c>
      <c r="S78" s="22" t="s">
        <v>10003</v>
      </c>
      <c r="T78" s="22" t="s">
        <v>10004</v>
      </c>
      <c r="U78" s="22" t="s">
        <v>9949</v>
      </c>
      <c r="V78" s="67">
        <v>44722</v>
      </c>
      <c r="W78" s="22" t="s">
        <v>9952</v>
      </c>
      <c r="X78" s="67">
        <v>44538</v>
      </c>
      <c r="Y78" s="68">
        <v>803</v>
      </c>
      <c r="Z78" s="67">
        <v>44538</v>
      </c>
      <c r="AA78" s="68">
        <v>230</v>
      </c>
      <c r="AB78" s="67">
        <v>44538</v>
      </c>
    </row>
    <row r="79" spans="1:28" x14ac:dyDescent="0.2">
      <c r="A79" s="22" t="s">
        <v>10073</v>
      </c>
      <c r="B79" s="22" t="s">
        <v>9235</v>
      </c>
      <c r="C79" s="22" t="s">
        <v>10001</v>
      </c>
      <c r="D79" s="22" t="s">
        <v>5387</v>
      </c>
      <c r="E79" s="22" t="s">
        <v>4305</v>
      </c>
      <c r="F79" s="22"/>
      <c r="G79" s="22" t="s">
        <v>9946</v>
      </c>
      <c r="H79" s="22" t="s">
        <v>5416</v>
      </c>
      <c r="I79" s="22" t="s">
        <v>9947</v>
      </c>
      <c r="J79" s="67">
        <v>44804</v>
      </c>
      <c r="K79" s="68">
        <v>914</v>
      </c>
      <c r="L79" s="67">
        <v>44843</v>
      </c>
      <c r="M79" s="68">
        <v>200</v>
      </c>
      <c r="N79" s="67">
        <v>44854</v>
      </c>
      <c r="O79" s="69" t="s">
        <v>5587</v>
      </c>
      <c r="P79" s="69" t="s">
        <v>9979</v>
      </c>
      <c r="Q79" s="22" t="s">
        <v>9949</v>
      </c>
      <c r="R79" s="67">
        <v>35216</v>
      </c>
      <c r="S79" s="22" t="s">
        <v>9980</v>
      </c>
      <c r="T79" s="22" t="s">
        <v>9981</v>
      </c>
      <c r="U79" s="22" t="s">
        <v>9949</v>
      </c>
      <c r="V79" s="67">
        <v>45044</v>
      </c>
      <c r="W79" s="22" t="s">
        <v>9952</v>
      </c>
      <c r="X79" s="67">
        <v>44504</v>
      </c>
      <c r="Y79" s="68">
        <v>729</v>
      </c>
      <c r="Z79" s="67">
        <v>44504</v>
      </c>
      <c r="AA79" s="68">
        <v>207</v>
      </c>
      <c r="AB79" s="67">
        <v>44504</v>
      </c>
    </row>
    <row r="80" spans="1:28" x14ac:dyDescent="0.2">
      <c r="A80" s="22" t="s">
        <v>10073</v>
      </c>
      <c r="B80" s="22" t="s">
        <v>5453</v>
      </c>
      <c r="C80" s="22" t="s">
        <v>10001</v>
      </c>
      <c r="D80" s="22" t="s">
        <v>5387</v>
      </c>
      <c r="E80" s="22" t="s">
        <v>4305</v>
      </c>
      <c r="F80" s="22"/>
      <c r="G80" s="22" t="s">
        <v>9946</v>
      </c>
      <c r="H80" s="22" t="s">
        <v>5416</v>
      </c>
      <c r="I80" s="22" t="s">
        <v>9947</v>
      </c>
      <c r="J80" s="67">
        <v>44735</v>
      </c>
      <c r="K80" s="68">
        <v>1149</v>
      </c>
      <c r="L80" s="67">
        <v>44870</v>
      </c>
      <c r="M80" s="68"/>
      <c r="N80" s="67"/>
      <c r="O80" s="69" t="s">
        <v>5431</v>
      </c>
      <c r="P80" s="69" t="s">
        <v>10008</v>
      </c>
      <c r="Q80" s="22" t="s">
        <v>9949</v>
      </c>
      <c r="R80" s="67">
        <v>29258</v>
      </c>
      <c r="S80" s="22" t="s">
        <v>10009</v>
      </c>
      <c r="T80" s="22" t="s">
        <v>10010</v>
      </c>
      <c r="U80" s="22" t="s">
        <v>9949</v>
      </c>
      <c r="V80" s="67">
        <v>44585</v>
      </c>
      <c r="W80" s="22" t="s">
        <v>9952</v>
      </c>
      <c r="X80" s="67">
        <v>44474</v>
      </c>
      <c r="Y80" s="68">
        <v>657</v>
      </c>
      <c r="Z80" s="67">
        <v>44474</v>
      </c>
      <c r="AA80" s="68">
        <v>189</v>
      </c>
      <c r="AB80" s="67">
        <v>44474</v>
      </c>
    </row>
    <row r="81" spans="1:28" x14ac:dyDescent="0.2">
      <c r="A81" s="22" t="s">
        <v>10073</v>
      </c>
      <c r="B81" s="22" t="s">
        <v>5454</v>
      </c>
      <c r="C81" s="22" t="s">
        <v>10001</v>
      </c>
      <c r="D81" s="22" t="s">
        <v>5403</v>
      </c>
      <c r="E81" s="22" t="s">
        <v>3828</v>
      </c>
      <c r="F81" s="22"/>
      <c r="G81" s="22" t="s">
        <v>9946</v>
      </c>
      <c r="H81" s="22" t="s">
        <v>5416</v>
      </c>
      <c r="I81" s="22" t="s">
        <v>9947</v>
      </c>
      <c r="J81" s="67">
        <v>44532</v>
      </c>
      <c r="K81" s="68">
        <v>819</v>
      </c>
      <c r="L81" s="67">
        <v>44540</v>
      </c>
      <c r="M81" s="68">
        <v>233</v>
      </c>
      <c r="N81" s="67">
        <v>44543</v>
      </c>
      <c r="O81" s="69" t="s">
        <v>5428</v>
      </c>
      <c r="P81" s="69" t="s">
        <v>10005</v>
      </c>
      <c r="Q81" s="22" t="s">
        <v>9949</v>
      </c>
      <c r="R81" s="67">
        <v>29208</v>
      </c>
      <c r="S81" s="22" t="s">
        <v>10006</v>
      </c>
      <c r="T81" s="22" t="s">
        <v>10007</v>
      </c>
      <c r="U81" s="22" t="s">
        <v>9949</v>
      </c>
      <c r="V81" s="67">
        <v>44679</v>
      </c>
      <c r="W81" s="22" t="s">
        <v>9952</v>
      </c>
      <c r="X81" s="67">
        <v>44385</v>
      </c>
      <c r="Y81" s="68">
        <v>404</v>
      </c>
      <c r="Z81" s="67">
        <v>44385</v>
      </c>
      <c r="AA81" s="68">
        <v>127</v>
      </c>
      <c r="AB81" s="67">
        <v>44385</v>
      </c>
    </row>
    <row r="82" spans="1:28" x14ac:dyDescent="0.2">
      <c r="A82" s="22" t="s">
        <v>10073</v>
      </c>
      <c r="B82" s="22" t="s">
        <v>5455</v>
      </c>
      <c r="C82" s="22" t="s">
        <v>10001</v>
      </c>
      <c r="D82" s="22" t="s">
        <v>5403</v>
      </c>
      <c r="E82" s="22" t="s">
        <v>3828</v>
      </c>
      <c r="F82" s="22"/>
      <c r="G82" s="22" t="s">
        <v>9946</v>
      </c>
      <c r="H82" s="22" t="s">
        <v>5416</v>
      </c>
      <c r="I82" s="22" t="s">
        <v>9947</v>
      </c>
      <c r="J82" s="67">
        <v>44743</v>
      </c>
      <c r="K82" s="68">
        <v>1149</v>
      </c>
      <c r="L82" s="67">
        <v>44870</v>
      </c>
      <c r="M82" s="68"/>
      <c r="N82" s="67"/>
      <c r="O82" s="69" t="s">
        <v>5431</v>
      </c>
      <c r="P82" s="69" t="s">
        <v>10008</v>
      </c>
      <c r="Q82" s="22" t="s">
        <v>9949</v>
      </c>
      <c r="R82" s="67">
        <v>29258</v>
      </c>
      <c r="S82" s="22" t="s">
        <v>10009</v>
      </c>
      <c r="T82" s="22" t="s">
        <v>10010</v>
      </c>
      <c r="U82" s="22" t="s">
        <v>9949</v>
      </c>
      <c r="V82" s="67">
        <v>44585</v>
      </c>
      <c r="W82" s="22" t="s">
        <v>9952</v>
      </c>
      <c r="X82" s="67">
        <v>44474</v>
      </c>
      <c r="Y82" s="68">
        <v>657</v>
      </c>
      <c r="Z82" s="67">
        <v>44474</v>
      </c>
      <c r="AA82" s="68">
        <v>189</v>
      </c>
      <c r="AB82" s="67">
        <v>44474</v>
      </c>
    </row>
    <row r="83" spans="1:28" x14ac:dyDescent="0.2">
      <c r="A83" s="22" t="s">
        <v>10072</v>
      </c>
      <c r="B83" s="22" t="s">
        <v>5456</v>
      </c>
      <c r="C83" s="22" t="s">
        <v>10001</v>
      </c>
      <c r="D83" s="22" t="s">
        <v>5394</v>
      </c>
      <c r="E83" s="22" t="s">
        <v>834</v>
      </c>
      <c r="F83" s="22"/>
      <c r="G83" s="22" t="s">
        <v>9946</v>
      </c>
      <c r="H83" s="22" t="s">
        <v>5416</v>
      </c>
      <c r="I83" s="22" t="s">
        <v>9947</v>
      </c>
      <c r="J83" s="67">
        <v>44600</v>
      </c>
      <c r="K83" s="68">
        <v>209</v>
      </c>
      <c r="L83" s="67">
        <v>44619</v>
      </c>
      <c r="M83" s="68">
        <v>50</v>
      </c>
      <c r="N83" s="67">
        <v>44635</v>
      </c>
      <c r="O83" s="69" t="s">
        <v>5420</v>
      </c>
      <c r="P83" s="69" t="s">
        <v>9964</v>
      </c>
      <c r="Q83" s="22" t="s">
        <v>9949</v>
      </c>
      <c r="R83" s="67">
        <v>41627</v>
      </c>
      <c r="S83" s="22" t="s">
        <v>10011</v>
      </c>
      <c r="T83" s="22" t="s">
        <v>10012</v>
      </c>
      <c r="U83" s="22" t="s">
        <v>9949</v>
      </c>
      <c r="V83" s="67">
        <v>44834</v>
      </c>
      <c r="W83" s="22" t="s">
        <v>9952</v>
      </c>
      <c r="X83" s="67">
        <v>44153</v>
      </c>
      <c r="Y83" s="68">
        <v>795</v>
      </c>
      <c r="Z83" s="67">
        <v>44151</v>
      </c>
      <c r="AA83" s="68">
        <v>220</v>
      </c>
      <c r="AB83" s="67">
        <v>44153</v>
      </c>
    </row>
    <row r="84" spans="1:28" x14ac:dyDescent="0.2">
      <c r="A84" s="22" t="s">
        <v>10071</v>
      </c>
      <c r="B84" s="22" t="s">
        <v>5457</v>
      </c>
      <c r="C84" s="22" t="s">
        <v>10001</v>
      </c>
      <c r="D84" s="22" t="s">
        <v>5396</v>
      </c>
      <c r="E84" s="22" t="s">
        <v>2287</v>
      </c>
      <c r="F84" s="22"/>
      <c r="G84" s="22" t="s">
        <v>9946</v>
      </c>
      <c r="H84" s="22" t="s">
        <v>5416</v>
      </c>
      <c r="I84" s="22" t="s">
        <v>9952</v>
      </c>
      <c r="J84" s="67">
        <v>44869</v>
      </c>
      <c r="K84" s="68">
        <v>1092</v>
      </c>
      <c r="L84" s="67">
        <v>44865</v>
      </c>
      <c r="M84" s="68">
        <v>209</v>
      </c>
      <c r="N84" s="67">
        <v>44869</v>
      </c>
      <c r="O84" s="69" t="s">
        <v>5413</v>
      </c>
      <c r="P84" s="69" t="s">
        <v>9948</v>
      </c>
      <c r="Q84" s="22" t="s">
        <v>9949</v>
      </c>
      <c r="R84" s="67">
        <v>34698</v>
      </c>
      <c r="S84" s="22" t="s">
        <v>9950</v>
      </c>
      <c r="T84" s="22" t="s">
        <v>9951</v>
      </c>
      <c r="U84" s="22" t="s">
        <v>9949</v>
      </c>
      <c r="V84" s="67">
        <v>44595</v>
      </c>
      <c r="W84" s="22" t="s">
        <v>9952</v>
      </c>
      <c r="X84" s="67">
        <v>44516</v>
      </c>
      <c r="Y84" s="68">
        <v>759</v>
      </c>
      <c r="Z84" s="67">
        <v>44516</v>
      </c>
      <c r="AA84" s="68">
        <v>214</v>
      </c>
      <c r="AB84" s="67">
        <v>44516</v>
      </c>
    </row>
    <row r="85" spans="1:28" x14ac:dyDescent="0.2">
      <c r="A85" s="22" t="s">
        <v>10071</v>
      </c>
      <c r="B85" s="22" t="s">
        <v>9652</v>
      </c>
      <c r="C85" s="22" t="s">
        <v>10001</v>
      </c>
      <c r="D85" s="22" t="s">
        <v>5396</v>
      </c>
      <c r="E85" s="22" t="s">
        <v>2287</v>
      </c>
      <c r="F85" s="22"/>
      <c r="G85" s="22" t="s">
        <v>9946</v>
      </c>
      <c r="H85" s="22" t="s">
        <v>5416</v>
      </c>
      <c r="I85" s="22" t="s">
        <v>9947</v>
      </c>
      <c r="J85" s="67">
        <v>44966</v>
      </c>
      <c r="K85" s="68">
        <v>521</v>
      </c>
      <c r="L85" s="67">
        <v>45100</v>
      </c>
      <c r="M85" s="68"/>
      <c r="N85" s="67"/>
      <c r="O85" s="69" t="s">
        <v>5413</v>
      </c>
      <c r="P85" s="69" t="s">
        <v>9948</v>
      </c>
      <c r="Q85" s="22" t="s">
        <v>9949</v>
      </c>
      <c r="R85" s="67">
        <v>34698</v>
      </c>
      <c r="S85" s="22" t="s">
        <v>9950</v>
      </c>
      <c r="T85" s="22" t="s">
        <v>9951</v>
      </c>
      <c r="U85" s="22" t="s">
        <v>9949</v>
      </c>
      <c r="V85" s="67">
        <v>44595</v>
      </c>
      <c r="W85" s="22" t="s">
        <v>9952</v>
      </c>
      <c r="X85" s="67">
        <v>44516</v>
      </c>
      <c r="Y85" s="68">
        <v>759</v>
      </c>
      <c r="Z85" s="67">
        <v>44516</v>
      </c>
      <c r="AA85" s="68">
        <v>214</v>
      </c>
      <c r="AB85" s="67">
        <v>44516</v>
      </c>
    </row>
    <row r="86" spans="1:28" x14ac:dyDescent="0.2">
      <c r="A86" s="22" t="s">
        <v>10072</v>
      </c>
      <c r="B86" s="22" t="s">
        <v>9236</v>
      </c>
      <c r="C86" s="22" t="s">
        <v>10001</v>
      </c>
      <c r="D86" s="22" t="s">
        <v>5401</v>
      </c>
      <c r="E86" s="22" t="s">
        <v>3526</v>
      </c>
      <c r="F86" s="22"/>
      <c r="G86" s="22" t="s">
        <v>9946</v>
      </c>
      <c r="H86" s="22" t="s">
        <v>5416</v>
      </c>
      <c r="I86" s="22" t="s">
        <v>9947</v>
      </c>
      <c r="J86" s="67">
        <v>44831</v>
      </c>
      <c r="K86" s="68">
        <v>944</v>
      </c>
      <c r="L86" s="67">
        <v>44849</v>
      </c>
      <c r="M86" s="68">
        <v>199</v>
      </c>
      <c r="N86" s="67">
        <v>44853</v>
      </c>
      <c r="O86" s="69" t="s">
        <v>5424</v>
      </c>
      <c r="P86" s="69" t="s">
        <v>10058</v>
      </c>
      <c r="Q86" s="22" t="s">
        <v>9949</v>
      </c>
      <c r="R86" s="67">
        <v>41521</v>
      </c>
      <c r="S86" s="22" t="s">
        <v>10016</v>
      </c>
      <c r="T86" s="22" t="s">
        <v>10017</v>
      </c>
      <c r="U86" s="22" t="s">
        <v>9949</v>
      </c>
      <c r="V86" s="67">
        <v>44881</v>
      </c>
      <c r="W86" s="22" t="s">
        <v>9952</v>
      </c>
      <c r="X86" s="67">
        <v>44474</v>
      </c>
      <c r="Y86" s="68">
        <v>641</v>
      </c>
      <c r="Z86" s="67">
        <v>44474</v>
      </c>
      <c r="AA86" s="68">
        <v>189</v>
      </c>
      <c r="AB86" s="67">
        <v>44474</v>
      </c>
    </row>
    <row r="87" spans="1:28" x14ac:dyDescent="0.2">
      <c r="A87" s="22" t="s">
        <v>10073</v>
      </c>
      <c r="B87" s="22" t="s">
        <v>5458</v>
      </c>
      <c r="C87" s="22" t="s">
        <v>10001</v>
      </c>
      <c r="D87" s="22" t="s">
        <v>5403</v>
      </c>
      <c r="E87" s="22" t="s">
        <v>3828</v>
      </c>
      <c r="F87" s="22"/>
      <c r="G87" s="22" t="s">
        <v>9946</v>
      </c>
      <c r="H87" s="22" t="s">
        <v>5416</v>
      </c>
      <c r="I87" s="22" t="s">
        <v>9947</v>
      </c>
      <c r="J87" s="67">
        <v>44508</v>
      </c>
      <c r="K87" s="68">
        <v>819</v>
      </c>
      <c r="L87" s="67">
        <v>44540</v>
      </c>
      <c r="M87" s="68">
        <v>233</v>
      </c>
      <c r="N87" s="67">
        <v>44543</v>
      </c>
      <c r="O87" s="69" t="s">
        <v>5428</v>
      </c>
      <c r="P87" s="69" t="s">
        <v>10005</v>
      </c>
      <c r="Q87" s="22" t="s">
        <v>9949</v>
      </c>
      <c r="R87" s="67">
        <v>29208</v>
      </c>
      <c r="S87" s="22" t="s">
        <v>10006</v>
      </c>
      <c r="T87" s="22" t="s">
        <v>10007</v>
      </c>
      <c r="U87" s="22" t="s">
        <v>9949</v>
      </c>
      <c r="V87" s="67">
        <v>44679</v>
      </c>
      <c r="W87" s="22" t="s">
        <v>9952</v>
      </c>
      <c r="X87" s="67">
        <v>44385</v>
      </c>
      <c r="Y87" s="68">
        <v>404</v>
      </c>
      <c r="Z87" s="67">
        <v>44385</v>
      </c>
      <c r="AA87" s="68">
        <v>127</v>
      </c>
      <c r="AB87" s="67">
        <v>44385</v>
      </c>
    </row>
    <row r="88" spans="1:28" x14ac:dyDescent="0.2">
      <c r="A88" s="22" t="s">
        <v>10073</v>
      </c>
      <c r="B88" s="22" t="s">
        <v>5459</v>
      </c>
      <c r="C88" s="22" t="s">
        <v>10001</v>
      </c>
      <c r="D88" s="22" t="s">
        <v>5403</v>
      </c>
      <c r="E88" s="22" t="s">
        <v>3828</v>
      </c>
      <c r="F88" s="22"/>
      <c r="G88" s="22" t="s">
        <v>9946</v>
      </c>
      <c r="H88" s="22" t="s">
        <v>5416</v>
      </c>
      <c r="I88" s="22" t="s">
        <v>9947</v>
      </c>
      <c r="J88" s="67">
        <v>44734</v>
      </c>
      <c r="K88" s="68">
        <v>1149</v>
      </c>
      <c r="L88" s="67">
        <v>44870</v>
      </c>
      <c r="M88" s="68"/>
      <c r="N88" s="67"/>
      <c r="O88" s="69" t="s">
        <v>5431</v>
      </c>
      <c r="P88" s="69" t="s">
        <v>10008</v>
      </c>
      <c r="Q88" s="22" t="s">
        <v>9949</v>
      </c>
      <c r="R88" s="67">
        <v>29258</v>
      </c>
      <c r="S88" s="22" t="s">
        <v>10009</v>
      </c>
      <c r="T88" s="22" t="s">
        <v>10010</v>
      </c>
      <c r="U88" s="22" t="s">
        <v>9949</v>
      </c>
      <c r="V88" s="67">
        <v>44585</v>
      </c>
      <c r="W88" s="22" t="s">
        <v>9952</v>
      </c>
      <c r="X88" s="67">
        <v>44474</v>
      </c>
      <c r="Y88" s="68">
        <v>657</v>
      </c>
      <c r="Z88" s="67">
        <v>44474</v>
      </c>
      <c r="AA88" s="68">
        <v>189</v>
      </c>
      <c r="AB88" s="67">
        <v>44474</v>
      </c>
    </row>
    <row r="89" spans="1:28" x14ac:dyDescent="0.2">
      <c r="A89" s="22" t="s">
        <v>10073</v>
      </c>
      <c r="B89" s="22" t="s">
        <v>5460</v>
      </c>
      <c r="C89" s="22" t="s">
        <v>10001</v>
      </c>
      <c r="D89" s="22" t="s">
        <v>5387</v>
      </c>
      <c r="E89" s="22" t="s">
        <v>4305</v>
      </c>
      <c r="F89" s="22"/>
      <c r="G89" s="22" t="s">
        <v>9946</v>
      </c>
      <c r="H89" s="22" t="s">
        <v>5416</v>
      </c>
      <c r="I89" s="22" t="s">
        <v>9947</v>
      </c>
      <c r="J89" s="67">
        <v>44726</v>
      </c>
      <c r="K89" s="68">
        <v>1083</v>
      </c>
      <c r="L89" s="67">
        <v>44862</v>
      </c>
      <c r="M89" s="68"/>
      <c r="N89" s="67"/>
      <c r="O89" s="69" t="s">
        <v>5413</v>
      </c>
      <c r="P89" s="69" t="s">
        <v>9948</v>
      </c>
      <c r="Q89" s="22" t="s">
        <v>9949</v>
      </c>
      <c r="R89" s="67">
        <v>34698</v>
      </c>
      <c r="S89" s="22" t="s">
        <v>9950</v>
      </c>
      <c r="T89" s="22" t="s">
        <v>9951</v>
      </c>
      <c r="U89" s="22" t="s">
        <v>9949</v>
      </c>
      <c r="V89" s="67">
        <v>44595</v>
      </c>
      <c r="W89" s="22" t="s">
        <v>9952</v>
      </c>
      <c r="X89" s="67">
        <v>44516</v>
      </c>
      <c r="Y89" s="68">
        <v>759</v>
      </c>
      <c r="Z89" s="67">
        <v>44516</v>
      </c>
      <c r="AA89" s="68">
        <v>214</v>
      </c>
      <c r="AB89" s="67">
        <v>44516</v>
      </c>
    </row>
    <row r="90" spans="1:28" x14ac:dyDescent="0.2">
      <c r="A90" s="22" t="s">
        <v>10072</v>
      </c>
      <c r="B90" s="22" t="s">
        <v>5461</v>
      </c>
      <c r="C90" s="22" t="s">
        <v>10001</v>
      </c>
      <c r="D90" s="22" t="s">
        <v>5388</v>
      </c>
      <c r="E90" s="22" t="s">
        <v>4642</v>
      </c>
      <c r="F90" s="22"/>
      <c r="G90" s="22" t="s">
        <v>9946</v>
      </c>
      <c r="H90" s="22" t="s">
        <v>5416</v>
      </c>
      <c r="I90" s="22" t="s">
        <v>9952</v>
      </c>
      <c r="J90" s="67">
        <v>44539</v>
      </c>
      <c r="K90" s="68">
        <v>811</v>
      </c>
      <c r="L90" s="67">
        <v>44537</v>
      </c>
      <c r="M90" s="68">
        <v>231</v>
      </c>
      <c r="N90" s="67">
        <v>44539</v>
      </c>
      <c r="O90" s="69" t="s">
        <v>5422</v>
      </c>
      <c r="P90" s="69" t="s">
        <v>9969</v>
      </c>
      <c r="Q90" s="22" t="s">
        <v>9949</v>
      </c>
      <c r="R90" s="67">
        <v>40991</v>
      </c>
      <c r="S90" s="22" t="s">
        <v>10025</v>
      </c>
      <c r="T90" s="22" t="s">
        <v>10026</v>
      </c>
      <c r="U90" s="22" t="s">
        <v>9949</v>
      </c>
      <c r="V90" s="67">
        <v>43557</v>
      </c>
      <c r="W90" s="22" t="s">
        <v>9952</v>
      </c>
      <c r="X90" s="67">
        <v>43376</v>
      </c>
      <c r="Y90" s="68">
        <v>935</v>
      </c>
      <c r="Z90" s="67">
        <v>43376</v>
      </c>
      <c r="AA90" s="68">
        <v>191</v>
      </c>
      <c r="AB90" s="67">
        <v>43376</v>
      </c>
    </row>
    <row r="91" spans="1:28" x14ac:dyDescent="0.2">
      <c r="A91" s="22" t="s">
        <v>10073</v>
      </c>
      <c r="B91" s="22" t="s">
        <v>5462</v>
      </c>
      <c r="C91" s="22" t="s">
        <v>10001</v>
      </c>
      <c r="D91" s="22" t="s">
        <v>5403</v>
      </c>
      <c r="E91" s="22" t="s">
        <v>3828</v>
      </c>
      <c r="F91" s="22"/>
      <c r="G91" s="22" t="s">
        <v>9946</v>
      </c>
      <c r="H91" s="22" t="s">
        <v>5416</v>
      </c>
      <c r="I91" s="22" t="s">
        <v>9947</v>
      </c>
      <c r="J91" s="67">
        <v>44732</v>
      </c>
      <c r="K91" s="68">
        <v>1149</v>
      </c>
      <c r="L91" s="67">
        <v>44870</v>
      </c>
      <c r="M91" s="68"/>
      <c r="N91" s="67"/>
      <c r="O91" s="69" t="s">
        <v>5431</v>
      </c>
      <c r="P91" s="69" t="s">
        <v>10008</v>
      </c>
      <c r="Q91" s="22" t="s">
        <v>9949</v>
      </c>
      <c r="R91" s="67">
        <v>29258</v>
      </c>
      <c r="S91" s="22" t="s">
        <v>10009</v>
      </c>
      <c r="T91" s="22" t="s">
        <v>10010</v>
      </c>
      <c r="U91" s="22" t="s">
        <v>9949</v>
      </c>
      <c r="V91" s="67">
        <v>44585</v>
      </c>
      <c r="W91" s="22" t="s">
        <v>9952</v>
      </c>
      <c r="X91" s="67">
        <v>44474</v>
      </c>
      <c r="Y91" s="68">
        <v>657</v>
      </c>
      <c r="Z91" s="67">
        <v>44474</v>
      </c>
      <c r="AA91" s="68">
        <v>189</v>
      </c>
      <c r="AB91" s="67">
        <v>44474</v>
      </c>
    </row>
    <row r="92" spans="1:28" x14ac:dyDescent="0.2">
      <c r="A92" s="22" t="s">
        <v>10072</v>
      </c>
      <c r="B92" s="22" t="s">
        <v>9539</v>
      </c>
      <c r="C92" s="22" t="s">
        <v>10001</v>
      </c>
      <c r="D92" s="22" t="s">
        <v>5388</v>
      </c>
      <c r="E92" s="22" t="s">
        <v>4642</v>
      </c>
      <c r="F92" s="22"/>
      <c r="G92" s="22" t="s">
        <v>9946</v>
      </c>
      <c r="H92" s="22" t="s">
        <v>5416</v>
      </c>
      <c r="I92" s="22" t="s">
        <v>9947</v>
      </c>
      <c r="J92" s="67">
        <v>44894</v>
      </c>
      <c r="K92" s="68">
        <v>1257</v>
      </c>
      <c r="L92" s="67">
        <v>44902</v>
      </c>
      <c r="M92" s="68"/>
      <c r="N92" s="67"/>
      <c r="O92" s="69" t="s">
        <v>5587</v>
      </c>
      <c r="P92" s="69" t="s">
        <v>9979</v>
      </c>
      <c r="Q92" s="22" t="s">
        <v>9949</v>
      </c>
      <c r="R92" s="67">
        <v>35216</v>
      </c>
      <c r="S92" s="22" t="s">
        <v>9980</v>
      </c>
      <c r="T92" s="22" t="s">
        <v>9981</v>
      </c>
      <c r="U92" s="22" t="s">
        <v>9949</v>
      </c>
      <c r="V92" s="67">
        <v>45044</v>
      </c>
      <c r="W92" s="22" t="s">
        <v>9952</v>
      </c>
      <c r="X92" s="67">
        <v>44504</v>
      </c>
      <c r="Y92" s="68">
        <v>729</v>
      </c>
      <c r="Z92" s="67">
        <v>44504</v>
      </c>
      <c r="AA92" s="68">
        <v>207</v>
      </c>
      <c r="AB92" s="22">
        <v>44504</v>
      </c>
    </row>
    <row r="93" spans="1:28" x14ac:dyDescent="0.2">
      <c r="A93" s="22" t="s">
        <v>10072</v>
      </c>
      <c r="B93" s="22" t="s">
        <v>9584</v>
      </c>
      <c r="C93" s="22" t="s">
        <v>10001</v>
      </c>
      <c r="D93" s="22" t="s">
        <v>5388</v>
      </c>
      <c r="E93" s="22" t="s">
        <v>4642</v>
      </c>
      <c r="F93" s="22"/>
      <c r="G93" s="22" t="s">
        <v>9946</v>
      </c>
      <c r="H93" s="22" t="s">
        <v>5416</v>
      </c>
      <c r="I93" s="22" t="s">
        <v>9947</v>
      </c>
      <c r="J93" s="67">
        <v>44937</v>
      </c>
      <c r="K93" s="68">
        <v>121</v>
      </c>
      <c r="L93" s="67">
        <v>44961</v>
      </c>
      <c r="M93" s="68"/>
      <c r="N93" s="67"/>
      <c r="O93" s="69" t="s">
        <v>9089</v>
      </c>
      <c r="P93" s="69" t="s">
        <v>10022</v>
      </c>
      <c r="Q93" s="22" t="s">
        <v>9949</v>
      </c>
      <c r="R93" s="67">
        <v>28837</v>
      </c>
      <c r="S93" s="22" t="s">
        <v>10023</v>
      </c>
      <c r="T93" s="22" t="s">
        <v>10024</v>
      </c>
      <c r="U93" s="22" t="s">
        <v>9949</v>
      </c>
      <c r="V93" s="67">
        <v>44854</v>
      </c>
      <c r="W93" s="22" t="s">
        <v>9952</v>
      </c>
      <c r="X93" s="67">
        <v>44790</v>
      </c>
      <c r="Y93" s="68">
        <v>760</v>
      </c>
      <c r="Z93" s="67">
        <v>44788</v>
      </c>
      <c r="AA93" s="68">
        <v>156</v>
      </c>
      <c r="AB93" s="67">
        <v>44790</v>
      </c>
    </row>
    <row r="94" spans="1:28" x14ac:dyDescent="0.2">
      <c r="A94" s="22" t="s">
        <v>10070</v>
      </c>
      <c r="B94" s="22" t="s">
        <v>9033</v>
      </c>
      <c r="C94" s="22" t="s">
        <v>10001</v>
      </c>
      <c r="D94" s="22" t="s">
        <v>5400</v>
      </c>
      <c r="E94" s="22" t="s">
        <v>2939</v>
      </c>
      <c r="F94" s="22"/>
      <c r="G94" s="22" t="s">
        <v>9946</v>
      </c>
      <c r="H94" s="22" t="s">
        <v>5416</v>
      </c>
      <c r="I94" s="22" t="s">
        <v>9947</v>
      </c>
      <c r="J94" s="67">
        <v>44750</v>
      </c>
      <c r="K94" s="68">
        <v>1241</v>
      </c>
      <c r="L94" s="67">
        <v>44896</v>
      </c>
      <c r="M94" s="68"/>
      <c r="N94" s="67"/>
      <c r="O94" s="69" t="s">
        <v>5466</v>
      </c>
      <c r="P94" s="69" t="s">
        <v>10002</v>
      </c>
      <c r="Q94" s="22" t="s">
        <v>9949</v>
      </c>
      <c r="R94" s="67">
        <v>38657</v>
      </c>
      <c r="S94" s="22" t="s">
        <v>10003</v>
      </c>
      <c r="T94" s="22" t="s">
        <v>10004</v>
      </c>
      <c r="U94" s="22" t="s">
        <v>9949</v>
      </c>
      <c r="V94" s="67">
        <v>44722</v>
      </c>
      <c r="W94" s="22" t="s">
        <v>9952</v>
      </c>
      <c r="X94" s="67">
        <v>44538</v>
      </c>
      <c r="Y94" s="68">
        <v>803</v>
      </c>
      <c r="Z94" s="67">
        <v>44538</v>
      </c>
      <c r="AA94" s="68">
        <v>230</v>
      </c>
      <c r="AB94" s="67">
        <v>44538</v>
      </c>
    </row>
    <row r="95" spans="1:28" x14ac:dyDescent="0.2">
      <c r="A95" s="22" t="s">
        <v>10072</v>
      </c>
      <c r="B95" s="22" t="s">
        <v>9540</v>
      </c>
      <c r="C95" s="22" t="s">
        <v>10001</v>
      </c>
      <c r="D95" s="22" t="s">
        <v>5381</v>
      </c>
      <c r="E95" s="22" t="s">
        <v>1369</v>
      </c>
      <c r="F95" s="22" t="s">
        <v>10027</v>
      </c>
      <c r="G95" s="22" t="s">
        <v>9946</v>
      </c>
      <c r="H95" s="22" t="s">
        <v>5414</v>
      </c>
      <c r="I95" s="22" t="s">
        <v>9947</v>
      </c>
      <c r="J95" s="67">
        <v>44834</v>
      </c>
      <c r="K95" s="68">
        <v>972</v>
      </c>
      <c r="L95" s="67">
        <v>44853</v>
      </c>
      <c r="M95" s="68"/>
      <c r="N95" s="67"/>
      <c r="O95" s="69" t="s">
        <v>5466</v>
      </c>
      <c r="P95" s="69" t="s">
        <v>10002</v>
      </c>
      <c r="Q95" s="22" t="s">
        <v>9949</v>
      </c>
      <c r="R95" s="67">
        <v>38657</v>
      </c>
      <c r="S95" s="22" t="s">
        <v>10028</v>
      </c>
      <c r="T95" s="22" t="s">
        <v>10029</v>
      </c>
      <c r="U95" s="22" t="s">
        <v>9949</v>
      </c>
      <c r="V95" s="67">
        <v>45034</v>
      </c>
      <c r="W95" s="22" t="s">
        <v>9947</v>
      </c>
      <c r="X95" s="67">
        <v>44834</v>
      </c>
      <c r="Y95" s="68">
        <v>972</v>
      </c>
      <c r="Z95" s="67">
        <v>44853</v>
      </c>
      <c r="AA95" s="68"/>
      <c r="AB95" s="67"/>
    </row>
    <row r="96" spans="1:28" x14ac:dyDescent="0.2">
      <c r="A96" s="22" t="s">
        <v>10073</v>
      </c>
      <c r="B96" s="22" t="s">
        <v>9062</v>
      </c>
      <c r="C96" s="22" t="s">
        <v>10001</v>
      </c>
      <c r="D96" s="22" t="s">
        <v>5403</v>
      </c>
      <c r="E96" s="22" t="s">
        <v>3828</v>
      </c>
      <c r="F96" s="22"/>
      <c r="G96" s="22" t="s">
        <v>9946</v>
      </c>
      <c r="H96" s="22" t="s">
        <v>5416</v>
      </c>
      <c r="I96" s="22" t="s">
        <v>9952</v>
      </c>
      <c r="J96" s="67">
        <v>44853</v>
      </c>
      <c r="K96" s="68">
        <v>949</v>
      </c>
      <c r="L96" s="67">
        <v>44850</v>
      </c>
      <c r="M96" s="68">
        <v>199</v>
      </c>
      <c r="N96" s="67">
        <v>44853</v>
      </c>
      <c r="O96" s="69" t="s">
        <v>5428</v>
      </c>
      <c r="P96" s="69" t="s">
        <v>10005</v>
      </c>
      <c r="Q96" s="22" t="s">
        <v>9949</v>
      </c>
      <c r="R96" s="67">
        <v>29208</v>
      </c>
      <c r="S96" s="22" t="s">
        <v>10006</v>
      </c>
      <c r="T96" s="22" t="s">
        <v>10007</v>
      </c>
      <c r="U96" s="22" t="s">
        <v>9949</v>
      </c>
      <c r="V96" s="67">
        <v>44679</v>
      </c>
      <c r="W96" s="22" t="s">
        <v>9952</v>
      </c>
      <c r="X96" s="67">
        <v>44385</v>
      </c>
      <c r="Y96" s="68">
        <v>404</v>
      </c>
      <c r="Z96" s="67">
        <v>44385</v>
      </c>
      <c r="AA96" s="68">
        <v>127</v>
      </c>
      <c r="AB96" s="67">
        <v>44385</v>
      </c>
    </row>
    <row r="97" spans="1:28" x14ac:dyDescent="0.2">
      <c r="A97" s="22" t="s">
        <v>10072</v>
      </c>
      <c r="B97" s="22" t="s">
        <v>9862</v>
      </c>
      <c r="C97" s="22" t="s">
        <v>10001</v>
      </c>
      <c r="D97" s="22" t="s">
        <v>5388</v>
      </c>
      <c r="E97" s="22" t="s">
        <v>4642</v>
      </c>
      <c r="F97" s="22"/>
      <c r="G97" s="22" t="s">
        <v>9946</v>
      </c>
      <c r="H97" s="22" t="s">
        <v>5416</v>
      </c>
      <c r="I97" s="22" t="s">
        <v>9947</v>
      </c>
      <c r="J97" s="67">
        <v>45219</v>
      </c>
      <c r="K97" s="68">
        <v>1074</v>
      </c>
      <c r="L97" s="67">
        <v>45257</v>
      </c>
      <c r="M97" s="68"/>
      <c r="N97" s="67"/>
      <c r="O97" s="69" t="s">
        <v>5413</v>
      </c>
      <c r="P97" s="69" t="s">
        <v>9948</v>
      </c>
      <c r="Q97" s="22" t="s">
        <v>9949</v>
      </c>
      <c r="R97" s="67">
        <v>34698</v>
      </c>
      <c r="S97" s="22" t="s">
        <v>9950</v>
      </c>
      <c r="T97" s="22" t="s">
        <v>9951</v>
      </c>
      <c r="U97" s="22" t="s">
        <v>9949</v>
      </c>
      <c r="V97" s="67">
        <v>44595</v>
      </c>
      <c r="W97" s="22" t="s">
        <v>9952</v>
      </c>
      <c r="X97" s="67">
        <v>44516</v>
      </c>
      <c r="Y97" s="68">
        <v>759</v>
      </c>
      <c r="Z97" s="67">
        <v>44516</v>
      </c>
      <c r="AA97" s="68">
        <v>214</v>
      </c>
      <c r="AB97" s="67">
        <v>44516</v>
      </c>
    </row>
    <row r="98" spans="1:28" x14ac:dyDescent="0.2">
      <c r="A98" s="22" t="s">
        <v>10072</v>
      </c>
      <c r="B98" s="22" t="s">
        <v>5463</v>
      </c>
      <c r="C98" s="22" t="s">
        <v>10001</v>
      </c>
      <c r="D98" s="22" t="s">
        <v>5381</v>
      </c>
      <c r="E98" s="22" t="s">
        <v>1369</v>
      </c>
      <c r="F98" s="22"/>
      <c r="G98" s="22" t="s">
        <v>9946</v>
      </c>
      <c r="H98" s="22" t="s">
        <v>5416</v>
      </c>
      <c r="I98" s="22" t="s">
        <v>9947</v>
      </c>
      <c r="J98" s="67">
        <v>44419</v>
      </c>
      <c r="K98" s="68">
        <v>539</v>
      </c>
      <c r="L98" s="67">
        <v>44423</v>
      </c>
      <c r="M98" s="68">
        <v>159</v>
      </c>
      <c r="N98" s="67">
        <v>44431</v>
      </c>
      <c r="O98" s="69" t="s">
        <v>5423</v>
      </c>
      <c r="P98" s="69" t="s">
        <v>10079</v>
      </c>
      <c r="Q98" s="22" t="s">
        <v>9949</v>
      </c>
      <c r="R98" s="67">
        <v>41901</v>
      </c>
      <c r="S98" s="22" t="s">
        <v>10030</v>
      </c>
      <c r="T98" s="22" t="s">
        <v>10031</v>
      </c>
      <c r="U98" s="22" t="s">
        <v>9949</v>
      </c>
      <c r="V98" s="67">
        <v>44684</v>
      </c>
      <c r="W98" s="22" t="s">
        <v>9952</v>
      </c>
      <c r="X98" s="67">
        <v>44334</v>
      </c>
      <c r="Y98" s="68">
        <v>282</v>
      </c>
      <c r="Z98" s="67">
        <v>44334</v>
      </c>
      <c r="AA98" s="68">
        <v>92</v>
      </c>
      <c r="AB98" s="67">
        <v>44334</v>
      </c>
    </row>
    <row r="99" spans="1:28" x14ac:dyDescent="0.2">
      <c r="A99" s="22" t="s">
        <v>10072</v>
      </c>
      <c r="B99" s="22" t="s">
        <v>5464</v>
      </c>
      <c r="C99" s="22" t="s">
        <v>10001</v>
      </c>
      <c r="D99" s="22" t="s">
        <v>5388</v>
      </c>
      <c r="E99" s="22" t="s">
        <v>4642</v>
      </c>
      <c r="F99" s="22"/>
      <c r="G99" s="22" t="s">
        <v>9946</v>
      </c>
      <c r="H99" s="22" t="s">
        <v>5416</v>
      </c>
      <c r="I99" s="22" t="s">
        <v>9952</v>
      </c>
      <c r="J99" s="67">
        <v>43376</v>
      </c>
      <c r="K99" s="68">
        <v>935</v>
      </c>
      <c r="L99" s="67">
        <v>43376</v>
      </c>
      <c r="M99" s="68">
        <v>191</v>
      </c>
      <c r="N99" s="67">
        <v>43376</v>
      </c>
      <c r="O99" s="69" t="s">
        <v>5422</v>
      </c>
      <c r="P99" s="69" t="s">
        <v>9969</v>
      </c>
      <c r="Q99" s="22" t="s">
        <v>9949</v>
      </c>
      <c r="R99" s="67">
        <v>40991</v>
      </c>
      <c r="S99" s="22" t="s">
        <v>10025</v>
      </c>
      <c r="T99" s="22" t="s">
        <v>10026</v>
      </c>
      <c r="U99" s="22" t="s">
        <v>9949</v>
      </c>
      <c r="V99" s="67">
        <v>43557</v>
      </c>
      <c r="W99" s="22" t="s">
        <v>9952</v>
      </c>
      <c r="X99" s="67">
        <v>43376</v>
      </c>
      <c r="Y99" s="68">
        <v>935</v>
      </c>
      <c r="Z99" s="67">
        <v>43376</v>
      </c>
      <c r="AA99" s="68">
        <v>191</v>
      </c>
      <c r="AB99" s="67">
        <v>43376</v>
      </c>
    </row>
    <row r="100" spans="1:28" x14ac:dyDescent="0.2">
      <c r="A100" s="22" t="s">
        <v>10073</v>
      </c>
      <c r="B100" s="22" t="s">
        <v>5465</v>
      </c>
      <c r="C100" s="22" t="s">
        <v>10001</v>
      </c>
      <c r="D100" s="22" t="s">
        <v>5387</v>
      </c>
      <c r="E100" s="22" t="s">
        <v>4305</v>
      </c>
      <c r="F100" s="22"/>
      <c r="G100" s="22" t="s">
        <v>9946</v>
      </c>
      <c r="H100" s="22" t="s">
        <v>5416</v>
      </c>
      <c r="I100" s="22" t="s">
        <v>9947</v>
      </c>
      <c r="J100" s="67">
        <v>44538</v>
      </c>
      <c r="K100" s="68">
        <v>880</v>
      </c>
      <c r="L100" s="67">
        <v>44554</v>
      </c>
      <c r="M100" s="68">
        <v>245</v>
      </c>
      <c r="N100" s="67">
        <v>44559</v>
      </c>
      <c r="O100" s="69" t="s">
        <v>5466</v>
      </c>
      <c r="P100" s="69" t="s">
        <v>10002</v>
      </c>
      <c r="Q100" s="22" t="s">
        <v>9949</v>
      </c>
      <c r="R100" s="67">
        <v>38657</v>
      </c>
      <c r="S100" s="22" t="s">
        <v>10003</v>
      </c>
      <c r="T100" s="22" t="s">
        <v>10004</v>
      </c>
      <c r="U100" s="22" t="s">
        <v>9949</v>
      </c>
      <c r="V100" s="67">
        <v>44722</v>
      </c>
      <c r="W100" s="22" t="s">
        <v>9952</v>
      </c>
      <c r="X100" s="67">
        <v>44538</v>
      </c>
      <c r="Y100" s="68">
        <v>803</v>
      </c>
      <c r="Z100" s="67">
        <v>44538</v>
      </c>
      <c r="AA100" s="68">
        <v>230</v>
      </c>
      <c r="AB100" s="67">
        <v>44538</v>
      </c>
    </row>
    <row r="101" spans="1:28" x14ac:dyDescent="0.2">
      <c r="A101" s="22" t="s">
        <v>10072</v>
      </c>
      <c r="B101" s="22" t="s">
        <v>5467</v>
      </c>
      <c r="C101" s="22" t="s">
        <v>10001</v>
      </c>
      <c r="D101" s="22" t="s">
        <v>5394</v>
      </c>
      <c r="E101" s="22" t="s">
        <v>834</v>
      </c>
      <c r="F101" s="22"/>
      <c r="G101" s="22" t="s">
        <v>9946</v>
      </c>
      <c r="H101" s="22" t="s">
        <v>5416</v>
      </c>
      <c r="I101" s="22" t="s">
        <v>9947</v>
      </c>
      <c r="J101" s="67">
        <v>44732</v>
      </c>
      <c r="K101" s="68">
        <v>1241</v>
      </c>
      <c r="L101" s="67">
        <v>44896</v>
      </c>
      <c r="M101" s="68"/>
      <c r="N101" s="67"/>
      <c r="O101" s="69" t="s">
        <v>5466</v>
      </c>
      <c r="P101" s="69" t="s">
        <v>10002</v>
      </c>
      <c r="Q101" s="22" t="s">
        <v>9949</v>
      </c>
      <c r="R101" s="67">
        <v>38657</v>
      </c>
      <c r="S101" s="22" t="s">
        <v>10003</v>
      </c>
      <c r="T101" s="22" t="s">
        <v>10004</v>
      </c>
      <c r="U101" s="22" t="s">
        <v>9949</v>
      </c>
      <c r="V101" s="67">
        <v>44722</v>
      </c>
      <c r="W101" s="22" t="s">
        <v>9952</v>
      </c>
      <c r="X101" s="67">
        <v>44538</v>
      </c>
      <c r="Y101" s="68">
        <v>803</v>
      </c>
      <c r="Z101" s="67">
        <v>44538</v>
      </c>
      <c r="AA101" s="68">
        <v>230</v>
      </c>
      <c r="AB101" s="67">
        <v>44538</v>
      </c>
    </row>
    <row r="102" spans="1:28" x14ac:dyDescent="0.2">
      <c r="A102" s="22" t="s">
        <v>10073</v>
      </c>
      <c r="B102" s="22" t="s">
        <v>5467</v>
      </c>
      <c r="C102" s="22" t="s">
        <v>10001</v>
      </c>
      <c r="D102" s="22" t="s">
        <v>5399</v>
      </c>
      <c r="E102" s="22" t="s">
        <v>3156</v>
      </c>
      <c r="F102" s="22"/>
      <c r="G102" s="22" t="s">
        <v>9946</v>
      </c>
      <c r="H102" s="22" t="s">
        <v>5416</v>
      </c>
      <c r="I102" s="22" t="s">
        <v>9947</v>
      </c>
      <c r="J102" s="67">
        <v>44554</v>
      </c>
      <c r="K102" s="68">
        <v>25</v>
      </c>
      <c r="L102" s="67">
        <v>44572</v>
      </c>
      <c r="M102" s="68">
        <v>9</v>
      </c>
      <c r="N102" s="67">
        <v>44574</v>
      </c>
      <c r="O102" s="69" t="s">
        <v>5413</v>
      </c>
      <c r="P102" s="69" t="s">
        <v>9948</v>
      </c>
      <c r="Q102" s="22" t="s">
        <v>9949</v>
      </c>
      <c r="R102" s="67">
        <v>34698</v>
      </c>
      <c r="S102" s="22" t="s">
        <v>9950</v>
      </c>
      <c r="T102" s="22" t="s">
        <v>9951</v>
      </c>
      <c r="U102" s="22" t="s">
        <v>9949</v>
      </c>
      <c r="V102" s="67">
        <v>44595</v>
      </c>
      <c r="W102" s="22" t="s">
        <v>9952</v>
      </c>
      <c r="X102" s="67">
        <v>44516</v>
      </c>
      <c r="Y102" s="68">
        <v>759</v>
      </c>
      <c r="Z102" s="67">
        <v>44516</v>
      </c>
      <c r="AA102" s="68">
        <v>214</v>
      </c>
      <c r="AB102" s="67">
        <v>44516</v>
      </c>
    </row>
    <row r="103" spans="1:28" x14ac:dyDescent="0.2">
      <c r="A103" s="22" t="s">
        <v>10073</v>
      </c>
      <c r="B103" s="22" t="s">
        <v>9653</v>
      </c>
      <c r="C103" s="22" t="s">
        <v>10001</v>
      </c>
      <c r="D103" s="22" t="s">
        <v>5399</v>
      </c>
      <c r="E103" s="22" t="s">
        <v>3156</v>
      </c>
      <c r="F103" s="22"/>
      <c r="G103" s="22" t="s">
        <v>9946</v>
      </c>
      <c r="H103" s="22" t="s">
        <v>5416</v>
      </c>
      <c r="I103" s="22" t="s">
        <v>9947</v>
      </c>
      <c r="J103" s="67">
        <v>44967</v>
      </c>
      <c r="K103" s="68">
        <v>259</v>
      </c>
      <c r="L103" s="67">
        <v>45007</v>
      </c>
      <c r="M103" s="68"/>
      <c r="N103" s="67"/>
      <c r="O103" s="69" t="s">
        <v>9061</v>
      </c>
      <c r="P103" s="69" t="s">
        <v>10032</v>
      </c>
      <c r="Q103" s="22" t="s">
        <v>9949</v>
      </c>
      <c r="R103" s="67">
        <v>31048</v>
      </c>
      <c r="S103" s="22" t="s">
        <v>10033</v>
      </c>
      <c r="T103" s="22" t="s">
        <v>10034</v>
      </c>
      <c r="U103" s="22" t="s">
        <v>9949</v>
      </c>
      <c r="V103" s="67">
        <v>44953</v>
      </c>
      <c r="W103" s="22" t="s">
        <v>9952</v>
      </c>
      <c r="X103" s="67">
        <v>44575</v>
      </c>
      <c r="Y103" s="68">
        <v>6</v>
      </c>
      <c r="Z103" s="67">
        <v>44575</v>
      </c>
      <c r="AA103" s="68">
        <v>10</v>
      </c>
      <c r="AB103" s="67">
        <v>44575</v>
      </c>
    </row>
    <row r="104" spans="1:28" x14ac:dyDescent="0.2">
      <c r="A104" s="22" t="s">
        <v>10070</v>
      </c>
      <c r="B104" s="22" t="s">
        <v>5468</v>
      </c>
      <c r="C104" s="22" t="s">
        <v>10001</v>
      </c>
      <c r="D104" s="22" t="s">
        <v>5393</v>
      </c>
      <c r="E104" s="22" t="s">
        <v>647</v>
      </c>
      <c r="F104" s="22"/>
      <c r="G104" s="22" t="s">
        <v>9946</v>
      </c>
      <c r="H104" s="22" t="s">
        <v>5416</v>
      </c>
      <c r="I104" s="22" t="s">
        <v>9947</v>
      </c>
      <c r="J104" s="67">
        <v>44651</v>
      </c>
      <c r="K104" s="68">
        <v>331</v>
      </c>
      <c r="L104" s="67">
        <v>44661</v>
      </c>
      <c r="M104" s="68">
        <v>70</v>
      </c>
      <c r="N104" s="67">
        <v>44663</v>
      </c>
      <c r="O104" s="69" t="s">
        <v>5418</v>
      </c>
      <c r="P104" s="69" t="s">
        <v>10076</v>
      </c>
      <c r="Q104" s="22" t="s">
        <v>9949</v>
      </c>
      <c r="R104" s="67">
        <v>44040</v>
      </c>
      <c r="S104" s="22" t="s">
        <v>10018</v>
      </c>
      <c r="T104" s="22" t="s">
        <v>10019</v>
      </c>
      <c r="U104" s="22" t="s">
        <v>9949</v>
      </c>
      <c r="V104" s="67">
        <v>44624</v>
      </c>
      <c r="W104" s="22" t="s">
        <v>9952</v>
      </c>
      <c r="X104" s="67">
        <v>44496</v>
      </c>
      <c r="Y104" s="68">
        <v>713</v>
      </c>
      <c r="Z104" s="67">
        <v>44496</v>
      </c>
      <c r="AA104" s="68">
        <v>203</v>
      </c>
      <c r="AB104" s="67">
        <v>44496</v>
      </c>
    </row>
    <row r="105" spans="1:28" x14ac:dyDescent="0.2">
      <c r="A105" s="22" t="s">
        <v>10073</v>
      </c>
      <c r="B105" s="22" t="s">
        <v>5469</v>
      </c>
      <c r="C105" s="22" t="s">
        <v>10001</v>
      </c>
      <c r="D105" s="22" t="s">
        <v>5403</v>
      </c>
      <c r="E105" s="22" t="s">
        <v>3828</v>
      </c>
      <c r="F105" s="22"/>
      <c r="G105" s="22" t="s">
        <v>9946</v>
      </c>
      <c r="H105" s="22" t="s">
        <v>5416</v>
      </c>
      <c r="I105" s="22" t="s">
        <v>9947</v>
      </c>
      <c r="J105" s="67">
        <v>44524</v>
      </c>
      <c r="K105" s="68">
        <v>843</v>
      </c>
      <c r="L105" s="67">
        <v>44547</v>
      </c>
      <c r="M105" s="68">
        <v>239</v>
      </c>
      <c r="N105" s="67">
        <v>44551</v>
      </c>
      <c r="O105" s="69" t="s">
        <v>5428</v>
      </c>
      <c r="P105" s="69" t="s">
        <v>10005</v>
      </c>
      <c r="Q105" s="22" t="s">
        <v>9949</v>
      </c>
      <c r="R105" s="67">
        <v>29208</v>
      </c>
      <c r="S105" s="22" t="s">
        <v>10006</v>
      </c>
      <c r="T105" s="22" t="s">
        <v>10007</v>
      </c>
      <c r="U105" s="22" t="s">
        <v>9949</v>
      </c>
      <c r="V105" s="67">
        <v>44679</v>
      </c>
      <c r="W105" s="22" t="s">
        <v>9952</v>
      </c>
      <c r="X105" s="67">
        <v>44385</v>
      </c>
      <c r="Y105" s="68">
        <v>404</v>
      </c>
      <c r="Z105" s="67">
        <v>44385</v>
      </c>
      <c r="AA105" s="68">
        <v>127</v>
      </c>
      <c r="AB105" s="67">
        <v>44385</v>
      </c>
    </row>
    <row r="106" spans="1:28" x14ac:dyDescent="0.2">
      <c r="A106" s="22" t="s">
        <v>10073</v>
      </c>
      <c r="B106" s="22" t="s">
        <v>5470</v>
      </c>
      <c r="C106" s="22" t="s">
        <v>10001</v>
      </c>
      <c r="D106" s="22" t="s">
        <v>5403</v>
      </c>
      <c r="E106" s="22" t="s">
        <v>3828</v>
      </c>
      <c r="F106" s="22"/>
      <c r="G106" s="22" t="s">
        <v>9946</v>
      </c>
      <c r="H106" s="22" t="s">
        <v>5416</v>
      </c>
      <c r="I106" s="22" t="s">
        <v>9947</v>
      </c>
      <c r="J106" s="67">
        <v>44526</v>
      </c>
      <c r="K106" s="68">
        <v>843</v>
      </c>
      <c r="L106" s="67">
        <v>44547</v>
      </c>
      <c r="M106" s="68">
        <v>239</v>
      </c>
      <c r="N106" s="67">
        <v>44551</v>
      </c>
      <c r="O106" s="69" t="s">
        <v>5428</v>
      </c>
      <c r="P106" s="69" t="s">
        <v>10005</v>
      </c>
      <c r="Q106" s="22" t="s">
        <v>9949</v>
      </c>
      <c r="R106" s="67">
        <v>29208</v>
      </c>
      <c r="S106" s="22" t="s">
        <v>10006</v>
      </c>
      <c r="T106" s="22" t="s">
        <v>10007</v>
      </c>
      <c r="U106" s="22" t="s">
        <v>9949</v>
      </c>
      <c r="V106" s="67">
        <v>44679</v>
      </c>
      <c r="W106" s="22" t="s">
        <v>9952</v>
      </c>
      <c r="X106" s="67">
        <v>44385</v>
      </c>
      <c r="Y106" s="68">
        <v>404</v>
      </c>
      <c r="Z106" s="67">
        <v>44385</v>
      </c>
      <c r="AA106" s="68">
        <v>127</v>
      </c>
      <c r="AB106" s="67">
        <v>44385</v>
      </c>
    </row>
    <row r="107" spans="1:28" x14ac:dyDescent="0.2">
      <c r="A107" s="22" t="s">
        <v>10071</v>
      </c>
      <c r="B107" s="22" t="s">
        <v>9672</v>
      </c>
      <c r="C107" s="22" t="s">
        <v>10001</v>
      </c>
      <c r="D107" s="22" t="s">
        <v>5397</v>
      </c>
      <c r="E107" s="22" t="s">
        <v>2210</v>
      </c>
      <c r="F107" s="22"/>
      <c r="G107" s="22" t="s">
        <v>9946</v>
      </c>
      <c r="H107" s="22" t="s">
        <v>5416</v>
      </c>
      <c r="I107" s="22" t="s">
        <v>9947</v>
      </c>
      <c r="J107" s="67">
        <v>45005</v>
      </c>
      <c r="K107" s="68">
        <v>525</v>
      </c>
      <c r="L107" s="67">
        <v>45103</v>
      </c>
      <c r="M107" s="68"/>
      <c r="N107" s="67"/>
      <c r="O107" s="69" t="s">
        <v>5466</v>
      </c>
      <c r="P107" s="69" t="s">
        <v>10002</v>
      </c>
      <c r="Q107" s="22" t="s">
        <v>9949</v>
      </c>
      <c r="R107" s="67">
        <v>38657</v>
      </c>
      <c r="S107" s="22" t="s">
        <v>10003</v>
      </c>
      <c r="T107" s="22" t="s">
        <v>10004</v>
      </c>
      <c r="U107" s="22" t="s">
        <v>9949</v>
      </c>
      <c r="V107" s="67">
        <v>44722</v>
      </c>
      <c r="W107" s="22" t="s">
        <v>9952</v>
      </c>
      <c r="X107" s="67">
        <v>44538</v>
      </c>
      <c r="Y107" s="68">
        <v>803</v>
      </c>
      <c r="Z107" s="67">
        <v>44538</v>
      </c>
      <c r="AA107" s="68">
        <v>230</v>
      </c>
      <c r="AB107" s="67">
        <v>44538</v>
      </c>
    </row>
    <row r="108" spans="1:28" x14ac:dyDescent="0.2">
      <c r="A108" s="22" t="s">
        <v>10072</v>
      </c>
      <c r="B108" s="22" t="s">
        <v>9795</v>
      </c>
      <c r="C108" s="22" t="s">
        <v>10001</v>
      </c>
      <c r="D108" s="22" t="s">
        <v>5401</v>
      </c>
      <c r="E108" s="22" t="s">
        <v>3526</v>
      </c>
      <c r="F108" s="22"/>
      <c r="G108" s="22" t="s">
        <v>9946</v>
      </c>
      <c r="H108" s="22" t="s">
        <v>5416</v>
      </c>
      <c r="I108" s="22" t="s">
        <v>9947</v>
      </c>
      <c r="J108" s="67">
        <v>45071</v>
      </c>
      <c r="K108" s="68">
        <v>643</v>
      </c>
      <c r="L108" s="67">
        <v>45132</v>
      </c>
      <c r="M108" s="68"/>
      <c r="N108" s="67"/>
      <c r="O108" s="69" t="s">
        <v>5424</v>
      </c>
      <c r="P108" s="69" t="s">
        <v>10058</v>
      </c>
      <c r="Q108" s="22" t="s">
        <v>9949</v>
      </c>
      <c r="R108" s="67">
        <v>41521</v>
      </c>
      <c r="S108" s="22" t="s">
        <v>10016</v>
      </c>
      <c r="T108" s="22" t="s">
        <v>10017</v>
      </c>
      <c r="U108" s="22" t="s">
        <v>9949</v>
      </c>
      <c r="V108" s="67">
        <v>44881</v>
      </c>
      <c r="W108" s="22" t="s">
        <v>9952</v>
      </c>
      <c r="X108" s="67">
        <v>44474</v>
      </c>
      <c r="Y108" s="68">
        <v>641</v>
      </c>
      <c r="Z108" s="67">
        <v>44474</v>
      </c>
      <c r="AA108" s="68">
        <v>189</v>
      </c>
      <c r="AB108" s="67">
        <v>44474</v>
      </c>
    </row>
    <row r="109" spans="1:28" x14ac:dyDescent="0.2">
      <c r="A109" s="70" t="s">
        <v>10072</v>
      </c>
      <c r="B109" s="70" t="s">
        <v>9541</v>
      </c>
      <c r="C109" s="70" t="s">
        <v>10001</v>
      </c>
      <c r="D109" s="70" t="s">
        <v>5388</v>
      </c>
      <c r="E109" s="22" t="s">
        <v>4642</v>
      </c>
      <c r="F109" s="70"/>
      <c r="G109" s="70" t="s">
        <v>9946</v>
      </c>
      <c r="H109" s="70" t="s">
        <v>5416</v>
      </c>
      <c r="I109" s="70" t="s">
        <v>9947</v>
      </c>
      <c r="J109" s="71">
        <v>44909</v>
      </c>
      <c r="K109" s="72">
        <v>115</v>
      </c>
      <c r="L109" s="71">
        <v>44960</v>
      </c>
      <c r="M109" s="72"/>
      <c r="N109" s="71"/>
      <c r="O109" s="73" t="s">
        <v>5413</v>
      </c>
      <c r="P109" s="73" t="s">
        <v>9948</v>
      </c>
      <c r="Q109" s="70" t="s">
        <v>9949</v>
      </c>
      <c r="R109" s="71">
        <v>34698</v>
      </c>
      <c r="S109" s="70" t="s">
        <v>9950</v>
      </c>
      <c r="T109" s="70" t="s">
        <v>9951</v>
      </c>
      <c r="U109" s="70" t="s">
        <v>9949</v>
      </c>
      <c r="V109" s="71">
        <v>44595</v>
      </c>
      <c r="W109" s="70" t="s">
        <v>9952</v>
      </c>
      <c r="X109" s="67">
        <v>44516</v>
      </c>
      <c r="Y109" s="68">
        <v>759</v>
      </c>
      <c r="Z109" s="67">
        <v>44516</v>
      </c>
      <c r="AA109" s="68">
        <v>214</v>
      </c>
      <c r="AB109" s="67">
        <v>44516</v>
      </c>
    </row>
    <row r="110" spans="1:28" x14ac:dyDescent="0.2">
      <c r="A110" s="22" t="s">
        <v>10073</v>
      </c>
      <c r="B110" s="22" t="s">
        <v>5471</v>
      </c>
      <c r="C110" s="22" t="s">
        <v>10001</v>
      </c>
      <c r="D110" s="22" t="s">
        <v>5403</v>
      </c>
      <c r="E110" s="22" t="s">
        <v>3828</v>
      </c>
      <c r="F110" s="22"/>
      <c r="G110" s="22" t="s">
        <v>9946</v>
      </c>
      <c r="H110" s="22" t="s">
        <v>5416</v>
      </c>
      <c r="I110" s="22" t="s">
        <v>9947</v>
      </c>
      <c r="J110" s="67">
        <v>44694</v>
      </c>
      <c r="K110" s="68">
        <v>506</v>
      </c>
      <c r="L110" s="67">
        <v>44708</v>
      </c>
      <c r="M110" s="68">
        <v>102</v>
      </c>
      <c r="N110" s="67">
        <v>44712</v>
      </c>
      <c r="O110" s="69" t="s">
        <v>5431</v>
      </c>
      <c r="P110" s="69" t="s">
        <v>10008</v>
      </c>
      <c r="Q110" s="22" t="s">
        <v>9949</v>
      </c>
      <c r="R110" s="67">
        <v>29258</v>
      </c>
      <c r="S110" s="22" t="s">
        <v>10009</v>
      </c>
      <c r="T110" s="22" t="s">
        <v>10010</v>
      </c>
      <c r="U110" s="22" t="s">
        <v>9949</v>
      </c>
      <c r="V110" s="67">
        <v>44585</v>
      </c>
      <c r="W110" s="22" t="s">
        <v>9952</v>
      </c>
      <c r="X110" s="67">
        <v>44474</v>
      </c>
      <c r="Y110" s="68">
        <v>657</v>
      </c>
      <c r="Z110" s="67">
        <v>44474</v>
      </c>
      <c r="AA110" s="68">
        <v>189</v>
      </c>
      <c r="AB110" s="67">
        <v>44474</v>
      </c>
    </row>
    <row r="111" spans="1:28" x14ac:dyDescent="0.2">
      <c r="A111" s="22" t="s">
        <v>10070</v>
      </c>
      <c r="B111" s="22" t="s">
        <v>9542</v>
      </c>
      <c r="C111" s="22" t="s">
        <v>10001</v>
      </c>
      <c r="D111" s="22" t="s">
        <v>5400</v>
      </c>
      <c r="E111" s="22" t="s">
        <v>2939</v>
      </c>
      <c r="F111" s="22"/>
      <c r="G111" s="22" t="s">
        <v>9946</v>
      </c>
      <c r="H111" s="22" t="s">
        <v>5416</v>
      </c>
      <c r="I111" s="22" t="s">
        <v>9947</v>
      </c>
      <c r="J111" s="67">
        <v>44908</v>
      </c>
      <c r="K111" s="68">
        <v>125</v>
      </c>
      <c r="L111" s="67">
        <v>44961</v>
      </c>
      <c r="M111" s="68"/>
      <c r="N111" s="67"/>
      <c r="O111" s="69" t="s">
        <v>5466</v>
      </c>
      <c r="P111" s="69" t="s">
        <v>10002</v>
      </c>
      <c r="Q111" s="22" t="s">
        <v>9949</v>
      </c>
      <c r="R111" s="67">
        <v>38657</v>
      </c>
      <c r="S111" s="22" t="s">
        <v>10003</v>
      </c>
      <c r="T111" s="22" t="s">
        <v>10004</v>
      </c>
      <c r="U111" s="22" t="s">
        <v>9949</v>
      </c>
      <c r="V111" s="67">
        <v>44722</v>
      </c>
      <c r="W111" s="22" t="s">
        <v>9952</v>
      </c>
      <c r="X111" s="67">
        <v>44538</v>
      </c>
      <c r="Y111" s="68">
        <v>803</v>
      </c>
      <c r="Z111" s="67">
        <v>44538</v>
      </c>
      <c r="AA111" s="68">
        <v>230</v>
      </c>
      <c r="AB111" s="67">
        <v>44538</v>
      </c>
    </row>
    <row r="112" spans="1:28" x14ac:dyDescent="0.2">
      <c r="A112" s="22" t="s">
        <v>10072</v>
      </c>
      <c r="B112" s="22" t="s">
        <v>5472</v>
      </c>
      <c r="C112" s="22" t="s">
        <v>10001</v>
      </c>
      <c r="D112" s="22" t="s">
        <v>5388</v>
      </c>
      <c r="E112" s="22" t="s">
        <v>4642</v>
      </c>
      <c r="F112" s="22"/>
      <c r="G112" s="22" t="s">
        <v>9946</v>
      </c>
      <c r="H112" s="22" t="s">
        <v>5416</v>
      </c>
      <c r="I112" s="22" t="s">
        <v>9947</v>
      </c>
      <c r="J112" s="67">
        <v>44726</v>
      </c>
      <c r="K112" s="68">
        <v>1083</v>
      </c>
      <c r="L112" s="67">
        <v>44862</v>
      </c>
      <c r="M112" s="68"/>
      <c r="N112" s="67"/>
      <c r="O112" s="69" t="s">
        <v>5413</v>
      </c>
      <c r="P112" s="69" t="s">
        <v>9948</v>
      </c>
      <c r="Q112" s="22" t="s">
        <v>9949</v>
      </c>
      <c r="R112" s="67">
        <v>34698</v>
      </c>
      <c r="S112" s="22" t="s">
        <v>9950</v>
      </c>
      <c r="T112" s="22" t="s">
        <v>9951</v>
      </c>
      <c r="U112" s="22" t="s">
        <v>9949</v>
      </c>
      <c r="V112" s="67">
        <v>44595</v>
      </c>
      <c r="W112" s="22" t="s">
        <v>9952</v>
      </c>
      <c r="X112" s="67">
        <v>44516</v>
      </c>
      <c r="Y112" s="68">
        <v>759</v>
      </c>
      <c r="Z112" s="67">
        <v>44516</v>
      </c>
      <c r="AA112" s="68">
        <v>214</v>
      </c>
      <c r="AB112" s="67">
        <v>44516</v>
      </c>
    </row>
    <row r="113" spans="1:28" x14ac:dyDescent="0.2">
      <c r="A113" s="22" t="s">
        <v>10073</v>
      </c>
      <c r="B113" s="22" t="s">
        <v>5473</v>
      </c>
      <c r="C113" s="22" t="s">
        <v>10001</v>
      </c>
      <c r="D113" s="22" t="s">
        <v>5387</v>
      </c>
      <c r="E113" s="22" t="s">
        <v>4305</v>
      </c>
      <c r="F113" s="22"/>
      <c r="G113" s="22" t="s">
        <v>9946</v>
      </c>
      <c r="H113" s="22" t="s">
        <v>5416</v>
      </c>
      <c r="I113" s="22" t="s">
        <v>9947</v>
      </c>
      <c r="J113" s="67">
        <v>44542</v>
      </c>
      <c r="K113" s="68">
        <v>880</v>
      </c>
      <c r="L113" s="67">
        <v>44554</v>
      </c>
      <c r="M113" s="68">
        <v>245</v>
      </c>
      <c r="N113" s="67">
        <v>44559</v>
      </c>
      <c r="O113" s="69" t="s">
        <v>5466</v>
      </c>
      <c r="P113" s="69" t="s">
        <v>10002</v>
      </c>
      <c r="Q113" s="22" t="s">
        <v>9949</v>
      </c>
      <c r="R113" s="67">
        <v>38657</v>
      </c>
      <c r="S113" s="22" t="s">
        <v>10003</v>
      </c>
      <c r="T113" s="22" t="s">
        <v>10004</v>
      </c>
      <c r="U113" s="22" t="s">
        <v>9949</v>
      </c>
      <c r="V113" s="67">
        <v>44722</v>
      </c>
      <c r="W113" s="22" t="s">
        <v>9952</v>
      </c>
      <c r="X113" s="67">
        <v>44538</v>
      </c>
      <c r="Y113" s="68">
        <v>803</v>
      </c>
      <c r="Z113" s="67">
        <v>44538</v>
      </c>
      <c r="AA113" s="68">
        <v>230</v>
      </c>
      <c r="AB113" s="67">
        <v>44538</v>
      </c>
    </row>
    <row r="114" spans="1:28" x14ac:dyDescent="0.2">
      <c r="A114" s="22" t="s">
        <v>10069</v>
      </c>
      <c r="B114" s="22" t="s">
        <v>9863</v>
      </c>
      <c r="C114" s="22" t="s">
        <v>10001</v>
      </c>
      <c r="D114" s="22" t="s">
        <v>5384</v>
      </c>
      <c r="E114" s="22" t="s">
        <v>3762</v>
      </c>
      <c r="F114" s="22"/>
      <c r="G114" s="22" t="s">
        <v>9946</v>
      </c>
      <c r="H114" s="22" t="s">
        <v>5416</v>
      </c>
      <c r="I114" s="22" t="s">
        <v>9947</v>
      </c>
      <c r="J114" s="67">
        <v>45223</v>
      </c>
      <c r="K114" s="68">
        <v>1082</v>
      </c>
      <c r="L114" s="67">
        <v>45257</v>
      </c>
      <c r="M114" s="68"/>
      <c r="N114" s="67"/>
      <c r="O114" s="69" t="s">
        <v>5413</v>
      </c>
      <c r="P114" s="69" t="s">
        <v>9948</v>
      </c>
      <c r="Q114" s="22" t="s">
        <v>9949</v>
      </c>
      <c r="R114" s="67">
        <v>34698</v>
      </c>
      <c r="S114" s="22" t="s">
        <v>9950</v>
      </c>
      <c r="T114" s="22" t="s">
        <v>9951</v>
      </c>
      <c r="U114" s="22" t="s">
        <v>9949</v>
      </c>
      <c r="V114" s="67">
        <v>44595</v>
      </c>
      <c r="W114" s="22" t="s">
        <v>9952</v>
      </c>
      <c r="X114" s="67">
        <v>44516</v>
      </c>
      <c r="Y114" s="68">
        <v>759</v>
      </c>
      <c r="Z114" s="67">
        <v>44516</v>
      </c>
      <c r="AA114" s="68">
        <v>214</v>
      </c>
      <c r="AB114" s="67">
        <v>44516</v>
      </c>
    </row>
    <row r="115" spans="1:28" x14ac:dyDescent="0.2">
      <c r="A115" s="22" t="s">
        <v>10071</v>
      </c>
      <c r="B115" s="22" t="s">
        <v>9352</v>
      </c>
      <c r="C115" s="22" t="s">
        <v>10001</v>
      </c>
      <c r="D115" s="22" t="s">
        <v>5397</v>
      </c>
      <c r="E115" s="22" t="s">
        <v>2210</v>
      </c>
      <c r="F115" s="22"/>
      <c r="G115" s="22" t="s">
        <v>9946</v>
      </c>
      <c r="H115" s="22" t="s">
        <v>5416</v>
      </c>
      <c r="I115" s="22" t="s">
        <v>9947</v>
      </c>
      <c r="J115" s="67">
        <v>44853</v>
      </c>
      <c r="K115" s="68">
        <v>1241</v>
      </c>
      <c r="L115" s="67">
        <v>44896</v>
      </c>
      <c r="M115" s="68"/>
      <c r="N115" s="67"/>
      <c r="O115" s="69" t="s">
        <v>5466</v>
      </c>
      <c r="P115" s="69" t="s">
        <v>10002</v>
      </c>
      <c r="Q115" s="22" t="s">
        <v>9949</v>
      </c>
      <c r="R115" s="67">
        <v>38657</v>
      </c>
      <c r="S115" s="22" t="s">
        <v>10003</v>
      </c>
      <c r="T115" s="22" t="s">
        <v>10004</v>
      </c>
      <c r="U115" s="22" t="s">
        <v>9949</v>
      </c>
      <c r="V115" s="67">
        <v>44722</v>
      </c>
      <c r="W115" s="22" t="s">
        <v>9952</v>
      </c>
      <c r="X115" s="67">
        <v>44538</v>
      </c>
      <c r="Y115" s="68">
        <v>803</v>
      </c>
      <c r="Z115" s="67">
        <v>44538</v>
      </c>
      <c r="AA115" s="68">
        <v>230</v>
      </c>
      <c r="AB115" s="67">
        <v>44538</v>
      </c>
    </row>
    <row r="116" spans="1:28" x14ac:dyDescent="0.2">
      <c r="A116" s="22" t="s">
        <v>10072</v>
      </c>
      <c r="B116" s="22" t="s">
        <v>9353</v>
      </c>
      <c r="C116" s="22" t="s">
        <v>10001</v>
      </c>
      <c r="D116" s="22" t="s">
        <v>5381</v>
      </c>
      <c r="E116" s="22" t="s">
        <v>1369</v>
      </c>
      <c r="F116" s="22"/>
      <c r="G116" s="22" t="s">
        <v>9946</v>
      </c>
      <c r="H116" s="22" t="s">
        <v>5416</v>
      </c>
      <c r="I116" s="22" t="s">
        <v>9947</v>
      </c>
      <c r="J116" s="67">
        <v>44854</v>
      </c>
      <c r="K116" s="68">
        <v>1149</v>
      </c>
      <c r="L116" s="67">
        <v>44870</v>
      </c>
      <c r="M116" s="68"/>
      <c r="N116" s="67"/>
      <c r="O116" s="69" t="s">
        <v>5431</v>
      </c>
      <c r="P116" s="69" t="s">
        <v>10008</v>
      </c>
      <c r="Q116" s="22" t="s">
        <v>9949</v>
      </c>
      <c r="R116" s="67">
        <v>29258</v>
      </c>
      <c r="S116" s="22" t="s">
        <v>10009</v>
      </c>
      <c r="T116" s="22" t="s">
        <v>10010</v>
      </c>
      <c r="U116" s="22" t="s">
        <v>9949</v>
      </c>
      <c r="V116" s="67">
        <v>44585</v>
      </c>
      <c r="W116" s="22" t="s">
        <v>9952</v>
      </c>
      <c r="X116" s="67">
        <v>44474</v>
      </c>
      <c r="Y116" s="68">
        <v>657</v>
      </c>
      <c r="Z116" s="67">
        <v>44474</v>
      </c>
      <c r="AA116" s="68">
        <v>189</v>
      </c>
      <c r="AB116" s="67">
        <v>44474</v>
      </c>
    </row>
    <row r="117" spans="1:28" x14ac:dyDescent="0.2">
      <c r="A117" s="22" t="s">
        <v>10070</v>
      </c>
      <c r="B117" s="22" t="s">
        <v>5474</v>
      </c>
      <c r="C117" s="22" t="s">
        <v>10001</v>
      </c>
      <c r="D117" s="22" t="s">
        <v>5377</v>
      </c>
      <c r="E117" s="22" t="s">
        <v>2567</v>
      </c>
      <c r="F117" s="22"/>
      <c r="G117" s="22" t="s">
        <v>9946</v>
      </c>
      <c r="H117" s="22" t="s">
        <v>5416</v>
      </c>
      <c r="I117" s="22" t="s">
        <v>9947</v>
      </c>
      <c r="J117" s="67">
        <v>44596</v>
      </c>
      <c r="K117" s="68">
        <v>281</v>
      </c>
      <c r="L117" s="67">
        <v>44648</v>
      </c>
      <c r="M117" s="68">
        <v>62</v>
      </c>
      <c r="N117" s="67">
        <v>44651</v>
      </c>
      <c r="O117" s="69" t="s">
        <v>5466</v>
      </c>
      <c r="P117" s="69" t="s">
        <v>10002</v>
      </c>
      <c r="Q117" s="22" t="s">
        <v>9949</v>
      </c>
      <c r="R117" s="67">
        <v>38657</v>
      </c>
      <c r="S117" s="22" t="s">
        <v>10003</v>
      </c>
      <c r="T117" s="22" t="s">
        <v>10004</v>
      </c>
      <c r="U117" s="22" t="s">
        <v>9949</v>
      </c>
      <c r="V117" s="67">
        <v>44722</v>
      </c>
      <c r="W117" s="22" t="s">
        <v>9952</v>
      </c>
      <c r="X117" s="67">
        <v>44538</v>
      </c>
      <c r="Y117" s="68">
        <v>803</v>
      </c>
      <c r="Z117" s="67">
        <v>44538</v>
      </c>
      <c r="AA117" s="68">
        <v>230</v>
      </c>
      <c r="AB117" s="67">
        <v>44538</v>
      </c>
    </row>
    <row r="118" spans="1:28" x14ac:dyDescent="0.2">
      <c r="A118" s="22" t="s">
        <v>10073</v>
      </c>
      <c r="B118" s="22" t="s">
        <v>9585</v>
      </c>
      <c r="C118" s="22" t="s">
        <v>10001</v>
      </c>
      <c r="D118" s="22" t="s">
        <v>5403</v>
      </c>
      <c r="E118" s="22" t="s">
        <v>3828</v>
      </c>
      <c r="F118" s="22"/>
      <c r="G118" s="22" t="s">
        <v>9946</v>
      </c>
      <c r="H118" s="22" t="s">
        <v>5416</v>
      </c>
      <c r="I118" s="22" t="s">
        <v>9947</v>
      </c>
      <c r="J118" s="67">
        <v>44949</v>
      </c>
      <c r="K118" s="68">
        <v>113</v>
      </c>
      <c r="L118" s="67">
        <v>44960</v>
      </c>
      <c r="M118" s="68"/>
      <c r="N118" s="67"/>
      <c r="O118" s="69" t="s">
        <v>5428</v>
      </c>
      <c r="P118" s="69" t="s">
        <v>10005</v>
      </c>
      <c r="Q118" s="22" t="s">
        <v>9949</v>
      </c>
      <c r="R118" s="67">
        <v>29208</v>
      </c>
      <c r="S118" s="22" t="s">
        <v>10006</v>
      </c>
      <c r="T118" s="22" t="s">
        <v>10007</v>
      </c>
      <c r="U118" s="22" t="s">
        <v>9949</v>
      </c>
      <c r="V118" s="67">
        <v>44679</v>
      </c>
      <c r="W118" s="22" t="s">
        <v>9952</v>
      </c>
      <c r="X118" s="67">
        <v>44385</v>
      </c>
      <c r="Y118" s="68">
        <v>404</v>
      </c>
      <c r="Z118" s="67">
        <v>44385</v>
      </c>
      <c r="AA118" s="68">
        <v>127</v>
      </c>
      <c r="AB118" s="67">
        <v>44385</v>
      </c>
    </row>
    <row r="119" spans="1:28" x14ac:dyDescent="0.2">
      <c r="A119" s="22" t="s">
        <v>10071</v>
      </c>
      <c r="B119" s="22" t="s">
        <v>9381</v>
      </c>
      <c r="C119" s="22" t="s">
        <v>10001</v>
      </c>
      <c r="D119" s="22" t="s">
        <v>5396</v>
      </c>
      <c r="E119" s="22" t="s">
        <v>2287</v>
      </c>
      <c r="F119" s="22"/>
      <c r="G119" s="22" t="s">
        <v>9946</v>
      </c>
      <c r="H119" s="22" t="s">
        <v>5416</v>
      </c>
      <c r="I119" s="22" t="s">
        <v>9947</v>
      </c>
      <c r="J119" s="67">
        <v>44888</v>
      </c>
      <c r="K119" s="68">
        <v>1259</v>
      </c>
      <c r="L119" s="67">
        <v>44902</v>
      </c>
      <c r="M119" s="68"/>
      <c r="N119" s="67"/>
      <c r="O119" s="69" t="s">
        <v>5428</v>
      </c>
      <c r="P119" s="69" t="s">
        <v>10005</v>
      </c>
      <c r="Q119" s="22" t="s">
        <v>9949</v>
      </c>
      <c r="R119" s="67">
        <v>29208</v>
      </c>
      <c r="S119" s="22" t="s">
        <v>10006</v>
      </c>
      <c r="T119" s="22" t="s">
        <v>10007</v>
      </c>
      <c r="U119" s="22" t="s">
        <v>9949</v>
      </c>
      <c r="V119" s="67">
        <v>44679</v>
      </c>
      <c r="W119" s="22" t="s">
        <v>9952</v>
      </c>
      <c r="X119" s="67">
        <v>44385</v>
      </c>
      <c r="Y119" s="68">
        <v>404</v>
      </c>
      <c r="Z119" s="67">
        <v>44385</v>
      </c>
      <c r="AA119" s="68">
        <v>127</v>
      </c>
      <c r="AB119" s="67">
        <v>44385</v>
      </c>
    </row>
    <row r="120" spans="1:28" x14ac:dyDescent="0.2">
      <c r="A120" s="22" t="s">
        <v>10072</v>
      </c>
      <c r="B120" s="22" t="s">
        <v>9586</v>
      </c>
      <c r="C120" s="22" t="s">
        <v>10001</v>
      </c>
      <c r="D120" s="22" t="s">
        <v>5401</v>
      </c>
      <c r="E120" s="22" t="s">
        <v>3526</v>
      </c>
      <c r="F120" s="22"/>
      <c r="G120" s="22" t="s">
        <v>9946</v>
      </c>
      <c r="H120" s="22" t="s">
        <v>5416</v>
      </c>
      <c r="I120" s="22" t="s">
        <v>9947</v>
      </c>
      <c r="J120" s="67">
        <v>44928</v>
      </c>
      <c r="K120" s="68">
        <v>127</v>
      </c>
      <c r="L120" s="67">
        <v>44962</v>
      </c>
      <c r="M120" s="68"/>
      <c r="N120" s="67"/>
      <c r="O120" s="69" t="s">
        <v>5424</v>
      </c>
      <c r="P120" s="69" t="s">
        <v>10058</v>
      </c>
      <c r="Q120" s="22" t="s">
        <v>9949</v>
      </c>
      <c r="R120" s="67">
        <v>41521</v>
      </c>
      <c r="S120" s="22" t="s">
        <v>10016</v>
      </c>
      <c r="T120" s="22" t="s">
        <v>10017</v>
      </c>
      <c r="U120" s="22" t="s">
        <v>9949</v>
      </c>
      <c r="V120" s="67">
        <v>44881</v>
      </c>
      <c r="W120" s="22" t="s">
        <v>9952</v>
      </c>
      <c r="X120" s="67">
        <v>44474</v>
      </c>
      <c r="Y120" s="68">
        <v>641</v>
      </c>
      <c r="Z120" s="67">
        <v>44474</v>
      </c>
      <c r="AA120" s="68">
        <v>189</v>
      </c>
      <c r="AB120" s="67">
        <v>44474</v>
      </c>
    </row>
    <row r="121" spans="1:28" x14ac:dyDescent="0.2">
      <c r="A121" s="22" t="s">
        <v>10073</v>
      </c>
      <c r="B121" s="22" t="s">
        <v>5475</v>
      </c>
      <c r="C121" s="22" t="s">
        <v>10001</v>
      </c>
      <c r="D121" s="22" t="s">
        <v>5403</v>
      </c>
      <c r="E121" s="22" t="s">
        <v>3828</v>
      </c>
      <c r="F121" s="22"/>
      <c r="G121" s="22" t="s">
        <v>9946</v>
      </c>
      <c r="H121" s="22" t="s">
        <v>5416</v>
      </c>
      <c r="I121" s="22" t="s">
        <v>9947</v>
      </c>
      <c r="J121" s="67">
        <v>44879</v>
      </c>
      <c r="K121" s="68">
        <v>28</v>
      </c>
      <c r="L121" s="67">
        <v>44572</v>
      </c>
      <c r="M121" s="68">
        <v>9</v>
      </c>
      <c r="N121" s="67">
        <v>44574</v>
      </c>
      <c r="O121" s="69" t="s">
        <v>5425</v>
      </c>
      <c r="P121" s="69" t="s">
        <v>10080</v>
      </c>
      <c r="Q121" s="22" t="s">
        <v>9949</v>
      </c>
      <c r="R121" s="67">
        <v>42486</v>
      </c>
      <c r="S121" s="22" t="s">
        <v>10020</v>
      </c>
      <c r="T121" s="22" t="s">
        <v>10021</v>
      </c>
      <c r="U121" s="22" t="s">
        <v>9949</v>
      </c>
      <c r="V121" s="67">
        <v>44333</v>
      </c>
      <c r="W121" s="22" t="s">
        <v>9952</v>
      </c>
      <c r="X121" s="67">
        <v>44032</v>
      </c>
      <c r="Y121" s="68">
        <v>495</v>
      </c>
      <c r="Z121" s="67">
        <v>44025</v>
      </c>
      <c r="AA121" s="68">
        <v>137</v>
      </c>
      <c r="AB121" s="67">
        <v>44032</v>
      </c>
    </row>
    <row r="122" spans="1:28" x14ac:dyDescent="0.2">
      <c r="A122" s="22" t="s">
        <v>10072</v>
      </c>
      <c r="B122" s="22" t="s">
        <v>5476</v>
      </c>
      <c r="C122" s="22" t="s">
        <v>10001</v>
      </c>
      <c r="D122" s="22" t="s">
        <v>5394</v>
      </c>
      <c r="E122" s="22" t="s">
        <v>834</v>
      </c>
      <c r="F122" s="22"/>
      <c r="G122" s="22" t="s">
        <v>9946</v>
      </c>
      <c r="H122" s="22" t="s">
        <v>5416</v>
      </c>
      <c r="I122" s="22" t="s">
        <v>9947</v>
      </c>
      <c r="J122" s="67">
        <v>44855</v>
      </c>
      <c r="K122" s="68">
        <v>870</v>
      </c>
      <c r="L122" s="67">
        <v>44553</v>
      </c>
      <c r="M122" s="68">
        <v>243</v>
      </c>
      <c r="N122" s="67">
        <v>44557</v>
      </c>
      <c r="O122" s="69" t="s">
        <v>5420</v>
      </c>
      <c r="P122" s="69" t="s">
        <v>9964</v>
      </c>
      <c r="Q122" s="22" t="s">
        <v>9949</v>
      </c>
      <c r="R122" s="67">
        <v>41627</v>
      </c>
      <c r="S122" s="22" t="s">
        <v>10011</v>
      </c>
      <c r="T122" s="22" t="s">
        <v>10012</v>
      </c>
      <c r="U122" s="22" t="s">
        <v>9949</v>
      </c>
      <c r="V122" s="67">
        <v>44834</v>
      </c>
      <c r="W122" s="22" t="s">
        <v>9952</v>
      </c>
      <c r="X122" s="67">
        <v>44153</v>
      </c>
      <c r="Y122" s="68">
        <v>795</v>
      </c>
      <c r="Z122" s="67">
        <v>44151</v>
      </c>
      <c r="AA122" s="68">
        <v>220</v>
      </c>
      <c r="AB122" s="67">
        <v>44153</v>
      </c>
    </row>
    <row r="123" spans="1:28" x14ac:dyDescent="0.2">
      <c r="A123" s="70" t="s">
        <v>10073</v>
      </c>
      <c r="B123" s="70" t="s">
        <v>5477</v>
      </c>
      <c r="C123" s="70" t="s">
        <v>10001</v>
      </c>
      <c r="D123" s="70" t="s">
        <v>5399</v>
      </c>
      <c r="E123" s="22" t="s">
        <v>3156</v>
      </c>
      <c r="F123" s="70"/>
      <c r="G123" s="70" t="s">
        <v>9946</v>
      </c>
      <c r="H123" s="70" t="s">
        <v>5416</v>
      </c>
      <c r="I123" s="70" t="s">
        <v>9947</v>
      </c>
      <c r="J123" s="71">
        <v>44879</v>
      </c>
      <c r="K123" s="72">
        <v>452</v>
      </c>
      <c r="L123" s="71">
        <v>44696</v>
      </c>
      <c r="M123" s="72">
        <v>95</v>
      </c>
      <c r="N123" s="71">
        <v>44701</v>
      </c>
      <c r="O123" s="73" t="s">
        <v>5431</v>
      </c>
      <c r="P123" s="73" t="s">
        <v>10008</v>
      </c>
      <c r="Q123" s="70" t="s">
        <v>9949</v>
      </c>
      <c r="R123" s="71">
        <v>29258</v>
      </c>
      <c r="S123" s="70" t="s">
        <v>10009</v>
      </c>
      <c r="T123" s="70" t="s">
        <v>10010</v>
      </c>
      <c r="U123" s="70" t="s">
        <v>9949</v>
      </c>
      <c r="V123" s="71">
        <v>44585</v>
      </c>
      <c r="W123" s="70" t="s">
        <v>9952</v>
      </c>
      <c r="X123" s="67">
        <v>44474</v>
      </c>
      <c r="Y123" s="68">
        <v>657</v>
      </c>
      <c r="Z123" s="67">
        <v>44474</v>
      </c>
      <c r="AA123" s="68">
        <v>189</v>
      </c>
      <c r="AB123" s="67">
        <v>44474</v>
      </c>
    </row>
    <row r="124" spans="1:28" x14ac:dyDescent="0.2">
      <c r="A124" s="22" t="s">
        <v>10073</v>
      </c>
      <c r="B124" s="22" t="s">
        <v>5478</v>
      </c>
      <c r="C124" s="22" t="s">
        <v>10001</v>
      </c>
      <c r="D124" s="22" t="s">
        <v>5403</v>
      </c>
      <c r="E124" s="22" t="s">
        <v>3828</v>
      </c>
      <c r="F124" s="22"/>
      <c r="G124" s="22" t="s">
        <v>9946</v>
      </c>
      <c r="H124" s="22" t="s">
        <v>5416</v>
      </c>
      <c r="I124" s="22" t="s">
        <v>9947</v>
      </c>
      <c r="J124" s="67">
        <v>44879</v>
      </c>
      <c r="K124" s="68">
        <v>452</v>
      </c>
      <c r="L124" s="67">
        <v>44696</v>
      </c>
      <c r="M124" s="68">
        <v>95</v>
      </c>
      <c r="N124" s="67">
        <v>44701</v>
      </c>
      <c r="O124" s="69" t="s">
        <v>5431</v>
      </c>
      <c r="P124" s="69" t="s">
        <v>10008</v>
      </c>
      <c r="Q124" s="22" t="s">
        <v>9949</v>
      </c>
      <c r="R124" s="67">
        <v>29258</v>
      </c>
      <c r="S124" s="22" t="s">
        <v>10009</v>
      </c>
      <c r="T124" s="22" t="s">
        <v>10010</v>
      </c>
      <c r="U124" s="22" t="s">
        <v>9949</v>
      </c>
      <c r="V124" s="67">
        <v>44585</v>
      </c>
      <c r="W124" s="22" t="s">
        <v>9952</v>
      </c>
      <c r="X124" s="67">
        <v>44474</v>
      </c>
      <c r="Y124" s="68">
        <v>657</v>
      </c>
      <c r="Z124" s="67">
        <v>44474</v>
      </c>
      <c r="AA124" s="68">
        <v>189</v>
      </c>
      <c r="AB124" s="67">
        <v>44474</v>
      </c>
    </row>
    <row r="125" spans="1:28" x14ac:dyDescent="0.2">
      <c r="A125" s="22" t="s">
        <v>10070</v>
      </c>
      <c r="B125" s="22" t="s">
        <v>5479</v>
      </c>
      <c r="C125" s="22" t="s">
        <v>10001</v>
      </c>
      <c r="D125" s="22" t="s">
        <v>5376</v>
      </c>
      <c r="E125" s="22" t="s">
        <v>228</v>
      </c>
      <c r="F125" s="22"/>
      <c r="G125" s="22" t="s">
        <v>9946</v>
      </c>
      <c r="H125" s="22" t="s">
        <v>5416</v>
      </c>
      <c r="I125" s="22" t="s">
        <v>9947</v>
      </c>
      <c r="J125" s="67">
        <v>44819</v>
      </c>
      <c r="K125" s="68">
        <v>803</v>
      </c>
      <c r="L125" s="67">
        <v>44538</v>
      </c>
      <c r="M125" s="68">
        <v>230</v>
      </c>
      <c r="N125" s="67">
        <v>44538</v>
      </c>
      <c r="O125" s="69" t="s">
        <v>5466</v>
      </c>
      <c r="P125" s="69" t="s">
        <v>10002</v>
      </c>
      <c r="Q125" s="22" t="s">
        <v>9949</v>
      </c>
      <c r="R125" s="67">
        <v>38657</v>
      </c>
      <c r="S125" s="22" t="s">
        <v>10003</v>
      </c>
      <c r="T125" s="22" t="s">
        <v>10004</v>
      </c>
      <c r="U125" s="22" t="s">
        <v>9949</v>
      </c>
      <c r="V125" s="67">
        <v>44722</v>
      </c>
      <c r="W125" s="22" t="s">
        <v>9952</v>
      </c>
      <c r="X125" s="67">
        <v>44538</v>
      </c>
      <c r="Y125" s="68">
        <v>803</v>
      </c>
      <c r="Z125" s="67">
        <v>44538</v>
      </c>
      <c r="AA125" s="68">
        <v>230</v>
      </c>
      <c r="AB125" s="67">
        <v>44538</v>
      </c>
    </row>
    <row r="126" spans="1:28" x14ac:dyDescent="0.2">
      <c r="A126" s="22" t="s">
        <v>10071</v>
      </c>
      <c r="B126" s="22" t="s">
        <v>9699</v>
      </c>
      <c r="C126" s="22" t="s">
        <v>10001</v>
      </c>
      <c r="D126" s="22" t="s">
        <v>5397</v>
      </c>
      <c r="E126" s="22" t="s">
        <v>2210</v>
      </c>
      <c r="F126" s="22"/>
      <c r="G126" s="22" t="s">
        <v>9946</v>
      </c>
      <c r="H126" s="22" t="s">
        <v>5416</v>
      </c>
      <c r="I126" s="22" t="s">
        <v>9947</v>
      </c>
      <c r="J126" s="67">
        <v>44942</v>
      </c>
      <c r="K126" s="68">
        <v>125</v>
      </c>
      <c r="L126" s="67">
        <v>44961</v>
      </c>
      <c r="M126" s="68"/>
      <c r="N126" s="67"/>
      <c r="O126" s="69" t="s">
        <v>5466</v>
      </c>
      <c r="P126" s="69" t="s">
        <v>10002</v>
      </c>
      <c r="Q126" s="22" t="s">
        <v>9949</v>
      </c>
      <c r="R126" s="67">
        <v>38657</v>
      </c>
      <c r="S126" s="22" t="s">
        <v>10003</v>
      </c>
      <c r="T126" s="22" t="s">
        <v>10004</v>
      </c>
      <c r="U126" s="22" t="s">
        <v>9949</v>
      </c>
      <c r="V126" s="67">
        <v>44722</v>
      </c>
      <c r="W126" s="22" t="s">
        <v>9952</v>
      </c>
      <c r="X126" s="67">
        <v>44538</v>
      </c>
      <c r="Y126" s="68">
        <v>803</v>
      </c>
      <c r="Z126" s="67">
        <v>44538</v>
      </c>
      <c r="AA126" s="68">
        <v>230</v>
      </c>
      <c r="AB126" s="67">
        <v>44538</v>
      </c>
    </row>
    <row r="127" spans="1:28" x14ac:dyDescent="0.2">
      <c r="A127" s="22" t="s">
        <v>10073</v>
      </c>
      <c r="B127" s="22" t="s">
        <v>5480</v>
      </c>
      <c r="C127" s="22" t="s">
        <v>10001</v>
      </c>
      <c r="D127" s="22" t="s">
        <v>5403</v>
      </c>
      <c r="E127" s="22" t="s">
        <v>3828</v>
      </c>
      <c r="F127" s="22"/>
      <c r="G127" s="22" t="s">
        <v>9946</v>
      </c>
      <c r="H127" s="22" t="s">
        <v>5416</v>
      </c>
      <c r="I127" s="22" t="s">
        <v>9947</v>
      </c>
      <c r="J127" s="67">
        <v>44748</v>
      </c>
      <c r="K127" s="68">
        <v>1149</v>
      </c>
      <c r="L127" s="67">
        <v>44870</v>
      </c>
      <c r="M127" s="68"/>
      <c r="N127" s="67"/>
      <c r="O127" s="69" t="s">
        <v>5431</v>
      </c>
      <c r="P127" s="69" t="s">
        <v>10008</v>
      </c>
      <c r="Q127" s="22" t="s">
        <v>9949</v>
      </c>
      <c r="R127" s="67">
        <v>29258</v>
      </c>
      <c r="S127" s="22" t="s">
        <v>10009</v>
      </c>
      <c r="T127" s="22" t="s">
        <v>10010</v>
      </c>
      <c r="U127" s="22" t="s">
        <v>9949</v>
      </c>
      <c r="V127" s="67">
        <v>44585</v>
      </c>
      <c r="W127" s="22" t="s">
        <v>9952</v>
      </c>
      <c r="X127" s="67">
        <v>44474</v>
      </c>
      <c r="Y127" s="68">
        <v>657</v>
      </c>
      <c r="Z127" s="67">
        <v>44474</v>
      </c>
      <c r="AA127" s="68">
        <v>189</v>
      </c>
      <c r="AB127" s="67">
        <v>44474</v>
      </c>
    </row>
    <row r="128" spans="1:28" x14ac:dyDescent="0.2">
      <c r="A128" s="22" t="s">
        <v>10073</v>
      </c>
      <c r="B128" s="22" t="s">
        <v>9673</v>
      </c>
      <c r="C128" s="22" t="s">
        <v>10001</v>
      </c>
      <c r="D128" s="22" t="s">
        <v>5399</v>
      </c>
      <c r="E128" s="22" t="s">
        <v>3156</v>
      </c>
      <c r="F128" s="22"/>
      <c r="G128" s="22" t="s">
        <v>9946</v>
      </c>
      <c r="H128" s="22" t="s">
        <v>5416</v>
      </c>
      <c r="I128" s="22" t="s">
        <v>9947</v>
      </c>
      <c r="J128" s="67">
        <v>45005</v>
      </c>
      <c r="K128" s="68">
        <v>521</v>
      </c>
      <c r="L128" s="67">
        <v>45100</v>
      </c>
      <c r="M128" s="68"/>
      <c r="N128" s="67"/>
      <c r="O128" s="69" t="s">
        <v>5413</v>
      </c>
      <c r="P128" s="69" t="s">
        <v>9948</v>
      </c>
      <c r="Q128" s="22" t="s">
        <v>9949</v>
      </c>
      <c r="R128" s="67">
        <v>34698</v>
      </c>
      <c r="S128" s="22" t="s">
        <v>9950</v>
      </c>
      <c r="T128" s="22" t="s">
        <v>9951</v>
      </c>
      <c r="U128" s="22" t="s">
        <v>9949</v>
      </c>
      <c r="V128" s="67">
        <v>44595</v>
      </c>
      <c r="W128" s="22" t="s">
        <v>9952</v>
      </c>
      <c r="X128" s="67">
        <v>44516</v>
      </c>
      <c r="Y128" s="68">
        <v>759</v>
      </c>
      <c r="Z128" s="67">
        <v>44516</v>
      </c>
      <c r="AA128" s="68">
        <v>214</v>
      </c>
      <c r="AB128" s="67">
        <v>44516</v>
      </c>
    </row>
    <row r="129" spans="1:28" x14ac:dyDescent="0.2">
      <c r="A129" s="22" t="s">
        <v>10073</v>
      </c>
      <c r="B129" s="22" t="s">
        <v>5481</v>
      </c>
      <c r="C129" s="22" t="s">
        <v>10001</v>
      </c>
      <c r="D129" s="22" t="s">
        <v>5403</v>
      </c>
      <c r="E129" s="22" t="s">
        <v>3828</v>
      </c>
      <c r="F129" s="22"/>
      <c r="G129" s="22" t="s">
        <v>9946</v>
      </c>
      <c r="H129" s="22" t="s">
        <v>5416</v>
      </c>
      <c r="I129" s="22" t="s">
        <v>9947</v>
      </c>
      <c r="J129" s="67">
        <v>44861</v>
      </c>
      <c r="K129" s="68">
        <v>557</v>
      </c>
      <c r="L129" s="67">
        <v>44724</v>
      </c>
      <c r="M129" s="68">
        <v>113</v>
      </c>
      <c r="N129" s="67">
        <v>44727</v>
      </c>
      <c r="O129" s="69" t="s">
        <v>5428</v>
      </c>
      <c r="P129" s="69" t="s">
        <v>10005</v>
      </c>
      <c r="Q129" s="22" t="s">
        <v>9949</v>
      </c>
      <c r="R129" s="67">
        <v>29208</v>
      </c>
      <c r="S129" s="22" t="s">
        <v>10006</v>
      </c>
      <c r="T129" s="22" t="s">
        <v>10007</v>
      </c>
      <c r="U129" s="22" t="s">
        <v>9949</v>
      </c>
      <c r="V129" s="67">
        <v>44679</v>
      </c>
      <c r="W129" s="22" t="s">
        <v>9952</v>
      </c>
      <c r="X129" s="67">
        <v>44385</v>
      </c>
      <c r="Y129" s="68">
        <v>404</v>
      </c>
      <c r="Z129" s="67">
        <v>44385</v>
      </c>
      <c r="AA129" s="68">
        <v>127</v>
      </c>
      <c r="AB129" s="67">
        <v>44385</v>
      </c>
    </row>
    <row r="130" spans="1:28" x14ac:dyDescent="0.2">
      <c r="A130" s="22" t="s">
        <v>10073</v>
      </c>
      <c r="B130" s="22" t="s">
        <v>5482</v>
      </c>
      <c r="C130" s="22" t="s">
        <v>10001</v>
      </c>
      <c r="D130" s="22" t="s">
        <v>5399</v>
      </c>
      <c r="E130" s="22" t="s">
        <v>3156</v>
      </c>
      <c r="F130" s="22"/>
      <c r="G130" s="22" t="s">
        <v>9946</v>
      </c>
      <c r="H130" s="22" t="s">
        <v>5416</v>
      </c>
      <c r="I130" s="22" t="s">
        <v>9947</v>
      </c>
      <c r="J130" s="67">
        <v>44732</v>
      </c>
      <c r="K130" s="68">
        <v>945</v>
      </c>
      <c r="L130" s="67">
        <v>44850</v>
      </c>
      <c r="M130" s="68">
        <v>201</v>
      </c>
      <c r="N130" s="67">
        <v>44855</v>
      </c>
      <c r="O130" s="69" t="s">
        <v>5439</v>
      </c>
      <c r="P130" s="69" t="s">
        <v>10013</v>
      </c>
      <c r="Q130" s="22" t="s">
        <v>9949</v>
      </c>
      <c r="R130" s="67">
        <v>30113</v>
      </c>
      <c r="S130" s="22" t="s">
        <v>10014</v>
      </c>
      <c r="T130" s="22" t="s">
        <v>10015</v>
      </c>
      <c r="U130" s="22" t="s">
        <v>9949</v>
      </c>
      <c r="V130" s="67">
        <v>44624</v>
      </c>
      <c r="W130" s="22" t="s">
        <v>9952</v>
      </c>
      <c r="X130" s="67">
        <v>44449</v>
      </c>
      <c r="Y130" s="68">
        <v>604</v>
      </c>
      <c r="Z130" s="67">
        <v>44449</v>
      </c>
      <c r="AA130" s="68">
        <v>172</v>
      </c>
      <c r="AB130" s="67">
        <v>44449</v>
      </c>
    </row>
    <row r="131" spans="1:28" x14ac:dyDescent="0.2">
      <c r="A131" s="22" t="s">
        <v>10073</v>
      </c>
      <c r="B131" s="22" t="s">
        <v>9382</v>
      </c>
      <c r="C131" s="22" t="s">
        <v>10001</v>
      </c>
      <c r="D131" s="22" t="s">
        <v>5387</v>
      </c>
      <c r="E131" s="22" t="s">
        <v>4305</v>
      </c>
      <c r="F131" s="22"/>
      <c r="G131" s="22" t="s">
        <v>9946</v>
      </c>
      <c r="H131" s="22" t="s">
        <v>5416</v>
      </c>
      <c r="I131" s="22" t="s">
        <v>9947</v>
      </c>
      <c r="J131" s="67">
        <v>44817</v>
      </c>
      <c r="K131" s="68">
        <v>760</v>
      </c>
      <c r="L131" s="67">
        <v>44788</v>
      </c>
      <c r="M131" s="68">
        <v>156</v>
      </c>
      <c r="N131" s="67">
        <v>44790</v>
      </c>
      <c r="O131" s="69" t="s">
        <v>9089</v>
      </c>
      <c r="P131" s="69" t="s">
        <v>10022</v>
      </c>
      <c r="Q131" s="22" t="s">
        <v>9949</v>
      </c>
      <c r="R131" s="67">
        <v>28837</v>
      </c>
      <c r="S131" s="22" t="s">
        <v>10023</v>
      </c>
      <c r="T131" s="22" t="s">
        <v>10024</v>
      </c>
      <c r="U131" s="22" t="s">
        <v>9949</v>
      </c>
      <c r="V131" s="67">
        <v>44854</v>
      </c>
      <c r="W131" s="22" t="s">
        <v>9952</v>
      </c>
      <c r="X131" s="67">
        <v>44790</v>
      </c>
      <c r="Y131" s="68">
        <v>760</v>
      </c>
      <c r="Z131" s="67">
        <v>44788</v>
      </c>
      <c r="AA131" s="68">
        <v>156</v>
      </c>
      <c r="AB131" s="67">
        <v>44790</v>
      </c>
    </row>
    <row r="132" spans="1:28" x14ac:dyDescent="0.2">
      <c r="A132" s="22" t="s">
        <v>10073</v>
      </c>
      <c r="B132" s="22" t="s">
        <v>5483</v>
      </c>
      <c r="C132" s="22" t="s">
        <v>10001</v>
      </c>
      <c r="D132" s="22" t="s">
        <v>5403</v>
      </c>
      <c r="E132" s="22" t="s">
        <v>3828</v>
      </c>
      <c r="F132" s="22"/>
      <c r="G132" s="22" t="s">
        <v>9946</v>
      </c>
      <c r="H132" s="22" t="s">
        <v>5416</v>
      </c>
      <c r="I132" s="22" t="s">
        <v>9947</v>
      </c>
      <c r="J132" s="67">
        <v>44756</v>
      </c>
      <c r="K132" s="68">
        <v>819</v>
      </c>
      <c r="L132" s="67">
        <v>44540</v>
      </c>
      <c r="M132" s="68">
        <v>233</v>
      </c>
      <c r="N132" s="67">
        <v>44543</v>
      </c>
      <c r="O132" s="69" t="s">
        <v>5428</v>
      </c>
      <c r="P132" s="69" t="s">
        <v>10005</v>
      </c>
      <c r="Q132" s="22" t="s">
        <v>9949</v>
      </c>
      <c r="R132" s="67">
        <v>29208</v>
      </c>
      <c r="S132" s="22" t="s">
        <v>10006</v>
      </c>
      <c r="T132" s="22" t="s">
        <v>10007</v>
      </c>
      <c r="U132" s="22" t="s">
        <v>9949</v>
      </c>
      <c r="V132" s="67">
        <v>44679</v>
      </c>
      <c r="W132" s="22" t="s">
        <v>9952</v>
      </c>
      <c r="X132" s="67">
        <v>44385</v>
      </c>
      <c r="Y132" s="68">
        <v>404</v>
      </c>
      <c r="Z132" s="67">
        <v>44385</v>
      </c>
      <c r="AA132" s="68">
        <v>127</v>
      </c>
      <c r="AB132" s="67">
        <v>44385</v>
      </c>
    </row>
    <row r="133" spans="1:28" x14ac:dyDescent="0.2">
      <c r="A133" s="22" t="s">
        <v>10073</v>
      </c>
      <c r="B133" s="22" t="s">
        <v>5484</v>
      </c>
      <c r="C133" s="22" t="s">
        <v>10001</v>
      </c>
      <c r="D133" s="22" t="s">
        <v>5399</v>
      </c>
      <c r="E133" s="22" t="s">
        <v>3156</v>
      </c>
      <c r="F133" s="22"/>
      <c r="G133" s="22" t="s">
        <v>9946</v>
      </c>
      <c r="H133" s="22" t="s">
        <v>5416</v>
      </c>
      <c r="I133" s="22" t="s">
        <v>9952</v>
      </c>
      <c r="J133" s="67">
        <v>44875</v>
      </c>
      <c r="K133" s="68">
        <v>1154</v>
      </c>
      <c r="L133" s="67">
        <v>44872</v>
      </c>
      <c r="M133" s="68">
        <v>213</v>
      </c>
      <c r="N133" s="67">
        <v>44875</v>
      </c>
      <c r="O133" s="69" t="s">
        <v>5485</v>
      </c>
      <c r="P133" s="69" t="s">
        <v>10085</v>
      </c>
      <c r="Q133" s="22" t="s">
        <v>9949</v>
      </c>
      <c r="R133" s="67">
        <v>43374</v>
      </c>
      <c r="S133" s="22" t="s">
        <v>10035</v>
      </c>
      <c r="T133" s="22" t="s">
        <v>10036</v>
      </c>
      <c r="U133" s="22" t="s">
        <v>9949</v>
      </c>
      <c r="V133" s="67">
        <v>45036</v>
      </c>
      <c r="W133" s="22" t="s">
        <v>9952</v>
      </c>
      <c r="X133" s="67">
        <v>44875</v>
      </c>
      <c r="Y133" s="68">
        <v>1154</v>
      </c>
      <c r="Z133" s="67">
        <v>44872</v>
      </c>
      <c r="AA133" s="68">
        <v>213</v>
      </c>
      <c r="AB133" s="67">
        <v>44875</v>
      </c>
    </row>
    <row r="134" spans="1:28" x14ac:dyDescent="0.2">
      <c r="A134" s="22" t="s">
        <v>10070</v>
      </c>
      <c r="B134" s="22" t="s">
        <v>9237</v>
      </c>
      <c r="C134" s="22" t="s">
        <v>10001</v>
      </c>
      <c r="D134" s="22" t="s">
        <v>5377</v>
      </c>
      <c r="E134" s="22" t="s">
        <v>2567</v>
      </c>
      <c r="F134" s="22"/>
      <c r="G134" s="22" t="s">
        <v>9946</v>
      </c>
      <c r="H134" s="22" t="s">
        <v>5416</v>
      </c>
      <c r="I134" s="22" t="s">
        <v>9947</v>
      </c>
      <c r="J134" s="67">
        <v>44817</v>
      </c>
      <c r="K134" s="68">
        <v>115</v>
      </c>
      <c r="L134" s="67">
        <v>44960</v>
      </c>
      <c r="M134" s="68"/>
      <c r="N134" s="67"/>
      <c r="O134" s="69" t="s">
        <v>5413</v>
      </c>
      <c r="P134" s="69" t="s">
        <v>9948</v>
      </c>
      <c r="Q134" s="22" t="s">
        <v>9949</v>
      </c>
      <c r="R134" s="67">
        <v>34698</v>
      </c>
      <c r="S134" s="22" t="s">
        <v>9950</v>
      </c>
      <c r="T134" s="22" t="s">
        <v>9951</v>
      </c>
      <c r="U134" s="22" t="s">
        <v>9949</v>
      </c>
      <c r="V134" s="67">
        <v>44595</v>
      </c>
      <c r="W134" s="22" t="s">
        <v>9952</v>
      </c>
      <c r="X134" s="67">
        <v>44516</v>
      </c>
      <c r="Y134" s="68">
        <v>759</v>
      </c>
      <c r="Z134" s="67">
        <v>44516</v>
      </c>
      <c r="AA134" s="68">
        <v>214</v>
      </c>
      <c r="AB134" s="67">
        <v>44516</v>
      </c>
    </row>
    <row r="135" spans="1:28" x14ac:dyDescent="0.2">
      <c r="A135" s="22" t="s">
        <v>10073</v>
      </c>
      <c r="B135" s="22" t="s">
        <v>5486</v>
      </c>
      <c r="C135" s="22" t="s">
        <v>10001</v>
      </c>
      <c r="D135" s="22" t="s">
        <v>5399</v>
      </c>
      <c r="E135" s="22" t="s">
        <v>3156</v>
      </c>
      <c r="F135" s="22"/>
      <c r="G135" s="22" t="s">
        <v>9946</v>
      </c>
      <c r="H135" s="22" t="s">
        <v>5416</v>
      </c>
      <c r="I135" s="22" t="s">
        <v>9947</v>
      </c>
      <c r="J135" s="67">
        <v>44740</v>
      </c>
      <c r="K135" s="68">
        <v>945</v>
      </c>
      <c r="L135" s="67">
        <v>44850</v>
      </c>
      <c r="M135" s="68">
        <v>201</v>
      </c>
      <c r="N135" s="67">
        <v>44855</v>
      </c>
      <c r="O135" s="69" t="s">
        <v>5439</v>
      </c>
      <c r="P135" s="69" t="s">
        <v>10013</v>
      </c>
      <c r="Q135" s="22" t="s">
        <v>9949</v>
      </c>
      <c r="R135" s="67">
        <v>30113</v>
      </c>
      <c r="S135" s="22" t="s">
        <v>10014</v>
      </c>
      <c r="T135" s="22" t="s">
        <v>10015</v>
      </c>
      <c r="U135" s="22" t="s">
        <v>9949</v>
      </c>
      <c r="V135" s="67">
        <v>44624</v>
      </c>
      <c r="W135" s="22" t="s">
        <v>9952</v>
      </c>
      <c r="X135" s="67">
        <v>44449</v>
      </c>
      <c r="Y135" s="68">
        <v>604</v>
      </c>
      <c r="Z135" s="67">
        <v>44449</v>
      </c>
      <c r="AA135" s="68">
        <v>172</v>
      </c>
      <c r="AB135" s="67">
        <v>44449</v>
      </c>
    </row>
    <row r="136" spans="1:28" x14ac:dyDescent="0.2">
      <c r="A136" s="22" t="s">
        <v>10071</v>
      </c>
      <c r="B136" s="22" t="s">
        <v>10037</v>
      </c>
      <c r="C136" s="22" t="s">
        <v>10001</v>
      </c>
      <c r="D136" s="22" t="s">
        <v>5396</v>
      </c>
      <c r="E136" s="22" t="s">
        <v>2287</v>
      </c>
      <c r="F136" s="22"/>
      <c r="G136" s="22" t="s">
        <v>9946</v>
      </c>
      <c r="H136" s="22" t="s">
        <v>5416</v>
      </c>
      <c r="I136" s="22" t="s">
        <v>9947</v>
      </c>
      <c r="J136" s="67">
        <v>45187</v>
      </c>
      <c r="K136" s="68">
        <v>854</v>
      </c>
      <c r="L136" s="67">
        <v>45192</v>
      </c>
      <c r="M136" s="68"/>
      <c r="N136" s="67"/>
      <c r="O136" s="69" t="s">
        <v>5413</v>
      </c>
      <c r="P136" s="69" t="s">
        <v>9948</v>
      </c>
      <c r="Q136" s="22" t="s">
        <v>9949</v>
      </c>
      <c r="R136" s="67">
        <v>34698</v>
      </c>
      <c r="S136" s="22" t="s">
        <v>9950</v>
      </c>
      <c r="T136" s="22" t="s">
        <v>9951</v>
      </c>
      <c r="U136" s="22" t="s">
        <v>9949</v>
      </c>
      <c r="V136" s="67">
        <v>44595</v>
      </c>
      <c r="W136" s="22" t="s">
        <v>9952</v>
      </c>
      <c r="X136" s="67">
        <v>44516</v>
      </c>
      <c r="Y136" s="68">
        <v>759</v>
      </c>
      <c r="Z136" s="67">
        <v>44516</v>
      </c>
      <c r="AA136" s="68">
        <v>214</v>
      </c>
      <c r="AB136" s="67">
        <v>44516</v>
      </c>
    </row>
    <row r="137" spans="1:28" x14ac:dyDescent="0.2">
      <c r="A137" s="22" t="s">
        <v>10072</v>
      </c>
      <c r="B137" s="22" t="s">
        <v>9063</v>
      </c>
      <c r="C137" s="22" t="s">
        <v>10001</v>
      </c>
      <c r="D137" s="22" t="s">
        <v>5388</v>
      </c>
      <c r="E137" s="22" t="s">
        <v>4642</v>
      </c>
      <c r="F137" s="22"/>
      <c r="G137" s="22" t="s">
        <v>9946</v>
      </c>
      <c r="H137" s="22" t="s">
        <v>5416</v>
      </c>
      <c r="I137" s="22" t="s">
        <v>9947</v>
      </c>
      <c r="J137" s="67">
        <v>44792</v>
      </c>
      <c r="K137" s="68">
        <v>1239</v>
      </c>
      <c r="L137" s="67">
        <v>44896</v>
      </c>
      <c r="M137" s="68"/>
      <c r="N137" s="67"/>
      <c r="O137" s="69" t="s">
        <v>9089</v>
      </c>
      <c r="P137" s="69" t="s">
        <v>10022</v>
      </c>
      <c r="Q137" s="22" t="s">
        <v>9949</v>
      </c>
      <c r="R137" s="67">
        <v>28837</v>
      </c>
      <c r="S137" s="22" t="s">
        <v>10023</v>
      </c>
      <c r="T137" s="22" t="s">
        <v>10024</v>
      </c>
      <c r="U137" s="22" t="s">
        <v>9949</v>
      </c>
      <c r="V137" s="67">
        <v>44854</v>
      </c>
      <c r="W137" s="22" t="s">
        <v>9952</v>
      </c>
      <c r="X137" s="67">
        <v>44790</v>
      </c>
      <c r="Y137" s="68">
        <v>760</v>
      </c>
      <c r="Z137" s="67">
        <v>44788</v>
      </c>
      <c r="AA137" s="68">
        <v>156</v>
      </c>
      <c r="AB137" s="67">
        <v>44790</v>
      </c>
    </row>
    <row r="138" spans="1:28" x14ac:dyDescent="0.2">
      <c r="A138" s="22" t="s">
        <v>10073</v>
      </c>
      <c r="B138" s="22" t="s">
        <v>9354</v>
      </c>
      <c r="C138" s="22" t="s">
        <v>10001</v>
      </c>
      <c r="D138" s="22" t="s">
        <v>5387</v>
      </c>
      <c r="E138" s="22" t="s">
        <v>4305</v>
      </c>
      <c r="F138" s="22"/>
      <c r="G138" s="22" t="s">
        <v>9946</v>
      </c>
      <c r="H138" s="22" t="s">
        <v>5416</v>
      </c>
      <c r="I138" s="22" t="s">
        <v>9952</v>
      </c>
      <c r="J138" s="67">
        <v>44714</v>
      </c>
      <c r="K138" s="68">
        <v>1082</v>
      </c>
      <c r="L138" s="67">
        <v>44862</v>
      </c>
      <c r="M138" s="68">
        <v>209</v>
      </c>
      <c r="N138" s="67">
        <v>44869</v>
      </c>
      <c r="O138" s="69" t="s">
        <v>5413</v>
      </c>
      <c r="P138" s="69" t="s">
        <v>9948</v>
      </c>
      <c r="Q138" s="22" t="s">
        <v>9949</v>
      </c>
      <c r="R138" s="67">
        <v>34698</v>
      </c>
      <c r="S138" s="22" t="s">
        <v>9950</v>
      </c>
      <c r="T138" s="22" t="s">
        <v>9951</v>
      </c>
      <c r="U138" s="22" t="s">
        <v>9949</v>
      </c>
      <c r="V138" s="67">
        <v>44595</v>
      </c>
      <c r="W138" s="22" t="s">
        <v>9952</v>
      </c>
      <c r="X138" s="67">
        <v>44516</v>
      </c>
      <c r="Y138" s="68">
        <v>759</v>
      </c>
      <c r="Z138" s="67">
        <v>44516</v>
      </c>
      <c r="AA138" s="68">
        <v>214</v>
      </c>
      <c r="AB138" s="67">
        <v>44516</v>
      </c>
    </row>
    <row r="139" spans="1:28" x14ac:dyDescent="0.2">
      <c r="A139" s="22" t="s">
        <v>10073</v>
      </c>
      <c r="B139" s="22" t="s">
        <v>5487</v>
      </c>
      <c r="C139" s="22" t="s">
        <v>10001</v>
      </c>
      <c r="D139" s="22" t="s">
        <v>5403</v>
      </c>
      <c r="E139" s="22" t="s">
        <v>3828</v>
      </c>
      <c r="F139" s="22"/>
      <c r="G139" s="22" t="s">
        <v>9946</v>
      </c>
      <c r="H139" s="22" t="s">
        <v>5416</v>
      </c>
      <c r="I139" s="22" t="s">
        <v>9947</v>
      </c>
      <c r="J139" s="67">
        <v>44862</v>
      </c>
      <c r="K139" s="68">
        <v>451</v>
      </c>
      <c r="L139" s="67">
        <v>44696</v>
      </c>
      <c r="M139" s="68">
        <v>95</v>
      </c>
      <c r="N139" s="67">
        <v>44701</v>
      </c>
      <c r="O139" s="69" t="s">
        <v>5428</v>
      </c>
      <c r="P139" s="69" t="s">
        <v>10005</v>
      </c>
      <c r="Q139" s="22" t="s">
        <v>9949</v>
      </c>
      <c r="R139" s="67">
        <v>29208</v>
      </c>
      <c r="S139" s="22" t="s">
        <v>10006</v>
      </c>
      <c r="T139" s="22" t="s">
        <v>10007</v>
      </c>
      <c r="U139" s="22" t="s">
        <v>9949</v>
      </c>
      <c r="V139" s="67">
        <v>44679</v>
      </c>
      <c r="W139" s="22" t="s">
        <v>9952</v>
      </c>
      <c r="X139" s="67">
        <v>44385</v>
      </c>
      <c r="Y139" s="68">
        <v>404</v>
      </c>
      <c r="Z139" s="67">
        <v>44385</v>
      </c>
      <c r="AA139" s="68">
        <v>127</v>
      </c>
      <c r="AB139" s="67">
        <v>44385</v>
      </c>
    </row>
    <row r="140" spans="1:28" x14ac:dyDescent="0.2">
      <c r="A140" s="22" t="s">
        <v>10071</v>
      </c>
      <c r="B140" s="22" t="s">
        <v>5488</v>
      </c>
      <c r="C140" s="22" t="s">
        <v>10001</v>
      </c>
      <c r="D140" s="22" t="s">
        <v>5397</v>
      </c>
      <c r="E140" s="22" t="s">
        <v>2210</v>
      </c>
      <c r="F140" s="22" t="s">
        <v>10027</v>
      </c>
      <c r="G140" s="22" t="s">
        <v>9946</v>
      </c>
      <c r="H140" s="22" t="s">
        <v>5416</v>
      </c>
      <c r="I140" s="22" t="s">
        <v>9952</v>
      </c>
      <c r="J140" s="67">
        <v>44853</v>
      </c>
      <c r="K140" s="68">
        <v>911</v>
      </c>
      <c r="L140" s="67">
        <v>44843</v>
      </c>
      <c r="M140" s="68">
        <v>199</v>
      </c>
      <c r="N140" s="67">
        <v>44853</v>
      </c>
      <c r="O140" s="69" t="s">
        <v>5413</v>
      </c>
      <c r="P140" s="69" t="s">
        <v>9948</v>
      </c>
      <c r="Q140" s="22" t="s">
        <v>9949</v>
      </c>
      <c r="R140" s="67">
        <v>34698</v>
      </c>
      <c r="S140" s="22" t="s">
        <v>9950</v>
      </c>
      <c r="T140" s="22" t="s">
        <v>9951</v>
      </c>
      <c r="U140" s="22" t="s">
        <v>9949</v>
      </c>
      <c r="V140" s="67">
        <v>44595</v>
      </c>
      <c r="W140" s="22" t="s">
        <v>9952</v>
      </c>
      <c r="X140" s="67">
        <v>44516</v>
      </c>
      <c r="Y140" s="68">
        <v>759</v>
      </c>
      <c r="Z140" s="67">
        <v>44516</v>
      </c>
      <c r="AA140" s="68">
        <v>214</v>
      </c>
      <c r="AB140" s="67">
        <v>44516</v>
      </c>
    </row>
    <row r="141" spans="1:28" x14ac:dyDescent="0.2">
      <c r="A141" s="22" t="s">
        <v>10073</v>
      </c>
      <c r="B141" s="22" t="s">
        <v>9238</v>
      </c>
      <c r="C141" s="22" t="s">
        <v>10001</v>
      </c>
      <c r="D141" s="22" t="s">
        <v>5399</v>
      </c>
      <c r="E141" s="22" t="s">
        <v>3156</v>
      </c>
      <c r="F141" s="22"/>
      <c r="G141" s="22" t="s">
        <v>9946</v>
      </c>
      <c r="H141" s="22" t="s">
        <v>5416</v>
      </c>
      <c r="I141" s="22" t="s">
        <v>9947</v>
      </c>
      <c r="J141" s="67">
        <v>45076</v>
      </c>
      <c r="K141" s="68">
        <v>645</v>
      </c>
      <c r="L141" s="67">
        <v>45132</v>
      </c>
      <c r="M141" s="68"/>
      <c r="N141" s="67"/>
      <c r="O141" s="69" t="s">
        <v>5439</v>
      </c>
      <c r="P141" s="69" t="s">
        <v>10013</v>
      </c>
      <c r="Q141" s="22" t="s">
        <v>9949</v>
      </c>
      <c r="R141" s="67">
        <v>30113</v>
      </c>
      <c r="S141" s="22" t="s">
        <v>10014</v>
      </c>
      <c r="T141" s="22" t="s">
        <v>10015</v>
      </c>
      <c r="U141" s="22" t="s">
        <v>9949</v>
      </c>
      <c r="V141" s="67">
        <v>44624</v>
      </c>
      <c r="W141" s="22" t="s">
        <v>9952</v>
      </c>
      <c r="X141" s="67">
        <v>44449</v>
      </c>
      <c r="Y141" s="68">
        <v>604</v>
      </c>
      <c r="Z141" s="67">
        <v>44449</v>
      </c>
      <c r="AA141" s="68">
        <v>172</v>
      </c>
      <c r="AB141" s="67">
        <v>44449</v>
      </c>
    </row>
    <row r="142" spans="1:28" x14ac:dyDescent="0.2">
      <c r="A142" s="22" t="s">
        <v>10071</v>
      </c>
      <c r="B142" s="22" t="s">
        <v>5489</v>
      </c>
      <c r="C142" s="22" t="s">
        <v>10001</v>
      </c>
      <c r="D142" s="22" t="s">
        <v>5396</v>
      </c>
      <c r="E142" s="22" t="s">
        <v>2287</v>
      </c>
      <c r="F142" s="22"/>
      <c r="G142" s="22" t="s">
        <v>9946</v>
      </c>
      <c r="H142" s="22" t="s">
        <v>5416</v>
      </c>
      <c r="I142" s="22" t="s">
        <v>9947</v>
      </c>
      <c r="J142" s="67">
        <v>44538</v>
      </c>
      <c r="K142" s="68">
        <v>846</v>
      </c>
      <c r="L142" s="67">
        <v>44550</v>
      </c>
      <c r="M142" s="68">
        <v>241</v>
      </c>
      <c r="N142" s="67">
        <v>44553</v>
      </c>
      <c r="O142" s="69" t="s">
        <v>5413</v>
      </c>
      <c r="P142" s="69" t="s">
        <v>9948</v>
      </c>
      <c r="Q142" s="22" t="s">
        <v>9949</v>
      </c>
      <c r="R142" s="67">
        <v>34698</v>
      </c>
      <c r="S142" s="22" t="s">
        <v>9950</v>
      </c>
      <c r="T142" s="22" t="s">
        <v>9951</v>
      </c>
      <c r="U142" s="22" t="s">
        <v>9949</v>
      </c>
      <c r="V142" s="67">
        <v>44595</v>
      </c>
      <c r="W142" s="22" t="s">
        <v>9952</v>
      </c>
      <c r="X142" s="67">
        <v>44516</v>
      </c>
      <c r="Y142" s="68">
        <v>759</v>
      </c>
      <c r="Z142" s="67">
        <v>44516</v>
      </c>
      <c r="AA142" s="68">
        <v>214</v>
      </c>
      <c r="AB142" s="67">
        <v>44516</v>
      </c>
    </row>
    <row r="143" spans="1:28" x14ac:dyDescent="0.2">
      <c r="A143" s="22" t="s">
        <v>10071</v>
      </c>
      <c r="B143" s="22" t="s">
        <v>5490</v>
      </c>
      <c r="C143" s="22" t="s">
        <v>10001</v>
      </c>
      <c r="D143" s="22" t="s">
        <v>5396</v>
      </c>
      <c r="E143" s="22" t="s">
        <v>2287</v>
      </c>
      <c r="F143" s="22"/>
      <c r="G143" s="22" t="s">
        <v>9946</v>
      </c>
      <c r="H143" s="22" t="s">
        <v>5416</v>
      </c>
      <c r="I143" s="22" t="s">
        <v>9947</v>
      </c>
      <c r="J143" s="67">
        <v>44614</v>
      </c>
      <c r="K143" s="68">
        <v>210</v>
      </c>
      <c r="L143" s="67">
        <v>44620</v>
      </c>
      <c r="M143" s="68">
        <v>43</v>
      </c>
      <c r="N143" s="67">
        <v>44624</v>
      </c>
      <c r="O143" s="69" t="s">
        <v>5413</v>
      </c>
      <c r="P143" s="69" t="s">
        <v>9948</v>
      </c>
      <c r="Q143" s="22" t="s">
        <v>9949</v>
      </c>
      <c r="R143" s="67">
        <v>34698</v>
      </c>
      <c r="S143" s="22" t="s">
        <v>9950</v>
      </c>
      <c r="T143" s="22" t="s">
        <v>9951</v>
      </c>
      <c r="U143" s="22" t="s">
        <v>9949</v>
      </c>
      <c r="V143" s="67">
        <v>44595</v>
      </c>
      <c r="W143" s="22" t="s">
        <v>9952</v>
      </c>
      <c r="X143" s="67">
        <v>44516</v>
      </c>
      <c r="Y143" s="68">
        <v>759</v>
      </c>
      <c r="Z143" s="67">
        <v>44516</v>
      </c>
      <c r="AA143" s="68">
        <v>214</v>
      </c>
      <c r="AB143" s="67">
        <v>44516</v>
      </c>
    </row>
    <row r="144" spans="1:28" x14ac:dyDescent="0.2">
      <c r="A144" s="22" t="s">
        <v>10073</v>
      </c>
      <c r="B144" s="22" t="s">
        <v>5491</v>
      </c>
      <c r="C144" s="22" t="s">
        <v>10001</v>
      </c>
      <c r="D144" s="22" t="s">
        <v>5403</v>
      </c>
      <c r="E144" s="22" t="s">
        <v>3828</v>
      </c>
      <c r="F144" s="22"/>
      <c r="G144" s="22" t="s">
        <v>9946</v>
      </c>
      <c r="H144" s="22" t="s">
        <v>5416</v>
      </c>
      <c r="I144" s="22" t="s">
        <v>9947</v>
      </c>
      <c r="J144" s="67">
        <v>44743</v>
      </c>
      <c r="K144" s="68">
        <v>1149</v>
      </c>
      <c r="L144" s="67">
        <v>44870</v>
      </c>
      <c r="M144" s="68"/>
      <c r="N144" s="67"/>
      <c r="O144" s="69" t="s">
        <v>5431</v>
      </c>
      <c r="P144" s="69" t="s">
        <v>10008</v>
      </c>
      <c r="Q144" s="22" t="s">
        <v>9949</v>
      </c>
      <c r="R144" s="67">
        <v>29258</v>
      </c>
      <c r="S144" s="22" t="s">
        <v>10009</v>
      </c>
      <c r="T144" s="22" t="s">
        <v>10010</v>
      </c>
      <c r="U144" s="22" t="s">
        <v>9949</v>
      </c>
      <c r="V144" s="67">
        <v>44585</v>
      </c>
      <c r="W144" s="22" t="s">
        <v>9952</v>
      </c>
      <c r="X144" s="67">
        <v>44474</v>
      </c>
      <c r="Y144" s="68">
        <v>657</v>
      </c>
      <c r="Z144" s="67">
        <v>44474</v>
      </c>
      <c r="AA144" s="68">
        <v>189</v>
      </c>
      <c r="AB144" s="67">
        <v>44474</v>
      </c>
    </row>
    <row r="145" spans="1:28" x14ac:dyDescent="0.2">
      <c r="A145" s="22" t="s">
        <v>10071</v>
      </c>
      <c r="B145" s="22" t="s">
        <v>5492</v>
      </c>
      <c r="C145" s="22" t="s">
        <v>10001</v>
      </c>
      <c r="D145" s="22" t="s">
        <v>5396</v>
      </c>
      <c r="E145" s="22" t="s">
        <v>2287</v>
      </c>
      <c r="F145" s="22"/>
      <c r="G145" s="22" t="s">
        <v>9946</v>
      </c>
      <c r="H145" s="22" t="s">
        <v>5416</v>
      </c>
      <c r="I145" s="22" t="s">
        <v>9947</v>
      </c>
      <c r="J145" s="67">
        <v>44537</v>
      </c>
      <c r="K145" s="68">
        <v>846</v>
      </c>
      <c r="L145" s="67">
        <v>44550</v>
      </c>
      <c r="M145" s="68">
        <v>241</v>
      </c>
      <c r="N145" s="67">
        <v>44553</v>
      </c>
      <c r="O145" s="69" t="s">
        <v>5413</v>
      </c>
      <c r="P145" s="69" t="s">
        <v>9948</v>
      </c>
      <c r="Q145" s="22" t="s">
        <v>9949</v>
      </c>
      <c r="R145" s="67">
        <v>34698</v>
      </c>
      <c r="S145" s="22" t="s">
        <v>9950</v>
      </c>
      <c r="T145" s="22" t="s">
        <v>9951</v>
      </c>
      <c r="U145" s="22" t="s">
        <v>9949</v>
      </c>
      <c r="V145" s="67">
        <v>44595</v>
      </c>
      <c r="W145" s="22" t="s">
        <v>9952</v>
      </c>
      <c r="X145" s="67">
        <v>44516</v>
      </c>
      <c r="Y145" s="68">
        <v>759</v>
      </c>
      <c r="Z145" s="67">
        <v>44516</v>
      </c>
      <c r="AA145" s="68">
        <v>214</v>
      </c>
      <c r="AB145" s="67">
        <v>44516</v>
      </c>
    </row>
    <row r="146" spans="1:28" x14ac:dyDescent="0.2">
      <c r="A146" s="22" t="s">
        <v>10073</v>
      </c>
      <c r="B146" s="22" t="s">
        <v>5493</v>
      </c>
      <c r="C146" s="22" t="s">
        <v>10001</v>
      </c>
      <c r="D146" s="22" t="s">
        <v>5403</v>
      </c>
      <c r="E146" s="22" t="s">
        <v>3828</v>
      </c>
      <c r="F146" s="22"/>
      <c r="G146" s="22" t="s">
        <v>9946</v>
      </c>
      <c r="H146" s="22" t="s">
        <v>5416</v>
      </c>
      <c r="I146" s="22" t="s">
        <v>9952</v>
      </c>
      <c r="J146" s="67">
        <v>44782</v>
      </c>
      <c r="K146" s="68">
        <v>709</v>
      </c>
      <c r="L146" s="67">
        <v>44776</v>
      </c>
      <c r="M146" s="68">
        <v>150</v>
      </c>
      <c r="N146" s="67">
        <v>44782</v>
      </c>
      <c r="O146" s="69" t="s">
        <v>5428</v>
      </c>
      <c r="P146" s="69" t="s">
        <v>10005</v>
      </c>
      <c r="Q146" s="22" t="s">
        <v>9949</v>
      </c>
      <c r="R146" s="67">
        <v>29208</v>
      </c>
      <c r="S146" s="22" t="s">
        <v>10006</v>
      </c>
      <c r="T146" s="22" t="s">
        <v>10007</v>
      </c>
      <c r="U146" s="22" t="s">
        <v>9949</v>
      </c>
      <c r="V146" s="67">
        <v>44679</v>
      </c>
      <c r="W146" s="22" t="s">
        <v>9952</v>
      </c>
      <c r="X146" s="67">
        <v>44385</v>
      </c>
      <c r="Y146" s="68">
        <v>404</v>
      </c>
      <c r="Z146" s="67">
        <v>44385</v>
      </c>
      <c r="AA146" s="68">
        <v>127</v>
      </c>
      <c r="AB146" s="67">
        <v>44385</v>
      </c>
    </row>
    <row r="147" spans="1:28" x14ac:dyDescent="0.2">
      <c r="A147" s="22" t="s">
        <v>10073</v>
      </c>
      <c r="B147" s="22" t="s">
        <v>5494</v>
      </c>
      <c r="C147" s="22" t="s">
        <v>10001</v>
      </c>
      <c r="D147" s="22" t="s">
        <v>5403</v>
      </c>
      <c r="E147" s="22" t="s">
        <v>3828</v>
      </c>
      <c r="F147" s="22"/>
      <c r="G147" s="22" t="s">
        <v>9946</v>
      </c>
      <c r="H147" s="22" t="s">
        <v>5416</v>
      </c>
      <c r="I147" s="22" t="s">
        <v>9947</v>
      </c>
      <c r="J147" s="67">
        <v>44511</v>
      </c>
      <c r="K147" s="68">
        <v>819</v>
      </c>
      <c r="L147" s="67">
        <v>44540</v>
      </c>
      <c r="M147" s="68">
        <v>233</v>
      </c>
      <c r="N147" s="67">
        <v>44543</v>
      </c>
      <c r="O147" s="69" t="s">
        <v>5428</v>
      </c>
      <c r="P147" s="69" t="s">
        <v>10005</v>
      </c>
      <c r="Q147" s="22" t="s">
        <v>9949</v>
      </c>
      <c r="R147" s="67">
        <v>29208</v>
      </c>
      <c r="S147" s="22" t="s">
        <v>10006</v>
      </c>
      <c r="T147" s="22" t="s">
        <v>10007</v>
      </c>
      <c r="U147" s="22" t="s">
        <v>9949</v>
      </c>
      <c r="V147" s="67">
        <v>44679</v>
      </c>
      <c r="W147" s="22" t="s">
        <v>9952</v>
      </c>
      <c r="X147" s="67">
        <v>44385</v>
      </c>
      <c r="Y147" s="68">
        <v>404</v>
      </c>
      <c r="Z147" s="67">
        <v>44385</v>
      </c>
      <c r="AA147" s="68">
        <v>127</v>
      </c>
      <c r="AB147" s="67">
        <v>44385</v>
      </c>
    </row>
    <row r="148" spans="1:28" x14ac:dyDescent="0.2">
      <c r="A148" s="22" t="s">
        <v>10072</v>
      </c>
      <c r="B148" s="22" t="s">
        <v>9700</v>
      </c>
      <c r="C148" s="22" t="s">
        <v>10001</v>
      </c>
      <c r="D148" s="22" t="s">
        <v>5388</v>
      </c>
      <c r="E148" s="22" t="s">
        <v>4642</v>
      </c>
      <c r="F148" s="22"/>
      <c r="G148" s="22" t="s">
        <v>9946</v>
      </c>
      <c r="H148" s="22" t="s">
        <v>5416</v>
      </c>
      <c r="I148" s="22" t="s">
        <v>9947</v>
      </c>
      <c r="J148" s="67">
        <v>45040</v>
      </c>
      <c r="K148" s="68">
        <v>423</v>
      </c>
      <c r="L148" s="67">
        <v>45063</v>
      </c>
      <c r="M148" s="68"/>
      <c r="N148" s="67"/>
      <c r="O148" s="69" t="s">
        <v>5422</v>
      </c>
      <c r="P148" s="69" t="s">
        <v>9969</v>
      </c>
      <c r="Q148" s="22" t="s">
        <v>9949</v>
      </c>
      <c r="R148" s="67">
        <v>40991</v>
      </c>
      <c r="S148" s="22" t="s">
        <v>10025</v>
      </c>
      <c r="T148" s="22" t="s">
        <v>10026</v>
      </c>
      <c r="U148" s="22" t="s">
        <v>9949</v>
      </c>
      <c r="V148" s="67">
        <v>43557</v>
      </c>
      <c r="W148" s="22" t="s">
        <v>9952</v>
      </c>
      <c r="X148" s="67">
        <v>43376</v>
      </c>
      <c r="Y148" s="68">
        <v>935</v>
      </c>
      <c r="Z148" s="67">
        <v>43376</v>
      </c>
      <c r="AA148" s="68">
        <v>191</v>
      </c>
      <c r="AB148" s="67">
        <v>43376</v>
      </c>
    </row>
    <row r="149" spans="1:28" x14ac:dyDescent="0.2">
      <c r="A149" s="22" t="s">
        <v>10073</v>
      </c>
      <c r="B149" s="22" t="s">
        <v>9383</v>
      </c>
      <c r="C149" s="22" t="s">
        <v>10001</v>
      </c>
      <c r="D149" s="22" t="s">
        <v>5403</v>
      </c>
      <c r="E149" s="22" t="s">
        <v>3828</v>
      </c>
      <c r="F149" s="22"/>
      <c r="G149" s="22" t="s">
        <v>9946</v>
      </c>
      <c r="H149" s="22" t="s">
        <v>5416</v>
      </c>
      <c r="I149" s="22" t="s">
        <v>9947</v>
      </c>
      <c r="J149" s="67">
        <v>44879</v>
      </c>
      <c r="K149" s="68">
        <v>1259</v>
      </c>
      <c r="L149" s="67">
        <v>44902</v>
      </c>
      <c r="M149" s="68"/>
      <c r="N149" s="67"/>
      <c r="O149" s="69" t="s">
        <v>5428</v>
      </c>
      <c r="P149" s="69" t="s">
        <v>10005</v>
      </c>
      <c r="Q149" s="22" t="s">
        <v>9949</v>
      </c>
      <c r="R149" s="67">
        <v>29208</v>
      </c>
      <c r="S149" s="22" t="s">
        <v>10006</v>
      </c>
      <c r="T149" s="22" t="s">
        <v>10007</v>
      </c>
      <c r="U149" s="22" t="s">
        <v>9949</v>
      </c>
      <c r="V149" s="67">
        <v>44679</v>
      </c>
      <c r="W149" s="22" t="s">
        <v>9952</v>
      </c>
      <c r="X149" s="67">
        <v>44385</v>
      </c>
      <c r="Y149" s="68">
        <v>404</v>
      </c>
      <c r="Z149" s="67">
        <v>44385</v>
      </c>
      <c r="AA149" s="68">
        <v>127</v>
      </c>
      <c r="AB149" s="67">
        <v>44385</v>
      </c>
    </row>
    <row r="150" spans="1:28" x14ac:dyDescent="0.2">
      <c r="A150" s="22" t="s">
        <v>10073</v>
      </c>
      <c r="B150" s="22" t="s">
        <v>5495</v>
      </c>
      <c r="C150" s="22" t="s">
        <v>10001</v>
      </c>
      <c r="D150" s="22" t="s">
        <v>5403</v>
      </c>
      <c r="E150" s="22" t="s">
        <v>3828</v>
      </c>
      <c r="F150" s="22"/>
      <c r="G150" s="22" t="s">
        <v>9946</v>
      </c>
      <c r="H150" s="22" t="s">
        <v>5416</v>
      </c>
      <c r="I150" s="22" t="s">
        <v>9952</v>
      </c>
      <c r="J150" s="67">
        <v>45005</v>
      </c>
      <c r="K150" s="68">
        <v>202</v>
      </c>
      <c r="L150" s="67">
        <v>44987</v>
      </c>
      <c r="M150" s="68">
        <v>54</v>
      </c>
      <c r="N150" s="67">
        <v>45005</v>
      </c>
      <c r="O150" s="69" t="s">
        <v>5496</v>
      </c>
      <c r="P150" s="69" t="s">
        <v>10038</v>
      </c>
      <c r="Q150" s="22" t="s">
        <v>9949</v>
      </c>
      <c r="R150" s="67">
        <v>29069</v>
      </c>
      <c r="S150" s="22" t="s">
        <v>10039</v>
      </c>
      <c r="T150" s="22" t="s">
        <v>10040</v>
      </c>
      <c r="U150" s="22" t="s">
        <v>9949</v>
      </c>
      <c r="V150" s="67">
        <v>45090</v>
      </c>
      <c r="W150" s="22" t="s">
        <v>9952</v>
      </c>
      <c r="X150" s="67">
        <v>44736</v>
      </c>
      <c r="Y150" s="68">
        <v>590</v>
      </c>
      <c r="Z150" s="67">
        <v>44736</v>
      </c>
      <c r="AA150" s="68">
        <v>118</v>
      </c>
      <c r="AB150" s="67">
        <v>44736</v>
      </c>
    </row>
    <row r="151" spans="1:28" x14ac:dyDescent="0.2">
      <c r="A151" s="22" t="s">
        <v>10073</v>
      </c>
      <c r="B151" s="22" t="s">
        <v>9239</v>
      </c>
      <c r="C151" s="22" t="s">
        <v>10001</v>
      </c>
      <c r="D151" s="22" t="s">
        <v>5387</v>
      </c>
      <c r="E151" s="22" t="s">
        <v>4305</v>
      </c>
      <c r="F151" s="22"/>
      <c r="G151" s="22" t="s">
        <v>9946</v>
      </c>
      <c r="H151" s="22" t="s">
        <v>5416</v>
      </c>
      <c r="I151" s="22" t="s">
        <v>9947</v>
      </c>
      <c r="J151" s="67">
        <v>44827</v>
      </c>
      <c r="K151" s="68">
        <v>1239</v>
      </c>
      <c r="L151" s="67">
        <v>44896</v>
      </c>
      <c r="M151" s="68"/>
      <c r="N151" s="67"/>
      <c r="O151" s="69" t="s">
        <v>9089</v>
      </c>
      <c r="P151" s="69" t="s">
        <v>10022</v>
      </c>
      <c r="Q151" s="22" t="s">
        <v>9949</v>
      </c>
      <c r="R151" s="67">
        <v>28837</v>
      </c>
      <c r="S151" s="22" t="s">
        <v>10023</v>
      </c>
      <c r="T151" s="22" t="s">
        <v>10024</v>
      </c>
      <c r="U151" s="22" t="s">
        <v>9949</v>
      </c>
      <c r="V151" s="67">
        <v>44854</v>
      </c>
      <c r="W151" s="22" t="s">
        <v>9952</v>
      </c>
      <c r="X151" s="67">
        <v>44790</v>
      </c>
      <c r="Y151" s="68">
        <v>760</v>
      </c>
      <c r="Z151" s="67">
        <v>44788</v>
      </c>
      <c r="AA151" s="68">
        <v>156</v>
      </c>
      <c r="AB151" s="67">
        <v>44790</v>
      </c>
    </row>
    <row r="152" spans="1:28" x14ac:dyDescent="0.2">
      <c r="A152" s="22" t="s">
        <v>10072</v>
      </c>
      <c r="B152" s="22" t="s">
        <v>9240</v>
      </c>
      <c r="C152" s="22" t="s">
        <v>10001</v>
      </c>
      <c r="D152" s="22" t="s">
        <v>5401</v>
      </c>
      <c r="E152" s="22" t="s">
        <v>3526</v>
      </c>
      <c r="F152" s="22"/>
      <c r="G152" s="22" t="s">
        <v>9946</v>
      </c>
      <c r="H152" s="22" t="s">
        <v>5416</v>
      </c>
      <c r="I152" s="22" t="s">
        <v>9947</v>
      </c>
      <c r="J152" s="67">
        <v>44803</v>
      </c>
      <c r="K152" s="68">
        <v>943</v>
      </c>
      <c r="L152" s="67">
        <v>44849</v>
      </c>
      <c r="M152" s="68">
        <v>199</v>
      </c>
      <c r="N152" s="67">
        <v>44853</v>
      </c>
      <c r="O152" s="69" t="s">
        <v>5424</v>
      </c>
      <c r="P152" s="69" t="s">
        <v>10058</v>
      </c>
      <c r="Q152" s="22" t="s">
        <v>9949</v>
      </c>
      <c r="R152" s="67">
        <v>41521</v>
      </c>
      <c r="S152" s="22" t="s">
        <v>10016</v>
      </c>
      <c r="T152" s="22" t="s">
        <v>10017</v>
      </c>
      <c r="U152" s="22" t="s">
        <v>9949</v>
      </c>
      <c r="V152" s="67">
        <v>44881</v>
      </c>
      <c r="W152" s="22" t="s">
        <v>9952</v>
      </c>
      <c r="X152" s="67">
        <v>44474</v>
      </c>
      <c r="Y152" s="68">
        <v>641</v>
      </c>
      <c r="Z152" s="67">
        <v>44474</v>
      </c>
      <c r="AA152" s="68">
        <v>189</v>
      </c>
      <c r="AB152" s="67">
        <v>44474</v>
      </c>
    </row>
    <row r="153" spans="1:28" x14ac:dyDescent="0.2">
      <c r="A153" s="22" t="s">
        <v>10073</v>
      </c>
      <c r="B153" s="22" t="s">
        <v>9240</v>
      </c>
      <c r="C153" s="22" t="s">
        <v>10001</v>
      </c>
      <c r="D153" s="22" t="s">
        <v>5399</v>
      </c>
      <c r="E153" s="22" t="s">
        <v>3156</v>
      </c>
      <c r="F153" s="22"/>
      <c r="G153" s="22" t="s">
        <v>9946</v>
      </c>
      <c r="H153" s="22" t="s">
        <v>5416</v>
      </c>
      <c r="I153" s="22" t="s">
        <v>9947</v>
      </c>
      <c r="J153" s="67">
        <v>44861</v>
      </c>
      <c r="K153" s="68">
        <v>1149</v>
      </c>
      <c r="L153" s="67">
        <v>44870</v>
      </c>
      <c r="M153" s="68"/>
      <c r="N153" s="67"/>
      <c r="O153" s="69" t="s">
        <v>5431</v>
      </c>
      <c r="P153" s="69" t="s">
        <v>10008</v>
      </c>
      <c r="Q153" s="22" t="s">
        <v>9949</v>
      </c>
      <c r="R153" s="67">
        <v>29258</v>
      </c>
      <c r="S153" s="22" t="s">
        <v>10009</v>
      </c>
      <c r="T153" s="22" t="s">
        <v>10010</v>
      </c>
      <c r="U153" s="22" t="s">
        <v>9949</v>
      </c>
      <c r="V153" s="67">
        <v>44585</v>
      </c>
      <c r="W153" s="22" t="s">
        <v>9952</v>
      </c>
      <c r="X153" s="67">
        <v>44474</v>
      </c>
      <c r="Y153" s="68">
        <v>657</v>
      </c>
      <c r="Z153" s="67">
        <v>44474</v>
      </c>
      <c r="AA153" s="68">
        <v>189</v>
      </c>
      <c r="AB153" s="67">
        <v>44474</v>
      </c>
    </row>
    <row r="154" spans="1:28" x14ac:dyDescent="0.2">
      <c r="A154" s="22" t="s">
        <v>10073</v>
      </c>
      <c r="B154" s="22" t="s">
        <v>5497</v>
      </c>
      <c r="C154" s="22" t="s">
        <v>10001</v>
      </c>
      <c r="D154" s="22" t="s">
        <v>5403</v>
      </c>
      <c r="E154" s="22" t="s">
        <v>3828</v>
      </c>
      <c r="F154" s="22"/>
      <c r="G154" s="22" t="s">
        <v>9946</v>
      </c>
      <c r="H154" s="22" t="s">
        <v>5416</v>
      </c>
      <c r="I154" s="22" t="s">
        <v>9947</v>
      </c>
      <c r="J154" s="67">
        <v>44531</v>
      </c>
      <c r="K154" s="68">
        <v>869</v>
      </c>
      <c r="L154" s="67">
        <v>44553</v>
      </c>
      <c r="M154" s="68">
        <v>243</v>
      </c>
      <c r="N154" s="67">
        <v>44557</v>
      </c>
      <c r="O154" s="69" t="s">
        <v>5428</v>
      </c>
      <c r="P154" s="69" t="s">
        <v>10005</v>
      </c>
      <c r="Q154" s="22" t="s">
        <v>9949</v>
      </c>
      <c r="R154" s="67">
        <v>29208</v>
      </c>
      <c r="S154" s="22" t="s">
        <v>10006</v>
      </c>
      <c r="T154" s="22" t="s">
        <v>10007</v>
      </c>
      <c r="U154" s="22" t="s">
        <v>9949</v>
      </c>
      <c r="V154" s="67">
        <v>44679</v>
      </c>
      <c r="W154" s="22" t="s">
        <v>9952</v>
      </c>
      <c r="X154" s="67">
        <v>44385</v>
      </c>
      <c r="Y154" s="68">
        <v>404</v>
      </c>
      <c r="Z154" s="67">
        <v>44385</v>
      </c>
      <c r="AA154" s="68">
        <v>127</v>
      </c>
      <c r="AB154" s="67">
        <v>44385</v>
      </c>
    </row>
    <row r="155" spans="1:28" x14ac:dyDescent="0.2">
      <c r="A155" s="22" t="s">
        <v>10073</v>
      </c>
      <c r="B155" s="22" t="s">
        <v>9543</v>
      </c>
      <c r="C155" s="22" t="s">
        <v>10001</v>
      </c>
      <c r="D155" s="22" t="s">
        <v>5403</v>
      </c>
      <c r="E155" s="22" t="s">
        <v>3828</v>
      </c>
      <c r="F155" s="22"/>
      <c r="G155" s="22" t="s">
        <v>9946</v>
      </c>
      <c r="H155" s="22" t="s">
        <v>5416</v>
      </c>
      <c r="I155" s="22" t="s">
        <v>9947</v>
      </c>
      <c r="J155" s="67">
        <v>44916</v>
      </c>
      <c r="K155" s="68">
        <v>113</v>
      </c>
      <c r="L155" s="67">
        <v>44960</v>
      </c>
      <c r="M155" s="68"/>
      <c r="N155" s="67"/>
      <c r="O155" s="69" t="s">
        <v>5428</v>
      </c>
      <c r="P155" s="69" t="s">
        <v>10005</v>
      </c>
      <c r="Q155" s="22" t="s">
        <v>9949</v>
      </c>
      <c r="R155" s="67">
        <v>29208</v>
      </c>
      <c r="S155" s="22" t="s">
        <v>10006</v>
      </c>
      <c r="T155" s="22" t="s">
        <v>10007</v>
      </c>
      <c r="U155" s="22" t="s">
        <v>9949</v>
      </c>
      <c r="V155" s="67">
        <v>44679</v>
      </c>
      <c r="W155" s="22" t="s">
        <v>9952</v>
      </c>
      <c r="X155" s="67">
        <v>44385</v>
      </c>
      <c r="Y155" s="68">
        <v>404</v>
      </c>
      <c r="Z155" s="67">
        <v>44385</v>
      </c>
      <c r="AA155" s="68">
        <v>127</v>
      </c>
      <c r="AB155" s="67">
        <v>44385</v>
      </c>
    </row>
    <row r="156" spans="1:28" x14ac:dyDescent="0.2">
      <c r="A156" s="22" t="s">
        <v>10073</v>
      </c>
      <c r="B156" s="22" t="s">
        <v>9544</v>
      </c>
      <c r="C156" s="22" t="s">
        <v>10001</v>
      </c>
      <c r="D156" s="22" t="s">
        <v>5403</v>
      </c>
      <c r="E156" s="22" t="s">
        <v>3828</v>
      </c>
      <c r="F156" s="22"/>
      <c r="G156" s="22" t="s">
        <v>9946</v>
      </c>
      <c r="H156" s="22" t="s">
        <v>5416</v>
      </c>
      <c r="I156" s="22" t="s">
        <v>9947</v>
      </c>
      <c r="J156" s="67">
        <v>44902</v>
      </c>
      <c r="K156" s="68">
        <v>128</v>
      </c>
      <c r="L156" s="67">
        <v>44962</v>
      </c>
      <c r="M156" s="68"/>
      <c r="N156" s="67"/>
      <c r="O156" s="69" t="s">
        <v>5425</v>
      </c>
      <c r="P156" s="69" t="s">
        <v>10080</v>
      </c>
      <c r="Q156" s="22" t="s">
        <v>9949</v>
      </c>
      <c r="R156" s="67">
        <v>42486</v>
      </c>
      <c r="S156" s="22" t="s">
        <v>10020</v>
      </c>
      <c r="T156" s="22" t="s">
        <v>10021</v>
      </c>
      <c r="U156" s="22" t="s">
        <v>9949</v>
      </c>
      <c r="V156" s="67">
        <v>44333</v>
      </c>
      <c r="W156" s="22" t="s">
        <v>9952</v>
      </c>
      <c r="X156" s="67">
        <v>44032</v>
      </c>
      <c r="Y156" s="68">
        <v>495</v>
      </c>
      <c r="Z156" s="67">
        <v>44025</v>
      </c>
      <c r="AA156" s="68">
        <v>137</v>
      </c>
      <c r="AB156" s="67">
        <v>44032</v>
      </c>
    </row>
    <row r="157" spans="1:28" x14ac:dyDescent="0.2">
      <c r="A157" s="22" t="s">
        <v>10072</v>
      </c>
      <c r="B157" s="22" t="s">
        <v>5498</v>
      </c>
      <c r="C157" s="22" t="s">
        <v>10001</v>
      </c>
      <c r="D157" s="22" t="s">
        <v>5388</v>
      </c>
      <c r="E157" s="22" t="s">
        <v>4642</v>
      </c>
      <c r="F157" s="22"/>
      <c r="G157" s="22" t="s">
        <v>9946</v>
      </c>
      <c r="H157" s="22" t="s">
        <v>5416</v>
      </c>
      <c r="I157" s="22" t="s">
        <v>9947</v>
      </c>
      <c r="J157" s="67">
        <v>44726</v>
      </c>
      <c r="K157" s="68">
        <v>1083</v>
      </c>
      <c r="L157" s="67">
        <v>44862</v>
      </c>
      <c r="M157" s="68"/>
      <c r="N157" s="67"/>
      <c r="O157" s="69" t="s">
        <v>5413</v>
      </c>
      <c r="P157" s="69" t="s">
        <v>9948</v>
      </c>
      <c r="Q157" s="22" t="s">
        <v>9949</v>
      </c>
      <c r="R157" s="67">
        <v>34698</v>
      </c>
      <c r="S157" s="22" t="s">
        <v>9950</v>
      </c>
      <c r="T157" s="22" t="s">
        <v>9951</v>
      </c>
      <c r="U157" s="22" t="s">
        <v>9949</v>
      </c>
      <c r="V157" s="67">
        <v>44595</v>
      </c>
      <c r="W157" s="22" t="s">
        <v>9952</v>
      </c>
      <c r="X157" s="67">
        <v>44516</v>
      </c>
      <c r="Y157" s="68">
        <v>759</v>
      </c>
      <c r="Z157" s="67">
        <v>44516</v>
      </c>
      <c r="AA157" s="68">
        <v>214</v>
      </c>
      <c r="AB157" s="67">
        <v>44516</v>
      </c>
    </row>
    <row r="158" spans="1:28" x14ac:dyDescent="0.2">
      <c r="A158" s="22" t="s">
        <v>10072</v>
      </c>
      <c r="B158" s="22" t="s">
        <v>5499</v>
      </c>
      <c r="C158" s="22" t="s">
        <v>10001</v>
      </c>
      <c r="D158" s="22" t="s">
        <v>5388</v>
      </c>
      <c r="E158" s="22" t="s">
        <v>4642</v>
      </c>
      <c r="F158" s="22"/>
      <c r="G158" s="22" t="s">
        <v>9946</v>
      </c>
      <c r="H158" s="22" t="s">
        <v>5416</v>
      </c>
      <c r="I158" s="22" t="s">
        <v>9952</v>
      </c>
      <c r="J158" s="67">
        <v>44869</v>
      </c>
      <c r="K158" s="68">
        <v>1084</v>
      </c>
      <c r="L158" s="67">
        <v>44862</v>
      </c>
      <c r="M158" s="68">
        <v>209</v>
      </c>
      <c r="N158" s="67">
        <v>44869</v>
      </c>
      <c r="O158" s="69" t="s">
        <v>5413</v>
      </c>
      <c r="P158" s="69" t="s">
        <v>9948</v>
      </c>
      <c r="Q158" s="22" t="s">
        <v>9949</v>
      </c>
      <c r="R158" s="67">
        <v>34698</v>
      </c>
      <c r="S158" s="22" t="s">
        <v>9950</v>
      </c>
      <c r="T158" s="22" t="s">
        <v>9951</v>
      </c>
      <c r="U158" s="22" t="s">
        <v>9949</v>
      </c>
      <c r="V158" s="67">
        <v>44595</v>
      </c>
      <c r="W158" s="22" t="s">
        <v>9952</v>
      </c>
      <c r="X158" s="67">
        <v>44516</v>
      </c>
      <c r="Y158" s="68">
        <v>759</v>
      </c>
      <c r="Z158" s="67">
        <v>44516</v>
      </c>
      <c r="AA158" s="68">
        <v>214</v>
      </c>
      <c r="AB158" s="67">
        <v>44516</v>
      </c>
    </row>
    <row r="159" spans="1:28" x14ac:dyDescent="0.2">
      <c r="A159" s="22" t="s">
        <v>10073</v>
      </c>
      <c r="B159" s="22" t="s">
        <v>5500</v>
      </c>
      <c r="C159" s="22" t="s">
        <v>10001</v>
      </c>
      <c r="D159" s="22" t="s">
        <v>5403</v>
      </c>
      <c r="E159" s="22" t="s">
        <v>3828</v>
      </c>
      <c r="F159" s="22"/>
      <c r="G159" s="22" t="s">
        <v>9946</v>
      </c>
      <c r="H159" s="22" t="s">
        <v>5416</v>
      </c>
      <c r="I159" s="22" t="s">
        <v>9947</v>
      </c>
      <c r="J159" s="67">
        <v>44748</v>
      </c>
      <c r="K159" s="68">
        <v>1241</v>
      </c>
      <c r="L159" s="67">
        <v>44896</v>
      </c>
      <c r="M159" s="68"/>
      <c r="N159" s="67"/>
      <c r="O159" s="69" t="s">
        <v>5466</v>
      </c>
      <c r="P159" s="69" t="s">
        <v>10002</v>
      </c>
      <c r="Q159" s="22" t="s">
        <v>9949</v>
      </c>
      <c r="R159" s="67">
        <v>38657</v>
      </c>
      <c r="S159" s="22" t="s">
        <v>10003</v>
      </c>
      <c r="T159" s="22" t="s">
        <v>10004</v>
      </c>
      <c r="U159" s="22" t="s">
        <v>9949</v>
      </c>
      <c r="V159" s="67">
        <v>44722</v>
      </c>
      <c r="W159" s="22" t="s">
        <v>9952</v>
      </c>
      <c r="X159" s="67">
        <v>44538</v>
      </c>
      <c r="Y159" s="68">
        <v>803</v>
      </c>
      <c r="Z159" s="67">
        <v>44538</v>
      </c>
      <c r="AA159" s="68">
        <v>230</v>
      </c>
      <c r="AB159" s="67">
        <v>44538</v>
      </c>
    </row>
    <row r="160" spans="1:28" x14ac:dyDescent="0.2">
      <c r="A160" s="22" t="s">
        <v>10072</v>
      </c>
      <c r="B160" s="22" t="s">
        <v>9545</v>
      </c>
      <c r="C160" s="22" t="s">
        <v>10001</v>
      </c>
      <c r="D160" s="22" t="s">
        <v>5388</v>
      </c>
      <c r="E160" s="22" t="s">
        <v>4642</v>
      </c>
      <c r="F160" s="22"/>
      <c r="G160" s="22" t="s">
        <v>9946</v>
      </c>
      <c r="H160" s="22" t="s">
        <v>5416</v>
      </c>
      <c r="I160" s="22" t="s">
        <v>9947</v>
      </c>
      <c r="J160" s="67">
        <v>44894</v>
      </c>
      <c r="K160" s="68">
        <v>1262</v>
      </c>
      <c r="L160" s="67">
        <v>44902</v>
      </c>
      <c r="M160" s="68"/>
      <c r="N160" s="67"/>
      <c r="O160" s="69" t="s">
        <v>5413</v>
      </c>
      <c r="P160" s="69" t="s">
        <v>9948</v>
      </c>
      <c r="Q160" s="22" t="s">
        <v>9949</v>
      </c>
      <c r="R160" s="67">
        <v>34698</v>
      </c>
      <c r="S160" s="22" t="s">
        <v>9950</v>
      </c>
      <c r="T160" s="22" t="s">
        <v>9951</v>
      </c>
      <c r="U160" s="22" t="s">
        <v>9949</v>
      </c>
      <c r="V160" s="67">
        <v>44595</v>
      </c>
      <c r="W160" s="22" t="s">
        <v>9952</v>
      </c>
      <c r="X160" s="67">
        <v>44516</v>
      </c>
      <c r="Y160" s="68">
        <v>759</v>
      </c>
      <c r="Z160" s="67">
        <v>44516</v>
      </c>
      <c r="AA160" s="68">
        <v>214</v>
      </c>
      <c r="AB160" s="67">
        <v>44516</v>
      </c>
    </row>
    <row r="161" spans="1:28" x14ac:dyDescent="0.2">
      <c r="A161" s="22" t="s">
        <v>10072</v>
      </c>
      <c r="B161" s="22" t="s">
        <v>9384</v>
      </c>
      <c r="C161" s="22" t="s">
        <v>10001</v>
      </c>
      <c r="D161" s="22" t="s">
        <v>5401</v>
      </c>
      <c r="E161" s="22" t="s">
        <v>3526</v>
      </c>
      <c r="F161" s="22"/>
      <c r="G161" s="22" t="s">
        <v>9946</v>
      </c>
      <c r="H161" s="22" t="s">
        <v>5416</v>
      </c>
      <c r="I161" s="22" t="s">
        <v>9947</v>
      </c>
      <c r="J161" s="67">
        <v>44873</v>
      </c>
      <c r="K161" s="68">
        <v>1270</v>
      </c>
      <c r="L161" s="67">
        <v>44902</v>
      </c>
      <c r="M161" s="68"/>
      <c r="N161" s="67"/>
      <c r="O161" s="69" t="s">
        <v>5424</v>
      </c>
      <c r="P161" s="69" t="s">
        <v>10058</v>
      </c>
      <c r="Q161" s="22" t="s">
        <v>9949</v>
      </c>
      <c r="R161" s="67">
        <v>41521</v>
      </c>
      <c r="S161" s="22" t="s">
        <v>10016</v>
      </c>
      <c r="T161" s="22" t="s">
        <v>10017</v>
      </c>
      <c r="U161" s="22" t="s">
        <v>9949</v>
      </c>
      <c r="V161" s="67">
        <v>44881</v>
      </c>
      <c r="W161" s="22" t="s">
        <v>9952</v>
      </c>
      <c r="X161" s="67">
        <v>44474</v>
      </c>
      <c r="Y161" s="68">
        <v>641</v>
      </c>
      <c r="Z161" s="67">
        <v>44474</v>
      </c>
      <c r="AA161" s="68">
        <v>189</v>
      </c>
      <c r="AB161" s="67">
        <v>44474</v>
      </c>
    </row>
    <row r="162" spans="1:28" x14ac:dyDescent="0.2">
      <c r="A162" s="22" t="s">
        <v>10072</v>
      </c>
      <c r="B162" s="22" t="s">
        <v>5501</v>
      </c>
      <c r="C162" s="22" t="s">
        <v>10001</v>
      </c>
      <c r="D162" s="22" t="s">
        <v>5394</v>
      </c>
      <c r="E162" s="22" t="s">
        <v>834</v>
      </c>
      <c r="F162" s="22"/>
      <c r="G162" s="22" t="s">
        <v>9946</v>
      </c>
      <c r="H162" s="22" t="s">
        <v>5416</v>
      </c>
      <c r="I162" s="22" t="s">
        <v>9947</v>
      </c>
      <c r="J162" s="67">
        <v>44630</v>
      </c>
      <c r="K162" s="68">
        <v>1262</v>
      </c>
      <c r="L162" s="67">
        <v>44661</v>
      </c>
      <c r="M162" s="68">
        <v>71</v>
      </c>
      <c r="N162" s="67">
        <v>44664</v>
      </c>
      <c r="O162" s="69" t="s">
        <v>5420</v>
      </c>
      <c r="P162" s="69" t="s">
        <v>9964</v>
      </c>
      <c r="Q162" s="22" t="s">
        <v>9949</v>
      </c>
      <c r="R162" s="67">
        <v>41627</v>
      </c>
      <c r="S162" s="22" t="s">
        <v>10011</v>
      </c>
      <c r="T162" s="22" t="s">
        <v>10012</v>
      </c>
      <c r="U162" s="22" t="s">
        <v>9949</v>
      </c>
      <c r="V162" s="67">
        <v>44834</v>
      </c>
      <c r="W162" s="22" t="s">
        <v>9952</v>
      </c>
      <c r="X162" s="67">
        <v>44153</v>
      </c>
      <c r="Y162" s="68">
        <v>795</v>
      </c>
      <c r="Z162" s="67">
        <v>44151</v>
      </c>
      <c r="AA162" s="68">
        <v>220</v>
      </c>
      <c r="AB162" s="67">
        <v>44153</v>
      </c>
    </row>
    <row r="163" spans="1:28" x14ac:dyDescent="0.2">
      <c r="A163" s="22" t="s">
        <v>10071</v>
      </c>
      <c r="B163" s="22" t="s">
        <v>5502</v>
      </c>
      <c r="C163" s="22" t="s">
        <v>10001</v>
      </c>
      <c r="D163" s="22" t="s">
        <v>5396</v>
      </c>
      <c r="E163" s="22" t="s">
        <v>2287</v>
      </c>
      <c r="F163" s="22"/>
      <c r="G163" s="22" t="s">
        <v>9946</v>
      </c>
      <c r="H163" s="22" t="s">
        <v>5416</v>
      </c>
      <c r="I163" s="22" t="s">
        <v>9947</v>
      </c>
      <c r="J163" s="67">
        <v>44742</v>
      </c>
      <c r="K163" s="68">
        <v>1083</v>
      </c>
      <c r="L163" s="67">
        <v>44862</v>
      </c>
      <c r="M163" s="68"/>
      <c r="N163" s="67"/>
      <c r="O163" s="69" t="s">
        <v>5413</v>
      </c>
      <c r="P163" s="69" t="s">
        <v>9948</v>
      </c>
      <c r="Q163" s="22" t="s">
        <v>9949</v>
      </c>
      <c r="R163" s="67">
        <v>34698</v>
      </c>
      <c r="S163" s="22" t="s">
        <v>9950</v>
      </c>
      <c r="T163" s="22" t="s">
        <v>9951</v>
      </c>
      <c r="U163" s="22" t="s">
        <v>9949</v>
      </c>
      <c r="V163" s="67">
        <v>44595</v>
      </c>
      <c r="W163" s="22" t="s">
        <v>9952</v>
      </c>
      <c r="X163" s="67">
        <v>44516</v>
      </c>
      <c r="Y163" s="68">
        <v>759</v>
      </c>
      <c r="Z163" s="67">
        <v>44516</v>
      </c>
      <c r="AA163" s="68">
        <v>214</v>
      </c>
      <c r="AB163" s="67">
        <v>44516</v>
      </c>
    </row>
    <row r="164" spans="1:28" x14ac:dyDescent="0.2">
      <c r="A164" s="22" t="s">
        <v>10073</v>
      </c>
      <c r="B164" s="22" t="s">
        <v>5503</v>
      </c>
      <c r="C164" s="22" t="s">
        <v>10001</v>
      </c>
      <c r="D164" s="22" t="s">
        <v>5403</v>
      </c>
      <c r="E164" s="22" t="s">
        <v>3828</v>
      </c>
      <c r="F164" s="22"/>
      <c r="G164" s="22" t="s">
        <v>9946</v>
      </c>
      <c r="H164" s="22" t="s">
        <v>5416</v>
      </c>
      <c r="I164" s="22" t="s">
        <v>9947</v>
      </c>
      <c r="J164" s="67">
        <v>44701</v>
      </c>
      <c r="K164" s="68">
        <v>1262</v>
      </c>
      <c r="L164" s="67">
        <v>44711</v>
      </c>
      <c r="M164" s="68">
        <v>104</v>
      </c>
      <c r="N164" s="67">
        <v>44714</v>
      </c>
      <c r="O164" s="69" t="s">
        <v>5428</v>
      </c>
      <c r="P164" s="69" t="s">
        <v>10005</v>
      </c>
      <c r="Q164" s="22" t="s">
        <v>9949</v>
      </c>
      <c r="R164" s="67">
        <v>29208</v>
      </c>
      <c r="S164" s="22" t="s">
        <v>10006</v>
      </c>
      <c r="T164" s="22" t="s">
        <v>10007</v>
      </c>
      <c r="U164" s="22" t="s">
        <v>9949</v>
      </c>
      <c r="V164" s="67">
        <v>44679</v>
      </c>
      <c r="W164" s="22" t="s">
        <v>9952</v>
      </c>
      <c r="X164" s="67">
        <v>44385</v>
      </c>
      <c r="Y164" s="68">
        <v>404</v>
      </c>
      <c r="Z164" s="67">
        <v>44385</v>
      </c>
      <c r="AA164" s="68">
        <v>127</v>
      </c>
      <c r="AB164" s="67">
        <v>44385</v>
      </c>
    </row>
    <row r="165" spans="1:28" x14ac:dyDescent="0.2">
      <c r="A165" s="22" t="s">
        <v>10070</v>
      </c>
      <c r="B165" s="22" t="s">
        <v>9385</v>
      </c>
      <c r="C165" s="22" t="s">
        <v>10001</v>
      </c>
      <c r="D165" s="22" t="s">
        <v>5382</v>
      </c>
      <c r="E165" s="22" t="s">
        <v>2771</v>
      </c>
      <c r="F165" s="22"/>
      <c r="G165" s="22" t="s">
        <v>9946</v>
      </c>
      <c r="H165" s="22" t="s">
        <v>5416</v>
      </c>
      <c r="I165" s="22" t="s">
        <v>9947</v>
      </c>
      <c r="J165" s="67">
        <v>44879</v>
      </c>
      <c r="K165" s="68">
        <v>1259</v>
      </c>
      <c r="L165" s="67">
        <v>44902</v>
      </c>
      <c r="M165" s="68"/>
      <c r="N165" s="67"/>
      <c r="O165" s="69" t="s">
        <v>5428</v>
      </c>
      <c r="P165" s="69" t="s">
        <v>10005</v>
      </c>
      <c r="Q165" s="22" t="s">
        <v>9949</v>
      </c>
      <c r="R165" s="67">
        <v>29208</v>
      </c>
      <c r="S165" s="22" t="s">
        <v>10006</v>
      </c>
      <c r="T165" s="22" t="s">
        <v>10007</v>
      </c>
      <c r="U165" s="22" t="s">
        <v>9949</v>
      </c>
      <c r="V165" s="67">
        <v>44679</v>
      </c>
      <c r="W165" s="22" t="s">
        <v>9952</v>
      </c>
      <c r="X165" s="67">
        <v>44385</v>
      </c>
      <c r="Y165" s="68">
        <v>404</v>
      </c>
      <c r="Z165" s="67">
        <v>44385</v>
      </c>
      <c r="AA165" s="68">
        <v>127</v>
      </c>
      <c r="AB165" s="67">
        <v>44385</v>
      </c>
    </row>
    <row r="166" spans="1:28" x14ac:dyDescent="0.2">
      <c r="A166" s="22" t="s">
        <v>10073</v>
      </c>
      <c r="B166" s="22" t="s">
        <v>5504</v>
      </c>
      <c r="C166" s="22" t="s">
        <v>10001</v>
      </c>
      <c r="D166" s="22" t="s">
        <v>5399</v>
      </c>
      <c r="E166" s="22" t="s">
        <v>3156</v>
      </c>
      <c r="F166" s="22"/>
      <c r="G166" s="22" t="s">
        <v>9946</v>
      </c>
      <c r="H166" s="22" t="s">
        <v>5416</v>
      </c>
      <c r="I166" s="22" t="s">
        <v>9947</v>
      </c>
      <c r="J166" s="67">
        <v>44691</v>
      </c>
      <c r="K166" s="68">
        <v>1262</v>
      </c>
      <c r="L166" s="67">
        <v>44696</v>
      </c>
      <c r="M166" s="68">
        <v>95</v>
      </c>
      <c r="N166" s="67">
        <v>44701</v>
      </c>
      <c r="O166" s="69" t="s">
        <v>5439</v>
      </c>
      <c r="P166" s="69" t="s">
        <v>10013</v>
      </c>
      <c r="Q166" s="22" t="s">
        <v>9949</v>
      </c>
      <c r="R166" s="67">
        <v>30113</v>
      </c>
      <c r="S166" s="22" t="s">
        <v>10014</v>
      </c>
      <c r="T166" s="22" t="s">
        <v>10015</v>
      </c>
      <c r="U166" s="22" t="s">
        <v>9949</v>
      </c>
      <c r="V166" s="67">
        <v>44624</v>
      </c>
      <c r="W166" s="22" t="s">
        <v>9952</v>
      </c>
      <c r="X166" s="67">
        <v>44449</v>
      </c>
      <c r="Y166" s="68">
        <v>604</v>
      </c>
      <c r="Z166" s="67">
        <v>44449</v>
      </c>
      <c r="AA166" s="68">
        <v>172</v>
      </c>
      <c r="AB166" s="67">
        <v>44449</v>
      </c>
    </row>
    <row r="167" spans="1:28" x14ac:dyDescent="0.2">
      <c r="A167" s="22" t="s">
        <v>10071</v>
      </c>
      <c r="B167" s="22" t="s">
        <v>9587</v>
      </c>
      <c r="C167" s="22" t="s">
        <v>10001</v>
      </c>
      <c r="D167" s="22" t="s">
        <v>5397</v>
      </c>
      <c r="E167" s="22" t="s">
        <v>2210</v>
      </c>
      <c r="F167" s="22"/>
      <c r="G167" s="22" t="s">
        <v>9946</v>
      </c>
      <c r="H167" s="22" t="s">
        <v>5416</v>
      </c>
      <c r="I167" s="22" t="s">
        <v>9947</v>
      </c>
      <c r="J167" s="67">
        <v>44942</v>
      </c>
      <c r="K167" s="68">
        <v>125</v>
      </c>
      <c r="L167" s="67">
        <v>44961</v>
      </c>
      <c r="M167" s="68"/>
      <c r="N167" s="67"/>
      <c r="O167" s="69" t="s">
        <v>5466</v>
      </c>
      <c r="P167" s="69" t="s">
        <v>10002</v>
      </c>
      <c r="Q167" s="22" t="s">
        <v>9949</v>
      </c>
      <c r="R167" s="67">
        <v>38657</v>
      </c>
      <c r="S167" s="22" t="s">
        <v>10003</v>
      </c>
      <c r="T167" s="22" t="s">
        <v>10004</v>
      </c>
      <c r="U167" s="22" t="s">
        <v>9949</v>
      </c>
      <c r="V167" s="67">
        <v>44722</v>
      </c>
      <c r="W167" s="22" t="s">
        <v>9952</v>
      </c>
      <c r="X167" s="67">
        <v>44538</v>
      </c>
      <c r="Y167" s="68">
        <v>803</v>
      </c>
      <c r="Z167" s="67">
        <v>44538</v>
      </c>
      <c r="AA167" s="68">
        <v>230</v>
      </c>
      <c r="AB167" s="67">
        <v>44538</v>
      </c>
    </row>
    <row r="168" spans="1:28" x14ac:dyDescent="0.2">
      <c r="A168" s="22" t="s">
        <v>10073</v>
      </c>
      <c r="B168" s="22" t="s">
        <v>9064</v>
      </c>
      <c r="C168" s="22" t="s">
        <v>10001</v>
      </c>
      <c r="D168" s="22" t="s">
        <v>5399</v>
      </c>
      <c r="E168" s="22" t="s">
        <v>3156</v>
      </c>
      <c r="F168" s="22"/>
      <c r="G168" s="22" t="s">
        <v>9946</v>
      </c>
      <c r="H168" s="22" t="s">
        <v>5416</v>
      </c>
      <c r="I168" s="22" t="s">
        <v>9947</v>
      </c>
      <c r="J168" s="67">
        <v>44790</v>
      </c>
      <c r="K168" s="68">
        <v>945</v>
      </c>
      <c r="L168" s="67">
        <v>44850</v>
      </c>
      <c r="M168" s="68">
        <v>201</v>
      </c>
      <c r="N168" s="67">
        <v>44855</v>
      </c>
      <c r="O168" s="69" t="s">
        <v>5439</v>
      </c>
      <c r="P168" s="69" t="s">
        <v>10013</v>
      </c>
      <c r="Q168" s="22" t="s">
        <v>9949</v>
      </c>
      <c r="R168" s="67">
        <v>30113</v>
      </c>
      <c r="S168" s="22" t="s">
        <v>10014</v>
      </c>
      <c r="T168" s="22" t="s">
        <v>10015</v>
      </c>
      <c r="U168" s="22" t="s">
        <v>9949</v>
      </c>
      <c r="V168" s="67">
        <v>44624</v>
      </c>
      <c r="W168" s="22" t="s">
        <v>9952</v>
      </c>
      <c r="X168" s="67">
        <v>44449</v>
      </c>
      <c r="Y168" s="68">
        <v>604</v>
      </c>
      <c r="Z168" s="67">
        <v>44449</v>
      </c>
      <c r="AA168" s="68">
        <v>172</v>
      </c>
      <c r="AB168" s="67">
        <v>44449</v>
      </c>
    </row>
    <row r="169" spans="1:28" x14ac:dyDescent="0.2">
      <c r="A169" s="22" t="s">
        <v>10070</v>
      </c>
      <c r="B169" s="22" t="s">
        <v>5505</v>
      </c>
      <c r="C169" s="22" t="s">
        <v>10001</v>
      </c>
      <c r="D169" s="22" t="s">
        <v>5393</v>
      </c>
      <c r="E169" s="22" t="s">
        <v>647</v>
      </c>
      <c r="F169" s="22"/>
      <c r="G169" s="22" t="s">
        <v>9946</v>
      </c>
      <c r="H169" s="22" t="s">
        <v>5416</v>
      </c>
      <c r="I169" s="22" t="s">
        <v>9947</v>
      </c>
      <c r="J169" s="67">
        <v>44685</v>
      </c>
      <c r="K169" s="68">
        <v>1262</v>
      </c>
      <c r="L169" s="67">
        <v>44697</v>
      </c>
      <c r="M169" s="68">
        <v>95</v>
      </c>
      <c r="N169" s="67">
        <v>44701</v>
      </c>
      <c r="O169" s="69" t="s">
        <v>5418</v>
      </c>
      <c r="P169" s="69" t="s">
        <v>10076</v>
      </c>
      <c r="Q169" s="22" t="s">
        <v>9949</v>
      </c>
      <c r="R169" s="67">
        <v>44040</v>
      </c>
      <c r="S169" s="22" t="s">
        <v>10018</v>
      </c>
      <c r="T169" s="22" t="s">
        <v>10019</v>
      </c>
      <c r="U169" s="22" t="s">
        <v>9949</v>
      </c>
      <c r="V169" s="67">
        <v>44624</v>
      </c>
      <c r="W169" s="22" t="s">
        <v>9952</v>
      </c>
      <c r="X169" s="67">
        <v>44496</v>
      </c>
      <c r="Y169" s="68">
        <v>713</v>
      </c>
      <c r="Z169" s="67">
        <v>44496</v>
      </c>
      <c r="AA169" s="68">
        <v>203</v>
      </c>
      <c r="AB169" s="67">
        <v>44496</v>
      </c>
    </row>
    <row r="170" spans="1:28" x14ac:dyDescent="0.2">
      <c r="A170" s="22" t="s">
        <v>10073</v>
      </c>
      <c r="B170" s="22" t="s">
        <v>5506</v>
      </c>
      <c r="C170" s="22" t="s">
        <v>10001</v>
      </c>
      <c r="D170" s="22" t="s">
        <v>5403</v>
      </c>
      <c r="E170" s="22" t="s">
        <v>3828</v>
      </c>
      <c r="F170" s="22"/>
      <c r="G170" s="22" t="s">
        <v>9946</v>
      </c>
      <c r="H170" s="22" t="s">
        <v>5416</v>
      </c>
      <c r="I170" s="22" t="s">
        <v>9947</v>
      </c>
      <c r="J170" s="67">
        <v>44714</v>
      </c>
      <c r="K170" s="68">
        <v>947</v>
      </c>
      <c r="L170" s="67">
        <v>44850</v>
      </c>
      <c r="M170" s="68">
        <v>201</v>
      </c>
      <c r="N170" s="67">
        <v>44855</v>
      </c>
      <c r="O170" s="69" t="s">
        <v>5428</v>
      </c>
      <c r="P170" s="69" t="s">
        <v>10005</v>
      </c>
      <c r="Q170" s="22" t="s">
        <v>9949</v>
      </c>
      <c r="R170" s="67">
        <v>29208</v>
      </c>
      <c r="S170" s="22" t="s">
        <v>10006</v>
      </c>
      <c r="T170" s="22" t="s">
        <v>10007</v>
      </c>
      <c r="U170" s="22" t="s">
        <v>9949</v>
      </c>
      <c r="V170" s="67">
        <v>44679</v>
      </c>
      <c r="W170" s="22" t="s">
        <v>9952</v>
      </c>
      <c r="X170" s="67">
        <v>44385</v>
      </c>
      <c r="Y170" s="68">
        <v>404</v>
      </c>
      <c r="Z170" s="67">
        <v>44385</v>
      </c>
      <c r="AA170" s="68">
        <v>127</v>
      </c>
      <c r="AB170" s="67">
        <v>44385</v>
      </c>
    </row>
    <row r="171" spans="1:28" x14ac:dyDescent="0.2">
      <c r="A171" s="22" t="s">
        <v>10073</v>
      </c>
      <c r="B171" s="22" t="s">
        <v>5507</v>
      </c>
      <c r="C171" s="22" t="s">
        <v>10001</v>
      </c>
      <c r="D171" s="22" t="s">
        <v>5403</v>
      </c>
      <c r="E171" s="22" t="s">
        <v>3828</v>
      </c>
      <c r="F171" s="22"/>
      <c r="G171" s="22" t="s">
        <v>9946</v>
      </c>
      <c r="H171" s="22" t="s">
        <v>5416</v>
      </c>
      <c r="I171" s="22" t="s">
        <v>9947</v>
      </c>
      <c r="J171" s="67">
        <v>44732</v>
      </c>
      <c r="K171" s="68">
        <v>1149</v>
      </c>
      <c r="L171" s="67">
        <v>44870</v>
      </c>
      <c r="M171" s="68"/>
      <c r="N171" s="67"/>
      <c r="O171" s="69" t="s">
        <v>5431</v>
      </c>
      <c r="P171" s="69" t="s">
        <v>10008</v>
      </c>
      <c r="Q171" s="22" t="s">
        <v>9949</v>
      </c>
      <c r="R171" s="67">
        <v>29258</v>
      </c>
      <c r="S171" s="22" t="s">
        <v>10009</v>
      </c>
      <c r="T171" s="22" t="s">
        <v>10010</v>
      </c>
      <c r="U171" s="22" t="s">
        <v>9949</v>
      </c>
      <c r="V171" s="67">
        <v>44585</v>
      </c>
      <c r="W171" s="22" t="s">
        <v>9952</v>
      </c>
      <c r="X171" s="67">
        <v>44474</v>
      </c>
      <c r="Y171" s="68">
        <v>657</v>
      </c>
      <c r="Z171" s="67">
        <v>44474</v>
      </c>
      <c r="AA171" s="68">
        <v>189</v>
      </c>
      <c r="AB171" s="67">
        <v>44474</v>
      </c>
    </row>
    <row r="172" spans="1:28" x14ac:dyDescent="0.2">
      <c r="A172" s="22" t="s">
        <v>10073</v>
      </c>
      <c r="B172" s="22" t="s">
        <v>5508</v>
      </c>
      <c r="C172" s="22" t="s">
        <v>10001</v>
      </c>
      <c r="D172" s="22" t="s">
        <v>5403</v>
      </c>
      <c r="E172" s="22" t="s">
        <v>3828</v>
      </c>
      <c r="F172" s="22"/>
      <c r="G172" s="22" t="s">
        <v>9946</v>
      </c>
      <c r="H172" s="22" t="s">
        <v>5416</v>
      </c>
      <c r="I172" s="22" t="s">
        <v>9947</v>
      </c>
      <c r="J172" s="67">
        <v>44531</v>
      </c>
      <c r="K172" s="68">
        <v>1262</v>
      </c>
      <c r="L172" s="67">
        <v>44553</v>
      </c>
      <c r="M172" s="68">
        <v>243</v>
      </c>
      <c r="N172" s="67">
        <v>44557</v>
      </c>
      <c r="O172" s="69" t="s">
        <v>5428</v>
      </c>
      <c r="P172" s="69" t="s">
        <v>10005</v>
      </c>
      <c r="Q172" s="22" t="s">
        <v>9949</v>
      </c>
      <c r="R172" s="67">
        <v>29208</v>
      </c>
      <c r="S172" s="22" t="s">
        <v>10006</v>
      </c>
      <c r="T172" s="22" t="s">
        <v>10007</v>
      </c>
      <c r="U172" s="22" t="s">
        <v>9949</v>
      </c>
      <c r="V172" s="67">
        <v>44679</v>
      </c>
      <c r="W172" s="22" t="s">
        <v>9952</v>
      </c>
      <c r="X172" s="67">
        <v>44385</v>
      </c>
      <c r="Y172" s="68">
        <v>404</v>
      </c>
      <c r="Z172" s="67">
        <v>44385</v>
      </c>
      <c r="AA172" s="68">
        <v>127</v>
      </c>
      <c r="AB172" s="67">
        <v>44385</v>
      </c>
    </row>
    <row r="173" spans="1:28" x14ac:dyDescent="0.2">
      <c r="A173" s="22" t="s">
        <v>10073</v>
      </c>
      <c r="B173" s="22" t="s">
        <v>5509</v>
      </c>
      <c r="C173" s="22" t="s">
        <v>10001</v>
      </c>
      <c r="D173" s="22" t="s">
        <v>5403</v>
      </c>
      <c r="E173" s="22" t="s">
        <v>3828</v>
      </c>
      <c r="F173" s="22"/>
      <c r="G173" s="22" t="s">
        <v>9946</v>
      </c>
      <c r="H173" s="22" t="s">
        <v>5416</v>
      </c>
      <c r="I173" s="22" t="s">
        <v>9947</v>
      </c>
      <c r="J173" s="67">
        <v>44530</v>
      </c>
      <c r="K173" s="68">
        <v>1262</v>
      </c>
      <c r="L173" s="67">
        <v>44553</v>
      </c>
      <c r="M173" s="68">
        <v>243</v>
      </c>
      <c r="N173" s="67">
        <v>44557</v>
      </c>
      <c r="O173" s="69" t="s">
        <v>5428</v>
      </c>
      <c r="P173" s="69" t="s">
        <v>10005</v>
      </c>
      <c r="Q173" s="22" t="s">
        <v>9949</v>
      </c>
      <c r="R173" s="67">
        <v>29208</v>
      </c>
      <c r="S173" s="22" t="s">
        <v>10006</v>
      </c>
      <c r="T173" s="22" t="s">
        <v>10007</v>
      </c>
      <c r="U173" s="22" t="s">
        <v>9949</v>
      </c>
      <c r="V173" s="67">
        <v>44679</v>
      </c>
      <c r="W173" s="22" t="s">
        <v>9952</v>
      </c>
      <c r="X173" s="67">
        <v>44385</v>
      </c>
      <c r="Y173" s="68">
        <v>404</v>
      </c>
      <c r="Z173" s="67">
        <v>44385</v>
      </c>
      <c r="AA173" s="68">
        <v>127</v>
      </c>
      <c r="AB173" s="67">
        <v>44385</v>
      </c>
    </row>
    <row r="174" spans="1:28" x14ac:dyDescent="0.2">
      <c r="A174" s="22" t="s">
        <v>10071</v>
      </c>
      <c r="B174" s="22" t="s">
        <v>9386</v>
      </c>
      <c r="C174" s="22" t="s">
        <v>10001</v>
      </c>
      <c r="D174" s="22" t="s">
        <v>5397</v>
      </c>
      <c r="E174" s="22" t="s">
        <v>2210</v>
      </c>
      <c r="F174" s="22"/>
      <c r="G174" s="22" t="s">
        <v>9946</v>
      </c>
      <c r="H174" s="22" t="s">
        <v>5416</v>
      </c>
      <c r="I174" s="22" t="s">
        <v>9947</v>
      </c>
      <c r="J174" s="67">
        <v>44893</v>
      </c>
      <c r="K174" s="68">
        <v>1262</v>
      </c>
      <c r="L174" s="67">
        <v>44902</v>
      </c>
      <c r="M174" s="68"/>
      <c r="N174" s="67"/>
      <c r="O174" s="69" t="s">
        <v>5413</v>
      </c>
      <c r="P174" s="69" t="s">
        <v>9948</v>
      </c>
      <c r="Q174" s="22" t="s">
        <v>9949</v>
      </c>
      <c r="R174" s="67">
        <v>34698</v>
      </c>
      <c r="S174" s="22" t="s">
        <v>9950</v>
      </c>
      <c r="T174" s="22" t="s">
        <v>9951</v>
      </c>
      <c r="U174" s="22" t="s">
        <v>9949</v>
      </c>
      <c r="V174" s="67">
        <v>44595</v>
      </c>
      <c r="W174" s="22" t="s">
        <v>9952</v>
      </c>
      <c r="X174" s="67">
        <v>44516</v>
      </c>
      <c r="Y174" s="68">
        <v>759</v>
      </c>
      <c r="Z174" s="67">
        <v>44516</v>
      </c>
      <c r="AA174" s="68">
        <v>214</v>
      </c>
      <c r="AB174" s="67">
        <v>44516</v>
      </c>
    </row>
    <row r="175" spans="1:28" x14ac:dyDescent="0.2">
      <c r="A175" s="22" t="s">
        <v>10073</v>
      </c>
      <c r="B175" s="22" t="s">
        <v>5510</v>
      </c>
      <c r="C175" s="22" t="s">
        <v>10001</v>
      </c>
      <c r="D175" s="22" t="s">
        <v>5387</v>
      </c>
      <c r="E175" s="22" t="s">
        <v>4305</v>
      </c>
      <c r="F175" s="22"/>
      <c r="G175" s="22" t="s">
        <v>9946</v>
      </c>
      <c r="H175" s="22" t="s">
        <v>5416</v>
      </c>
      <c r="I175" s="22" t="s">
        <v>9947</v>
      </c>
      <c r="J175" s="67">
        <v>44711</v>
      </c>
      <c r="K175" s="68">
        <v>1241</v>
      </c>
      <c r="L175" s="67">
        <v>44896</v>
      </c>
      <c r="M175" s="68"/>
      <c r="N175" s="67"/>
      <c r="O175" s="69" t="s">
        <v>5466</v>
      </c>
      <c r="P175" s="69" t="s">
        <v>10002</v>
      </c>
      <c r="Q175" s="22" t="s">
        <v>9949</v>
      </c>
      <c r="R175" s="67">
        <v>38657</v>
      </c>
      <c r="S175" s="22" t="s">
        <v>10003</v>
      </c>
      <c r="T175" s="22" t="s">
        <v>10004</v>
      </c>
      <c r="U175" s="22" t="s">
        <v>9949</v>
      </c>
      <c r="V175" s="67">
        <v>44722</v>
      </c>
      <c r="W175" s="22" t="s">
        <v>9952</v>
      </c>
      <c r="X175" s="67">
        <v>44538</v>
      </c>
      <c r="Y175" s="68">
        <v>803</v>
      </c>
      <c r="Z175" s="67">
        <v>44538</v>
      </c>
      <c r="AA175" s="68">
        <v>230</v>
      </c>
      <c r="AB175" s="67">
        <v>44538</v>
      </c>
    </row>
    <row r="176" spans="1:28" x14ac:dyDescent="0.2">
      <c r="A176" s="22" t="s">
        <v>10073</v>
      </c>
      <c r="B176" s="22" t="s">
        <v>5511</v>
      </c>
      <c r="C176" s="22" t="s">
        <v>10001</v>
      </c>
      <c r="D176" s="22" t="s">
        <v>5403</v>
      </c>
      <c r="E176" s="22" t="s">
        <v>3828</v>
      </c>
      <c r="F176" s="22"/>
      <c r="G176" s="22" t="s">
        <v>9946</v>
      </c>
      <c r="H176" s="22" t="s">
        <v>5416</v>
      </c>
      <c r="I176" s="22" t="s">
        <v>9947</v>
      </c>
      <c r="J176" s="67">
        <v>44532</v>
      </c>
      <c r="K176" s="68">
        <v>843</v>
      </c>
      <c r="L176" s="67">
        <v>44547</v>
      </c>
      <c r="M176" s="68">
        <v>239</v>
      </c>
      <c r="N176" s="67">
        <v>44551</v>
      </c>
      <c r="O176" s="69" t="s">
        <v>5428</v>
      </c>
      <c r="P176" s="69" t="s">
        <v>10005</v>
      </c>
      <c r="Q176" s="22" t="s">
        <v>9949</v>
      </c>
      <c r="R176" s="67">
        <v>29208</v>
      </c>
      <c r="S176" s="22" t="s">
        <v>10006</v>
      </c>
      <c r="T176" s="22" t="s">
        <v>10007</v>
      </c>
      <c r="U176" s="22" t="s">
        <v>9949</v>
      </c>
      <c r="V176" s="67">
        <v>44679</v>
      </c>
      <c r="W176" s="22" t="s">
        <v>9952</v>
      </c>
      <c r="X176" s="67">
        <v>44385</v>
      </c>
      <c r="Y176" s="68">
        <v>404</v>
      </c>
      <c r="Z176" s="67">
        <v>44385</v>
      </c>
      <c r="AA176" s="68">
        <v>127</v>
      </c>
      <c r="AB176" s="67">
        <v>44385</v>
      </c>
    </row>
    <row r="177" spans="1:28" x14ac:dyDescent="0.2">
      <c r="A177" s="22" t="s">
        <v>10073</v>
      </c>
      <c r="B177" s="22" t="s">
        <v>9034</v>
      </c>
      <c r="C177" s="22" t="s">
        <v>10001</v>
      </c>
      <c r="D177" s="22" t="s">
        <v>5399</v>
      </c>
      <c r="E177" s="22" t="s">
        <v>3156</v>
      </c>
      <c r="F177" s="22"/>
      <c r="G177" s="22" t="s">
        <v>9946</v>
      </c>
      <c r="H177" s="22" t="s">
        <v>5416</v>
      </c>
      <c r="I177" s="22" t="s">
        <v>9947</v>
      </c>
      <c r="J177" s="67">
        <v>44749</v>
      </c>
      <c r="K177" s="68">
        <v>915</v>
      </c>
      <c r="L177" s="67">
        <v>44843</v>
      </c>
      <c r="M177" s="68">
        <v>199</v>
      </c>
      <c r="N177" s="67">
        <v>44853</v>
      </c>
      <c r="O177" s="69" t="s">
        <v>9061</v>
      </c>
      <c r="P177" s="69" t="s">
        <v>10032</v>
      </c>
      <c r="Q177" s="22" t="s">
        <v>9949</v>
      </c>
      <c r="R177" s="67">
        <v>31048</v>
      </c>
      <c r="S177" s="22" t="s">
        <v>10033</v>
      </c>
      <c r="T177" s="22" t="s">
        <v>10034</v>
      </c>
      <c r="U177" s="22" t="s">
        <v>9949</v>
      </c>
      <c r="V177" s="67">
        <v>44953</v>
      </c>
      <c r="W177" s="22" t="s">
        <v>9952</v>
      </c>
      <c r="X177" s="67">
        <v>44575</v>
      </c>
      <c r="Y177" s="68">
        <v>6</v>
      </c>
      <c r="Z177" s="67">
        <v>44575</v>
      </c>
      <c r="AA177" s="68">
        <v>10</v>
      </c>
      <c r="AB177" s="67">
        <v>44575</v>
      </c>
    </row>
    <row r="178" spans="1:28" x14ac:dyDescent="0.2">
      <c r="A178" s="22" t="s">
        <v>10073</v>
      </c>
      <c r="B178" s="22" t="s">
        <v>5512</v>
      </c>
      <c r="C178" s="22" t="s">
        <v>10001</v>
      </c>
      <c r="D178" s="22" t="s">
        <v>5399</v>
      </c>
      <c r="E178" s="22" t="s">
        <v>3156</v>
      </c>
      <c r="F178" s="22"/>
      <c r="G178" s="22" t="s">
        <v>9946</v>
      </c>
      <c r="H178" s="22" t="s">
        <v>5416</v>
      </c>
      <c r="I178" s="22" t="s">
        <v>9947</v>
      </c>
      <c r="J178" s="67">
        <v>44739</v>
      </c>
      <c r="K178" s="68">
        <v>945</v>
      </c>
      <c r="L178" s="67">
        <v>44850</v>
      </c>
      <c r="M178" s="68">
        <v>201</v>
      </c>
      <c r="N178" s="67">
        <v>44855</v>
      </c>
      <c r="O178" s="69" t="s">
        <v>5439</v>
      </c>
      <c r="P178" s="69" t="s">
        <v>10013</v>
      </c>
      <c r="Q178" s="22" t="s">
        <v>9949</v>
      </c>
      <c r="R178" s="67">
        <v>30113</v>
      </c>
      <c r="S178" s="22" t="s">
        <v>10014</v>
      </c>
      <c r="T178" s="22" t="s">
        <v>10015</v>
      </c>
      <c r="U178" s="22" t="s">
        <v>9949</v>
      </c>
      <c r="V178" s="67">
        <v>44624</v>
      </c>
      <c r="W178" s="22" t="s">
        <v>9952</v>
      </c>
      <c r="X178" s="67">
        <v>44449</v>
      </c>
      <c r="Y178" s="68">
        <v>604</v>
      </c>
      <c r="Z178" s="67">
        <v>44449</v>
      </c>
      <c r="AA178" s="68">
        <v>172</v>
      </c>
      <c r="AB178" s="67">
        <v>44449</v>
      </c>
    </row>
    <row r="179" spans="1:28" x14ac:dyDescent="0.2">
      <c r="A179" s="22" t="s">
        <v>10073</v>
      </c>
      <c r="B179" s="22" t="s">
        <v>9864</v>
      </c>
      <c r="C179" s="22" t="s">
        <v>10001</v>
      </c>
      <c r="D179" s="22" t="s">
        <v>5403</v>
      </c>
      <c r="E179" s="22" t="s">
        <v>3828</v>
      </c>
      <c r="F179" s="22"/>
      <c r="G179" s="22" t="s">
        <v>9946</v>
      </c>
      <c r="H179" s="22" t="s">
        <v>5416</v>
      </c>
      <c r="I179" s="22" t="s">
        <v>9947</v>
      </c>
      <c r="J179" s="67">
        <v>45219</v>
      </c>
      <c r="K179" s="68">
        <v>1067</v>
      </c>
      <c r="L179" s="67">
        <v>45255</v>
      </c>
      <c r="M179" s="68"/>
      <c r="N179" s="67"/>
      <c r="O179" s="69" t="s">
        <v>5431</v>
      </c>
      <c r="P179" s="69" t="s">
        <v>10008</v>
      </c>
      <c r="Q179" s="22" t="s">
        <v>9949</v>
      </c>
      <c r="R179" s="67">
        <v>29258</v>
      </c>
      <c r="S179" s="22" t="s">
        <v>10009</v>
      </c>
      <c r="T179" s="22" t="s">
        <v>10010</v>
      </c>
      <c r="U179" s="22" t="s">
        <v>9949</v>
      </c>
      <c r="V179" s="67">
        <v>44585</v>
      </c>
      <c r="W179" s="22" t="s">
        <v>9952</v>
      </c>
      <c r="X179" s="67">
        <v>44474</v>
      </c>
      <c r="Y179" s="68">
        <v>657</v>
      </c>
      <c r="Z179" s="67">
        <v>44474</v>
      </c>
      <c r="AA179" s="68">
        <v>189</v>
      </c>
      <c r="AB179" s="67">
        <v>44474</v>
      </c>
    </row>
    <row r="180" spans="1:28" x14ac:dyDescent="0.2">
      <c r="A180" s="22" t="s">
        <v>10073</v>
      </c>
      <c r="B180" s="22" t="s">
        <v>5513</v>
      </c>
      <c r="C180" s="22" t="s">
        <v>10001</v>
      </c>
      <c r="D180" s="22" t="s">
        <v>5403</v>
      </c>
      <c r="E180" s="22" t="s">
        <v>3828</v>
      </c>
      <c r="F180" s="22"/>
      <c r="G180" s="22" t="s">
        <v>9946</v>
      </c>
      <c r="H180" s="22" t="s">
        <v>5416</v>
      </c>
      <c r="I180" s="22" t="s">
        <v>9947</v>
      </c>
      <c r="J180" s="67">
        <v>44517</v>
      </c>
      <c r="K180" s="68">
        <v>819</v>
      </c>
      <c r="L180" s="67">
        <v>44540</v>
      </c>
      <c r="M180" s="68">
        <v>233</v>
      </c>
      <c r="N180" s="67">
        <v>44543</v>
      </c>
      <c r="O180" s="69" t="s">
        <v>5428</v>
      </c>
      <c r="P180" s="69" t="s">
        <v>10005</v>
      </c>
      <c r="Q180" s="22" t="s">
        <v>9949</v>
      </c>
      <c r="R180" s="67">
        <v>29208</v>
      </c>
      <c r="S180" s="22" t="s">
        <v>10006</v>
      </c>
      <c r="T180" s="22" t="s">
        <v>10007</v>
      </c>
      <c r="U180" s="22" t="s">
        <v>9949</v>
      </c>
      <c r="V180" s="67">
        <v>44679</v>
      </c>
      <c r="W180" s="22" t="s">
        <v>9952</v>
      </c>
      <c r="X180" s="67">
        <v>44385</v>
      </c>
      <c r="Y180" s="68">
        <v>404</v>
      </c>
      <c r="Z180" s="67">
        <v>44385</v>
      </c>
      <c r="AA180" s="68">
        <v>127</v>
      </c>
      <c r="AB180" s="67">
        <v>44385</v>
      </c>
    </row>
    <row r="181" spans="1:28" x14ac:dyDescent="0.2">
      <c r="A181" s="22" t="s">
        <v>10071</v>
      </c>
      <c r="B181" s="22" t="s">
        <v>5514</v>
      </c>
      <c r="C181" s="22" t="s">
        <v>10001</v>
      </c>
      <c r="D181" s="22" t="s">
        <v>5396</v>
      </c>
      <c r="E181" s="22" t="s">
        <v>2287</v>
      </c>
      <c r="F181" s="22"/>
      <c r="G181" s="22" t="s">
        <v>9946</v>
      </c>
      <c r="H181" s="22" t="s">
        <v>5416</v>
      </c>
      <c r="I181" s="22" t="s">
        <v>9952</v>
      </c>
      <c r="J181" s="67">
        <v>44607</v>
      </c>
      <c r="K181" s="68">
        <v>154</v>
      </c>
      <c r="L181" s="67">
        <v>44605</v>
      </c>
      <c r="M181" s="68">
        <v>32</v>
      </c>
      <c r="N181" s="67">
        <v>44607</v>
      </c>
      <c r="O181" s="69" t="s">
        <v>5431</v>
      </c>
      <c r="P181" s="69" t="s">
        <v>10008</v>
      </c>
      <c r="Q181" s="22" t="s">
        <v>9949</v>
      </c>
      <c r="R181" s="67">
        <v>29258</v>
      </c>
      <c r="S181" s="22" t="s">
        <v>10009</v>
      </c>
      <c r="T181" s="22" t="s">
        <v>10010</v>
      </c>
      <c r="U181" s="22" t="s">
        <v>9949</v>
      </c>
      <c r="V181" s="67">
        <v>44585</v>
      </c>
      <c r="W181" s="22" t="s">
        <v>9952</v>
      </c>
      <c r="X181" s="67">
        <v>44474</v>
      </c>
      <c r="Y181" s="68">
        <v>657</v>
      </c>
      <c r="Z181" s="67">
        <v>44474</v>
      </c>
      <c r="AA181" s="68">
        <v>189</v>
      </c>
      <c r="AB181" s="67">
        <v>44474</v>
      </c>
    </row>
    <row r="182" spans="1:28" x14ac:dyDescent="0.2">
      <c r="A182" s="22" t="s">
        <v>10071</v>
      </c>
      <c r="B182" s="22" t="s">
        <v>9065</v>
      </c>
      <c r="C182" s="22" t="s">
        <v>10001</v>
      </c>
      <c r="D182" s="22" t="s">
        <v>5396</v>
      </c>
      <c r="E182" s="22" t="s">
        <v>2287</v>
      </c>
      <c r="F182" s="22"/>
      <c r="G182" s="22" t="s">
        <v>9946</v>
      </c>
      <c r="H182" s="22" t="s">
        <v>5416</v>
      </c>
      <c r="I182" s="22" t="s">
        <v>9952</v>
      </c>
      <c r="J182" s="67">
        <v>44869</v>
      </c>
      <c r="K182" s="68">
        <v>1106</v>
      </c>
      <c r="L182" s="67">
        <v>44865</v>
      </c>
      <c r="M182" s="68">
        <v>209</v>
      </c>
      <c r="N182" s="67">
        <v>44869</v>
      </c>
      <c r="O182" s="69" t="s">
        <v>5413</v>
      </c>
      <c r="P182" s="69" t="s">
        <v>9948</v>
      </c>
      <c r="Q182" s="22" t="s">
        <v>9949</v>
      </c>
      <c r="R182" s="67">
        <v>34698</v>
      </c>
      <c r="S182" s="22" t="s">
        <v>9950</v>
      </c>
      <c r="T182" s="22" t="s">
        <v>9951</v>
      </c>
      <c r="U182" s="22" t="s">
        <v>9949</v>
      </c>
      <c r="V182" s="67">
        <v>44595</v>
      </c>
      <c r="W182" s="22" t="s">
        <v>9952</v>
      </c>
      <c r="X182" s="67">
        <v>44516</v>
      </c>
      <c r="Y182" s="68">
        <v>759</v>
      </c>
      <c r="Z182" s="67">
        <v>44516</v>
      </c>
      <c r="AA182" s="68">
        <v>214</v>
      </c>
      <c r="AB182" s="67">
        <v>44516</v>
      </c>
    </row>
    <row r="183" spans="1:28" x14ac:dyDescent="0.2">
      <c r="A183" s="22" t="s">
        <v>10071</v>
      </c>
      <c r="B183" s="22" t="s">
        <v>9865</v>
      </c>
      <c r="C183" s="22" t="s">
        <v>10001</v>
      </c>
      <c r="D183" s="22" t="s">
        <v>5396</v>
      </c>
      <c r="E183" s="22" t="s">
        <v>2287</v>
      </c>
      <c r="F183" s="22"/>
      <c r="G183" s="22" t="s">
        <v>9946</v>
      </c>
      <c r="H183" s="22" t="s">
        <v>5416</v>
      </c>
      <c r="I183" s="22" t="s">
        <v>9947</v>
      </c>
      <c r="J183" s="67">
        <v>45224</v>
      </c>
      <c r="K183" s="68">
        <v>1097</v>
      </c>
      <c r="L183" s="67">
        <v>45259</v>
      </c>
      <c r="M183" s="68"/>
      <c r="N183" s="67"/>
      <c r="O183" s="69" t="s">
        <v>5413</v>
      </c>
      <c r="P183" s="69" t="s">
        <v>9948</v>
      </c>
      <c r="Q183" s="22" t="s">
        <v>9949</v>
      </c>
      <c r="R183" s="67">
        <v>34698</v>
      </c>
      <c r="S183" s="22" t="s">
        <v>9950</v>
      </c>
      <c r="T183" s="22" t="s">
        <v>9951</v>
      </c>
      <c r="U183" s="22" t="s">
        <v>9949</v>
      </c>
      <c r="V183" s="67">
        <v>44595</v>
      </c>
      <c r="W183" s="22" t="s">
        <v>9952</v>
      </c>
      <c r="X183" s="67">
        <v>44516</v>
      </c>
      <c r="Y183" s="68">
        <v>759</v>
      </c>
      <c r="Z183" s="67">
        <v>44516</v>
      </c>
      <c r="AA183" s="68">
        <v>214</v>
      </c>
      <c r="AB183" s="67">
        <v>44516</v>
      </c>
    </row>
    <row r="184" spans="1:28" x14ac:dyDescent="0.2">
      <c r="A184" s="22" t="s">
        <v>10071</v>
      </c>
      <c r="B184" s="22" t="s">
        <v>9035</v>
      </c>
      <c r="C184" s="22" t="s">
        <v>10001</v>
      </c>
      <c r="D184" s="22" t="s">
        <v>5396</v>
      </c>
      <c r="E184" s="22" t="s">
        <v>2287</v>
      </c>
      <c r="F184" s="22"/>
      <c r="G184" s="22" t="s">
        <v>9946</v>
      </c>
      <c r="H184" s="22" t="s">
        <v>5416</v>
      </c>
      <c r="I184" s="22" t="s">
        <v>9952</v>
      </c>
      <c r="J184" s="67">
        <v>44869</v>
      </c>
      <c r="K184" s="68">
        <v>1096</v>
      </c>
      <c r="L184" s="67">
        <v>44865</v>
      </c>
      <c r="M184" s="68">
        <v>209</v>
      </c>
      <c r="N184" s="67">
        <v>44869</v>
      </c>
      <c r="O184" s="69" t="s">
        <v>5413</v>
      </c>
      <c r="P184" s="69" t="s">
        <v>9948</v>
      </c>
      <c r="Q184" s="22" t="s">
        <v>9949</v>
      </c>
      <c r="R184" s="67">
        <v>34698</v>
      </c>
      <c r="S184" s="22" t="s">
        <v>9950</v>
      </c>
      <c r="T184" s="22" t="s">
        <v>9951</v>
      </c>
      <c r="U184" s="22" t="s">
        <v>9949</v>
      </c>
      <c r="V184" s="67">
        <v>44595</v>
      </c>
      <c r="W184" s="22" t="s">
        <v>9952</v>
      </c>
      <c r="X184" s="67">
        <v>44516</v>
      </c>
      <c r="Y184" s="68">
        <v>759</v>
      </c>
      <c r="Z184" s="67">
        <v>44516</v>
      </c>
      <c r="AA184" s="68">
        <v>214</v>
      </c>
      <c r="AB184" s="67">
        <v>44516</v>
      </c>
    </row>
    <row r="185" spans="1:28" x14ac:dyDescent="0.2">
      <c r="A185" s="22" t="s">
        <v>10073</v>
      </c>
      <c r="B185" s="22" t="s">
        <v>5515</v>
      </c>
      <c r="C185" s="22" t="s">
        <v>10001</v>
      </c>
      <c r="D185" s="22" t="s">
        <v>5399</v>
      </c>
      <c r="E185" s="22" t="s">
        <v>3156</v>
      </c>
      <c r="F185" s="22"/>
      <c r="G185" s="22" t="s">
        <v>9946</v>
      </c>
      <c r="H185" s="22" t="s">
        <v>5416</v>
      </c>
      <c r="I185" s="22" t="s">
        <v>9947</v>
      </c>
      <c r="J185" s="67">
        <v>44662</v>
      </c>
      <c r="K185" s="68">
        <v>450</v>
      </c>
      <c r="L185" s="67">
        <v>44696</v>
      </c>
      <c r="M185" s="68">
        <v>95</v>
      </c>
      <c r="N185" s="67">
        <v>44701</v>
      </c>
      <c r="O185" s="69" t="s">
        <v>5439</v>
      </c>
      <c r="P185" s="69" t="s">
        <v>10013</v>
      </c>
      <c r="Q185" s="22" t="s">
        <v>9949</v>
      </c>
      <c r="R185" s="67">
        <v>30113</v>
      </c>
      <c r="S185" s="22" t="s">
        <v>10014</v>
      </c>
      <c r="T185" s="22" t="s">
        <v>10015</v>
      </c>
      <c r="U185" s="22" t="s">
        <v>9949</v>
      </c>
      <c r="V185" s="67">
        <v>44624</v>
      </c>
      <c r="W185" s="22" t="s">
        <v>9952</v>
      </c>
      <c r="X185" s="67">
        <v>44449</v>
      </c>
      <c r="Y185" s="68">
        <v>604</v>
      </c>
      <c r="Z185" s="67">
        <v>44449</v>
      </c>
      <c r="AA185" s="68">
        <v>172</v>
      </c>
      <c r="AB185" s="67">
        <v>44449</v>
      </c>
    </row>
    <row r="186" spans="1:28" x14ac:dyDescent="0.2">
      <c r="A186" s="22" t="s">
        <v>10070</v>
      </c>
      <c r="B186" s="22" t="s">
        <v>9066</v>
      </c>
      <c r="C186" s="22" t="s">
        <v>10001</v>
      </c>
      <c r="D186" s="22" t="s">
        <v>5400</v>
      </c>
      <c r="E186" s="22" t="s">
        <v>2939</v>
      </c>
      <c r="F186" s="22"/>
      <c r="G186" s="22" t="s">
        <v>9946</v>
      </c>
      <c r="H186" s="22" t="s">
        <v>5416</v>
      </c>
      <c r="I186" s="22" t="s">
        <v>9947</v>
      </c>
      <c r="J186" s="67">
        <v>44784</v>
      </c>
      <c r="K186" s="68">
        <v>1241</v>
      </c>
      <c r="L186" s="67">
        <v>44896</v>
      </c>
      <c r="M186" s="68"/>
      <c r="N186" s="67"/>
      <c r="O186" s="69" t="s">
        <v>5466</v>
      </c>
      <c r="P186" s="69" t="s">
        <v>10002</v>
      </c>
      <c r="Q186" s="22" t="s">
        <v>9949</v>
      </c>
      <c r="R186" s="67">
        <v>38657</v>
      </c>
      <c r="S186" s="22" t="s">
        <v>10003</v>
      </c>
      <c r="T186" s="22" t="s">
        <v>10004</v>
      </c>
      <c r="U186" s="22" t="s">
        <v>9949</v>
      </c>
      <c r="V186" s="67">
        <v>44722</v>
      </c>
      <c r="W186" s="22" t="s">
        <v>9952</v>
      </c>
      <c r="X186" s="67">
        <v>44538</v>
      </c>
      <c r="Y186" s="68">
        <v>803</v>
      </c>
      <c r="Z186" s="67">
        <v>44538</v>
      </c>
      <c r="AA186" s="68">
        <v>230</v>
      </c>
      <c r="AB186" s="67">
        <v>44538</v>
      </c>
    </row>
    <row r="187" spans="1:28" x14ac:dyDescent="0.2">
      <c r="A187" s="22" t="s">
        <v>10073</v>
      </c>
      <c r="B187" s="22" t="s">
        <v>5516</v>
      </c>
      <c r="C187" s="22" t="s">
        <v>10001</v>
      </c>
      <c r="D187" s="22" t="s">
        <v>5399</v>
      </c>
      <c r="E187" s="22" t="s">
        <v>3156</v>
      </c>
      <c r="F187" s="22"/>
      <c r="G187" s="22" t="s">
        <v>9946</v>
      </c>
      <c r="H187" s="22" t="s">
        <v>5416</v>
      </c>
      <c r="I187" s="22" t="s">
        <v>9947</v>
      </c>
      <c r="J187" s="67">
        <v>45244</v>
      </c>
      <c r="K187" s="68">
        <v>1059</v>
      </c>
      <c r="L187" s="67">
        <v>45255</v>
      </c>
      <c r="M187" s="68"/>
      <c r="N187" s="67"/>
      <c r="O187" s="69" t="s">
        <v>5439</v>
      </c>
      <c r="P187" s="69" t="s">
        <v>10013</v>
      </c>
      <c r="Q187" s="22" t="s">
        <v>9949</v>
      </c>
      <c r="R187" s="67">
        <v>30113</v>
      </c>
      <c r="S187" s="22" t="s">
        <v>10014</v>
      </c>
      <c r="T187" s="22" t="s">
        <v>10015</v>
      </c>
      <c r="U187" s="22" t="s">
        <v>9949</v>
      </c>
      <c r="V187" s="67">
        <v>44624</v>
      </c>
      <c r="W187" s="22" t="s">
        <v>9952</v>
      </c>
      <c r="X187" s="67">
        <v>44449</v>
      </c>
      <c r="Y187" s="68">
        <v>604</v>
      </c>
      <c r="Z187" s="67">
        <v>44449</v>
      </c>
      <c r="AA187" s="68">
        <v>172</v>
      </c>
      <c r="AB187" s="67">
        <v>44449</v>
      </c>
    </row>
    <row r="188" spans="1:28" x14ac:dyDescent="0.2">
      <c r="A188" s="22" t="s">
        <v>10073</v>
      </c>
      <c r="B188" s="22" t="s">
        <v>5516</v>
      </c>
      <c r="C188" s="22" t="s">
        <v>10001</v>
      </c>
      <c r="D188" s="22" t="s">
        <v>5403</v>
      </c>
      <c r="E188" s="22" t="s">
        <v>3828</v>
      </c>
      <c r="F188" s="22"/>
      <c r="G188" s="22" t="s">
        <v>9946</v>
      </c>
      <c r="H188" s="22" t="s">
        <v>5416</v>
      </c>
      <c r="I188" s="22" t="s">
        <v>9947</v>
      </c>
      <c r="J188" s="67">
        <v>44544</v>
      </c>
      <c r="K188" s="68">
        <v>879</v>
      </c>
      <c r="L188" s="67">
        <v>44554</v>
      </c>
      <c r="M188" s="68">
        <v>245</v>
      </c>
      <c r="N188" s="67">
        <v>44559</v>
      </c>
      <c r="O188" s="69" t="s">
        <v>5431</v>
      </c>
      <c r="P188" s="69" t="s">
        <v>10008</v>
      </c>
      <c r="Q188" s="22" t="s">
        <v>9949</v>
      </c>
      <c r="R188" s="67">
        <v>29258</v>
      </c>
      <c r="S188" s="22" t="s">
        <v>10009</v>
      </c>
      <c r="T188" s="22" t="s">
        <v>10010</v>
      </c>
      <c r="U188" s="22" t="s">
        <v>9949</v>
      </c>
      <c r="V188" s="67">
        <v>44585</v>
      </c>
      <c r="W188" s="22" t="s">
        <v>9952</v>
      </c>
      <c r="X188" s="67">
        <v>44474</v>
      </c>
      <c r="Y188" s="68">
        <v>657</v>
      </c>
      <c r="Z188" s="67">
        <v>44474</v>
      </c>
      <c r="AA188" s="68">
        <v>189</v>
      </c>
      <c r="AB188" s="67">
        <v>44474</v>
      </c>
    </row>
    <row r="189" spans="1:28" x14ac:dyDescent="0.2">
      <c r="A189" s="22" t="s">
        <v>10072</v>
      </c>
      <c r="B189" s="22" t="s">
        <v>9849</v>
      </c>
      <c r="C189" s="22" t="s">
        <v>10001</v>
      </c>
      <c r="D189" s="22" t="s">
        <v>5394</v>
      </c>
      <c r="E189" s="22" t="s">
        <v>834</v>
      </c>
      <c r="F189" s="22"/>
      <c r="G189" s="22" t="s">
        <v>9946</v>
      </c>
      <c r="H189" s="22" t="s">
        <v>5416</v>
      </c>
      <c r="I189" s="22" t="s">
        <v>9947</v>
      </c>
      <c r="J189" s="67">
        <v>45154</v>
      </c>
      <c r="K189" s="68">
        <v>951</v>
      </c>
      <c r="L189" s="67">
        <v>45223</v>
      </c>
      <c r="M189" s="68"/>
      <c r="N189" s="67"/>
      <c r="O189" s="69" t="s">
        <v>5420</v>
      </c>
      <c r="P189" s="69" t="s">
        <v>9964</v>
      </c>
      <c r="Q189" s="22" t="s">
        <v>9949</v>
      </c>
      <c r="R189" s="67">
        <v>41627</v>
      </c>
      <c r="S189" s="22" t="s">
        <v>10011</v>
      </c>
      <c r="T189" s="22" t="s">
        <v>10012</v>
      </c>
      <c r="U189" s="22" t="s">
        <v>9949</v>
      </c>
      <c r="V189" s="67">
        <v>44834</v>
      </c>
      <c r="W189" s="22" t="s">
        <v>9952</v>
      </c>
      <c r="X189" s="67">
        <v>44153</v>
      </c>
      <c r="Y189" s="68">
        <v>795</v>
      </c>
      <c r="Z189" s="67">
        <v>44151</v>
      </c>
      <c r="AA189" s="68">
        <v>220</v>
      </c>
      <c r="AB189" s="67">
        <v>44153</v>
      </c>
    </row>
    <row r="190" spans="1:28" x14ac:dyDescent="0.2">
      <c r="A190" s="22" t="s">
        <v>10072</v>
      </c>
      <c r="B190" s="22" t="s">
        <v>9355</v>
      </c>
      <c r="C190" s="22" t="s">
        <v>10001</v>
      </c>
      <c r="D190" s="22" t="s">
        <v>5401</v>
      </c>
      <c r="E190" s="22" t="s">
        <v>3526</v>
      </c>
      <c r="F190" s="22"/>
      <c r="G190" s="22" t="s">
        <v>9946</v>
      </c>
      <c r="H190" s="22" t="s">
        <v>5416</v>
      </c>
      <c r="I190" s="22" t="s">
        <v>9947</v>
      </c>
      <c r="J190" s="67">
        <v>44861</v>
      </c>
      <c r="K190" s="68">
        <v>1270</v>
      </c>
      <c r="L190" s="67">
        <v>44902</v>
      </c>
      <c r="M190" s="68"/>
      <c r="N190" s="67"/>
      <c r="O190" s="69" t="s">
        <v>5424</v>
      </c>
      <c r="P190" s="69" t="s">
        <v>10058</v>
      </c>
      <c r="Q190" s="22" t="s">
        <v>9949</v>
      </c>
      <c r="R190" s="67">
        <v>41521</v>
      </c>
      <c r="S190" s="22" t="s">
        <v>10016</v>
      </c>
      <c r="T190" s="22" t="s">
        <v>10017</v>
      </c>
      <c r="U190" s="22" t="s">
        <v>9949</v>
      </c>
      <c r="V190" s="67">
        <v>44881</v>
      </c>
      <c r="W190" s="22" t="s">
        <v>9952</v>
      </c>
      <c r="X190" s="67">
        <v>44474</v>
      </c>
      <c r="Y190" s="68">
        <v>641</v>
      </c>
      <c r="Z190" s="67">
        <v>44474</v>
      </c>
      <c r="AA190" s="68">
        <v>189</v>
      </c>
      <c r="AB190" s="67">
        <v>44474</v>
      </c>
    </row>
    <row r="191" spans="1:28" x14ac:dyDescent="0.2">
      <c r="A191" s="22" t="s">
        <v>10072</v>
      </c>
      <c r="B191" s="22" t="s">
        <v>9866</v>
      </c>
      <c r="C191" s="22" t="s">
        <v>10001</v>
      </c>
      <c r="D191" s="22" t="s">
        <v>5388</v>
      </c>
      <c r="E191" s="22" t="s">
        <v>4642</v>
      </c>
      <c r="F191" s="22"/>
      <c r="G191" s="22" t="s">
        <v>9946</v>
      </c>
      <c r="H191" s="22" t="s">
        <v>5416</v>
      </c>
      <c r="I191" s="22" t="s">
        <v>9947</v>
      </c>
      <c r="J191" s="67">
        <v>45223</v>
      </c>
      <c r="K191" s="68">
        <v>1083</v>
      </c>
      <c r="L191" s="67">
        <v>45257</v>
      </c>
      <c r="M191" s="68"/>
      <c r="N191" s="67"/>
      <c r="O191" s="69" t="s">
        <v>5413</v>
      </c>
      <c r="P191" s="69" t="s">
        <v>9948</v>
      </c>
      <c r="Q191" s="22" t="s">
        <v>9949</v>
      </c>
      <c r="R191" s="67">
        <v>34698</v>
      </c>
      <c r="S191" s="22" t="s">
        <v>9950</v>
      </c>
      <c r="T191" s="22" t="s">
        <v>9951</v>
      </c>
      <c r="U191" s="22" t="s">
        <v>9949</v>
      </c>
      <c r="V191" s="67">
        <v>44595</v>
      </c>
      <c r="W191" s="22" t="s">
        <v>9952</v>
      </c>
      <c r="X191" s="67">
        <v>44516</v>
      </c>
      <c r="Y191" s="68">
        <v>759</v>
      </c>
      <c r="Z191" s="67">
        <v>44516</v>
      </c>
      <c r="AA191" s="68">
        <v>214</v>
      </c>
      <c r="AB191" s="67">
        <v>44516</v>
      </c>
    </row>
    <row r="192" spans="1:28" x14ac:dyDescent="0.2">
      <c r="A192" s="22" t="s">
        <v>10073</v>
      </c>
      <c r="B192" s="22" t="s">
        <v>5517</v>
      </c>
      <c r="C192" s="22" t="s">
        <v>10001</v>
      </c>
      <c r="D192" s="22" t="s">
        <v>5387</v>
      </c>
      <c r="E192" s="22" t="s">
        <v>4305</v>
      </c>
      <c r="F192" s="22"/>
      <c r="G192" s="22" t="s">
        <v>9946</v>
      </c>
      <c r="H192" s="22" t="s">
        <v>5416</v>
      </c>
      <c r="I192" s="22" t="s">
        <v>9947</v>
      </c>
      <c r="J192" s="67">
        <v>44742</v>
      </c>
      <c r="K192" s="68">
        <v>1083</v>
      </c>
      <c r="L192" s="67">
        <v>44862</v>
      </c>
      <c r="M192" s="68"/>
      <c r="N192" s="67"/>
      <c r="O192" s="69" t="s">
        <v>5413</v>
      </c>
      <c r="P192" s="69" t="s">
        <v>9948</v>
      </c>
      <c r="Q192" s="22" t="s">
        <v>9949</v>
      </c>
      <c r="R192" s="67">
        <v>34698</v>
      </c>
      <c r="S192" s="22" t="s">
        <v>9950</v>
      </c>
      <c r="T192" s="22" t="s">
        <v>9951</v>
      </c>
      <c r="U192" s="22" t="s">
        <v>9949</v>
      </c>
      <c r="V192" s="67">
        <v>44595</v>
      </c>
      <c r="W192" s="22" t="s">
        <v>9952</v>
      </c>
      <c r="X192" s="67">
        <v>44516</v>
      </c>
      <c r="Y192" s="68">
        <v>759</v>
      </c>
      <c r="Z192" s="67">
        <v>44516</v>
      </c>
      <c r="AA192" s="68">
        <v>214</v>
      </c>
      <c r="AB192" s="67">
        <v>44516</v>
      </c>
    </row>
    <row r="193" spans="1:28" x14ac:dyDescent="0.2">
      <c r="A193" s="22" t="s">
        <v>10073</v>
      </c>
      <c r="B193" s="22" t="s">
        <v>9356</v>
      </c>
      <c r="C193" s="22" t="s">
        <v>10001</v>
      </c>
      <c r="D193" s="22" t="s">
        <v>5403</v>
      </c>
      <c r="E193" s="22" t="s">
        <v>3828</v>
      </c>
      <c r="F193" s="22"/>
      <c r="G193" s="22" t="s">
        <v>9946</v>
      </c>
      <c r="H193" s="22" t="s">
        <v>5416</v>
      </c>
      <c r="I193" s="22" t="s">
        <v>9947</v>
      </c>
      <c r="J193" s="67">
        <v>44855</v>
      </c>
      <c r="K193" s="68">
        <v>1259</v>
      </c>
      <c r="L193" s="67">
        <v>44902</v>
      </c>
      <c r="M193" s="68"/>
      <c r="N193" s="67"/>
      <c r="O193" s="69" t="s">
        <v>5428</v>
      </c>
      <c r="P193" s="69" t="s">
        <v>10005</v>
      </c>
      <c r="Q193" s="22" t="s">
        <v>9949</v>
      </c>
      <c r="R193" s="67">
        <v>29208</v>
      </c>
      <c r="S193" s="22" t="s">
        <v>10006</v>
      </c>
      <c r="T193" s="22" t="s">
        <v>10007</v>
      </c>
      <c r="U193" s="22" t="s">
        <v>9949</v>
      </c>
      <c r="V193" s="67">
        <v>44679</v>
      </c>
      <c r="W193" s="22" t="s">
        <v>9952</v>
      </c>
      <c r="X193" s="67">
        <v>44385</v>
      </c>
      <c r="Y193" s="68">
        <v>404</v>
      </c>
      <c r="Z193" s="67">
        <v>44385</v>
      </c>
      <c r="AA193" s="68">
        <v>127</v>
      </c>
      <c r="AB193" s="67">
        <v>44385</v>
      </c>
    </row>
    <row r="194" spans="1:28" x14ac:dyDescent="0.2">
      <c r="A194" s="22" t="s">
        <v>10071</v>
      </c>
      <c r="B194" s="22" t="s">
        <v>9850</v>
      </c>
      <c r="C194" s="22" t="s">
        <v>10001</v>
      </c>
      <c r="D194" s="22" t="s">
        <v>5396</v>
      </c>
      <c r="E194" s="22" t="s">
        <v>2287</v>
      </c>
      <c r="F194" s="22"/>
      <c r="G194" s="22" t="s">
        <v>9946</v>
      </c>
      <c r="H194" s="22" t="s">
        <v>5416</v>
      </c>
      <c r="I194" s="22" t="s">
        <v>9947</v>
      </c>
      <c r="J194" s="67">
        <v>45187</v>
      </c>
      <c r="K194" s="68">
        <v>853</v>
      </c>
      <c r="L194" s="67">
        <v>45192</v>
      </c>
      <c r="M194" s="68"/>
      <c r="N194" s="67"/>
      <c r="O194" s="69" t="s">
        <v>5413</v>
      </c>
      <c r="P194" s="69" t="s">
        <v>9948</v>
      </c>
      <c r="Q194" s="22" t="s">
        <v>9949</v>
      </c>
      <c r="R194" s="67">
        <v>34698</v>
      </c>
      <c r="S194" s="22" t="s">
        <v>9950</v>
      </c>
      <c r="T194" s="22" t="s">
        <v>9951</v>
      </c>
      <c r="U194" s="22" t="s">
        <v>9949</v>
      </c>
      <c r="V194" s="67">
        <v>44595</v>
      </c>
      <c r="W194" s="22" t="s">
        <v>9952</v>
      </c>
      <c r="X194" s="67">
        <v>44516</v>
      </c>
      <c r="Y194" s="68">
        <v>759</v>
      </c>
      <c r="Z194" s="67">
        <v>44516</v>
      </c>
      <c r="AA194" s="68">
        <v>214</v>
      </c>
      <c r="AB194" s="67">
        <v>44516</v>
      </c>
    </row>
    <row r="195" spans="1:28" x14ac:dyDescent="0.2">
      <c r="A195" s="22" t="s">
        <v>10073</v>
      </c>
      <c r="B195" s="22" t="s">
        <v>9914</v>
      </c>
      <c r="C195" s="22" t="s">
        <v>10001</v>
      </c>
      <c r="D195" s="22" t="s">
        <v>5399</v>
      </c>
      <c r="E195" s="22" t="s">
        <v>3156</v>
      </c>
      <c r="F195" s="22"/>
      <c r="G195" s="22" t="s">
        <v>9946</v>
      </c>
      <c r="H195" s="22" t="s">
        <v>5416</v>
      </c>
      <c r="I195" s="22" t="s">
        <v>9947</v>
      </c>
      <c r="J195" s="67">
        <v>45244</v>
      </c>
      <c r="K195" s="68">
        <v>1180</v>
      </c>
      <c r="L195" s="67">
        <v>45288</v>
      </c>
      <c r="M195" s="68"/>
      <c r="N195" s="67"/>
      <c r="O195" s="69" t="s">
        <v>5439</v>
      </c>
      <c r="P195" s="69" t="s">
        <v>10013</v>
      </c>
      <c r="Q195" s="22" t="s">
        <v>9949</v>
      </c>
      <c r="R195" s="67">
        <v>30113</v>
      </c>
      <c r="S195" s="22" t="s">
        <v>10014</v>
      </c>
      <c r="T195" s="22" t="s">
        <v>10015</v>
      </c>
      <c r="U195" s="22" t="s">
        <v>9949</v>
      </c>
      <c r="V195" s="67">
        <v>44624</v>
      </c>
      <c r="W195" s="22" t="s">
        <v>9952</v>
      </c>
      <c r="X195" s="67">
        <v>44449</v>
      </c>
      <c r="Y195" s="68">
        <v>604</v>
      </c>
      <c r="Z195" s="67">
        <v>44449</v>
      </c>
      <c r="AA195" s="68">
        <v>172</v>
      </c>
      <c r="AB195" s="67">
        <v>44449</v>
      </c>
    </row>
    <row r="196" spans="1:28" x14ac:dyDescent="0.2">
      <c r="A196" s="22" t="s">
        <v>10071</v>
      </c>
      <c r="B196" s="22" t="s">
        <v>9701</v>
      </c>
      <c r="C196" s="22" t="s">
        <v>10001</v>
      </c>
      <c r="D196" s="22" t="s">
        <v>5396</v>
      </c>
      <c r="E196" s="22" t="s">
        <v>2287</v>
      </c>
      <c r="F196" s="22"/>
      <c r="G196" s="22" t="s">
        <v>9946</v>
      </c>
      <c r="H196" s="22" t="s">
        <v>5416</v>
      </c>
      <c r="I196" s="22" t="s">
        <v>9952</v>
      </c>
      <c r="J196" s="67">
        <v>44869</v>
      </c>
      <c r="K196" s="68">
        <v>1089</v>
      </c>
      <c r="L196" s="67">
        <v>44864</v>
      </c>
      <c r="M196" s="68">
        <v>209</v>
      </c>
      <c r="N196" s="67">
        <v>44869</v>
      </c>
      <c r="O196" s="69" t="s">
        <v>5413</v>
      </c>
      <c r="P196" s="69" t="s">
        <v>9948</v>
      </c>
      <c r="Q196" s="22" t="s">
        <v>9949</v>
      </c>
      <c r="R196" s="67">
        <v>34698</v>
      </c>
      <c r="S196" s="22" t="s">
        <v>9950</v>
      </c>
      <c r="T196" s="22" t="s">
        <v>9951</v>
      </c>
      <c r="U196" s="22" t="s">
        <v>9949</v>
      </c>
      <c r="V196" s="67">
        <v>44595</v>
      </c>
      <c r="W196" s="22" t="s">
        <v>9952</v>
      </c>
      <c r="X196" s="67">
        <v>44516</v>
      </c>
      <c r="Y196" s="68">
        <v>759</v>
      </c>
      <c r="Z196" s="67">
        <v>44516</v>
      </c>
      <c r="AA196" s="68">
        <v>214</v>
      </c>
      <c r="AB196" s="67">
        <v>44516</v>
      </c>
    </row>
    <row r="197" spans="1:28" x14ac:dyDescent="0.2">
      <c r="A197" s="22" t="s">
        <v>10073</v>
      </c>
      <c r="B197" s="22" t="s">
        <v>9241</v>
      </c>
      <c r="C197" s="22" t="s">
        <v>10001</v>
      </c>
      <c r="D197" s="22" t="s">
        <v>5403</v>
      </c>
      <c r="E197" s="22" t="s">
        <v>3828</v>
      </c>
      <c r="F197" s="22"/>
      <c r="G197" s="22" t="s">
        <v>9946</v>
      </c>
      <c r="H197" s="22" t="s">
        <v>5416</v>
      </c>
      <c r="I197" s="22" t="s">
        <v>9947</v>
      </c>
      <c r="J197" s="67">
        <v>44817</v>
      </c>
      <c r="K197" s="68">
        <v>1149</v>
      </c>
      <c r="L197" s="67">
        <v>44870</v>
      </c>
      <c r="M197" s="68"/>
      <c r="N197" s="67"/>
      <c r="O197" s="69" t="s">
        <v>5431</v>
      </c>
      <c r="P197" s="69" t="s">
        <v>10008</v>
      </c>
      <c r="Q197" s="22" t="s">
        <v>9949</v>
      </c>
      <c r="R197" s="67">
        <v>29258</v>
      </c>
      <c r="S197" s="22" t="s">
        <v>10009</v>
      </c>
      <c r="T197" s="22" t="s">
        <v>10010</v>
      </c>
      <c r="U197" s="22" t="s">
        <v>9949</v>
      </c>
      <c r="V197" s="67">
        <v>44585</v>
      </c>
      <c r="W197" s="22" t="s">
        <v>9952</v>
      </c>
      <c r="X197" s="67">
        <v>44474</v>
      </c>
      <c r="Y197" s="68">
        <v>657</v>
      </c>
      <c r="Z197" s="67">
        <v>44474</v>
      </c>
      <c r="AA197" s="68">
        <v>189</v>
      </c>
      <c r="AB197" s="67">
        <v>44474</v>
      </c>
    </row>
    <row r="198" spans="1:28" x14ac:dyDescent="0.2">
      <c r="A198" s="22" t="s">
        <v>10072</v>
      </c>
      <c r="B198" s="22" t="s">
        <v>9867</v>
      </c>
      <c r="C198" s="22" t="s">
        <v>10001</v>
      </c>
      <c r="D198" s="22" t="s">
        <v>5381</v>
      </c>
      <c r="E198" s="22" t="s">
        <v>1369</v>
      </c>
      <c r="F198" s="22"/>
      <c r="G198" s="22" t="s">
        <v>9946</v>
      </c>
      <c r="H198" s="22" t="s">
        <v>5416</v>
      </c>
      <c r="I198" s="22" t="s">
        <v>9947</v>
      </c>
      <c r="J198" s="67">
        <v>45229</v>
      </c>
      <c r="K198" s="68">
        <v>1065</v>
      </c>
      <c r="L198" s="67">
        <v>45255</v>
      </c>
      <c r="M198" s="68"/>
      <c r="N198" s="67"/>
      <c r="O198" s="69" t="s">
        <v>5428</v>
      </c>
      <c r="P198" s="69" t="s">
        <v>10005</v>
      </c>
      <c r="Q198" s="22" t="s">
        <v>9949</v>
      </c>
      <c r="R198" s="67">
        <v>29208</v>
      </c>
      <c r="S198" s="22" t="s">
        <v>10006</v>
      </c>
      <c r="T198" s="22" t="s">
        <v>10007</v>
      </c>
      <c r="U198" s="22" t="s">
        <v>9949</v>
      </c>
      <c r="V198" s="67">
        <v>44679</v>
      </c>
      <c r="W198" s="22" t="s">
        <v>9952</v>
      </c>
      <c r="X198" s="67">
        <v>44385</v>
      </c>
      <c r="Y198" s="68">
        <v>404</v>
      </c>
      <c r="Z198" s="67">
        <v>44385</v>
      </c>
      <c r="AA198" s="68">
        <v>127</v>
      </c>
      <c r="AB198" s="67">
        <v>44385</v>
      </c>
    </row>
    <row r="199" spans="1:28" x14ac:dyDescent="0.2">
      <c r="A199" s="22" t="s">
        <v>10073</v>
      </c>
      <c r="B199" s="22" t="s">
        <v>5518</v>
      </c>
      <c r="C199" s="22" t="s">
        <v>10001</v>
      </c>
      <c r="D199" s="22" t="s">
        <v>5399</v>
      </c>
      <c r="E199" s="22" t="s">
        <v>3156</v>
      </c>
      <c r="F199" s="22"/>
      <c r="G199" s="22" t="s">
        <v>9946</v>
      </c>
      <c r="H199" s="22" t="s">
        <v>5416</v>
      </c>
      <c r="I199" s="22" t="s">
        <v>9947</v>
      </c>
      <c r="J199" s="67">
        <v>44580</v>
      </c>
      <c r="K199" s="68">
        <v>95</v>
      </c>
      <c r="L199" s="67">
        <v>44586</v>
      </c>
      <c r="M199" s="68">
        <v>18</v>
      </c>
      <c r="N199" s="67">
        <v>44587</v>
      </c>
      <c r="O199" s="69" t="s">
        <v>5431</v>
      </c>
      <c r="P199" s="69" t="s">
        <v>10008</v>
      </c>
      <c r="Q199" s="22" t="s">
        <v>9949</v>
      </c>
      <c r="R199" s="67">
        <v>29258</v>
      </c>
      <c r="S199" s="22" t="s">
        <v>10009</v>
      </c>
      <c r="T199" s="22" t="s">
        <v>10010</v>
      </c>
      <c r="U199" s="22" t="s">
        <v>9949</v>
      </c>
      <c r="V199" s="67">
        <v>44585</v>
      </c>
      <c r="W199" s="22" t="s">
        <v>9952</v>
      </c>
      <c r="X199" s="67">
        <v>44474</v>
      </c>
      <c r="Y199" s="68">
        <v>657</v>
      </c>
      <c r="Z199" s="67">
        <v>44474</v>
      </c>
      <c r="AA199" s="68">
        <v>189</v>
      </c>
      <c r="AB199" s="67">
        <v>44474</v>
      </c>
    </row>
    <row r="200" spans="1:28" x14ac:dyDescent="0.2">
      <c r="A200" s="22" t="s">
        <v>10073</v>
      </c>
      <c r="B200" s="22" t="s">
        <v>9036</v>
      </c>
      <c r="C200" s="22" t="s">
        <v>10001</v>
      </c>
      <c r="D200" s="22" t="s">
        <v>5403</v>
      </c>
      <c r="E200" s="22" t="s">
        <v>3828</v>
      </c>
      <c r="F200" s="22"/>
      <c r="G200" s="22" t="s">
        <v>9946</v>
      </c>
      <c r="H200" s="22" t="s">
        <v>5416</v>
      </c>
      <c r="I200" s="22" t="s">
        <v>9947</v>
      </c>
      <c r="J200" s="67">
        <v>44756</v>
      </c>
      <c r="K200" s="68">
        <v>1149</v>
      </c>
      <c r="L200" s="67">
        <v>44870</v>
      </c>
      <c r="M200" s="68"/>
      <c r="N200" s="67"/>
      <c r="O200" s="69" t="s">
        <v>5431</v>
      </c>
      <c r="P200" s="69" t="s">
        <v>10008</v>
      </c>
      <c r="Q200" s="22" t="s">
        <v>9949</v>
      </c>
      <c r="R200" s="67">
        <v>29258</v>
      </c>
      <c r="S200" s="22" t="s">
        <v>10009</v>
      </c>
      <c r="T200" s="22" t="s">
        <v>10010</v>
      </c>
      <c r="U200" s="22" t="s">
        <v>9949</v>
      </c>
      <c r="V200" s="67">
        <v>44585</v>
      </c>
      <c r="W200" s="22" t="s">
        <v>9952</v>
      </c>
      <c r="X200" s="67">
        <v>44474</v>
      </c>
      <c r="Y200" s="68">
        <v>657</v>
      </c>
      <c r="Z200" s="67">
        <v>44474</v>
      </c>
      <c r="AA200" s="68">
        <v>189</v>
      </c>
      <c r="AB200" s="67">
        <v>44474</v>
      </c>
    </row>
    <row r="201" spans="1:28" x14ac:dyDescent="0.2">
      <c r="A201" s="22" t="s">
        <v>10071</v>
      </c>
      <c r="B201" s="22" t="s">
        <v>9546</v>
      </c>
      <c r="C201" s="22" t="s">
        <v>10001</v>
      </c>
      <c r="D201" s="22" t="s">
        <v>5397</v>
      </c>
      <c r="E201" s="22" t="s">
        <v>2210</v>
      </c>
      <c r="F201" s="22"/>
      <c r="G201" s="22" t="s">
        <v>9946</v>
      </c>
      <c r="H201" s="22" t="s">
        <v>5416</v>
      </c>
      <c r="I201" s="22" t="s">
        <v>9947</v>
      </c>
      <c r="J201" s="67">
        <v>44909</v>
      </c>
      <c r="K201" s="68">
        <v>125</v>
      </c>
      <c r="L201" s="67">
        <v>44961</v>
      </c>
      <c r="M201" s="68"/>
      <c r="N201" s="67"/>
      <c r="O201" s="69" t="s">
        <v>5466</v>
      </c>
      <c r="P201" s="69" t="s">
        <v>10002</v>
      </c>
      <c r="Q201" s="22" t="s">
        <v>9949</v>
      </c>
      <c r="R201" s="67">
        <v>38657</v>
      </c>
      <c r="S201" s="22" t="s">
        <v>10003</v>
      </c>
      <c r="T201" s="22" t="s">
        <v>10004</v>
      </c>
      <c r="U201" s="22" t="s">
        <v>9949</v>
      </c>
      <c r="V201" s="67">
        <v>44722</v>
      </c>
      <c r="W201" s="22" t="s">
        <v>9952</v>
      </c>
      <c r="X201" s="67">
        <v>44538</v>
      </c>
      <c r="Y201" s="68">
        <v>803</v>
      </c>
      <c r="Z201" s="67">
        <v>44538</v>
      </c>
      <c r="AA201" s="68">
        <v>230</v>
      </c>
      <c r="AB201" s="67">
        <v>44538</v>
      </c>
    </row>
    <row r="202" spans="1:28" x14ac:dyDescent="0.2">
      <c r="A202" s="22" t="s">
        <v>10071</v>
      </c>
      <c r="B202" s="22" t="s">
        <v>9037</v>
      </c>
      <c r="C202" s="22" t="s">
        <v>10001</v>
      </c>
      <c r="D202" s="22" t="s">
        <v>5397</v>
      </c>
      <c r="E202" s="22" t="s">
        <v>2210</v>
      </c>
      <c r="F202" s="22"/>
      <c r="G202" s="22" t="s">
        <v>9946</v>
      </c>
      <c r="H202" s="22" t="s">
        <v>5416</v>
      </c>
      <c r="I202" s="22" t="s">
        <v>9947</v>
      </c>
      <c r="J202" s="67">
        <v>44753</v>
      </c>
      <c r="K202" s="68">
        <v>1241</v>
      </c>
      <c r="L202" s="67">
        <v>44896</v>
      </c>
      <c r="M202" s="68"/>
      <c r="N202" s="67"/>
      <c r="O202" s="69" t="s">
        <v>5466</v>
      </c>
      <c r="P202" s="69" t="s">
        <v>10002</v>
      </c>
      <c r="Q202" s="22" t="s">
        <v>9949</v>
      </c>
      <c r="R202" s="67">
        <v>38657</v>
      </c>
      <c r="S202" s="22" t="s">
        <v>10003</v>
      </c>
      <c r="T202" s="22" t="s">
        <v>10004</v>
      </c>
      <c r="U202" s="22" t="s">
        <v>9949</v>
      </c>
      <c r="V202" s="67">
        <v>44722</v>
      </c>
      <c r="W202" s="22" t="s">
        <v>9952</v>
      </c>
      <c r="X202" s="67">
        <v>44538</v>
      </c>
      <c r="Y202" s="68">
        <v>803</v>
      </c>
      <c r="Z202" s="67">
        <v>44538</v>
      </c>
      <c r="AA202" s="68">
        <v>230</v>
      </c>
      <c r="AB202" s="67">
        <v>44538</v>
      </c>
    </row>
    <row r="203" spans="1:28" x14ac:dyDescent="0.2">
      <c r="A203" s="22" t="s">
        <v>10072</v>
      </c>
      <c r="B203" s="22" t="s">
        <v>5519</v>
      </c>
      <c r="C203" s="22" t="s">
        <v>10001</v>
      </c>
      <c r="D203" s="22" t="s">
        <v>5388</v>
      </c>
      <c r="E203" s="22" t="s">
        <v>4642</v>
      </c>
      <c r="F203" s="22"/>
      <c r="G203" s="22" t="s">
        <v>9946</v>
      </c>
      <c r="H203" s="22" t="s">
        <v>5416</v>
      </c>
      <c r="I203" s="22" t="s">
        <v>9952</v>
      </c>
      <c r="J203" s="67">
        <v>44869</v>
      </c>
      <c r="K203" s="68">
        <v>1088</v>
      </c>
      <c r="L203" s="67">
        <v>44863</v>
      </c>
      <c r="M203" s="68">
        <v>209</v>
      </c>
      <c r="N203" s="67">
        <v>44869</v>
      </c>
      <c r="O203" s="69" t="s">
        <v>5413</v>
      </c>
      <c r="P203" s="69" t="s">
        <v>9948</v>
      </c>
      <c r="Q203" s="22" t="s">
        <v>9949</v>
      </c>
      <c r="R203" s="67">
        <v>34698</v>
      </c>
      <c r="S203" s="22" t="s">
        <v>9950</v>
      </c>
      <c r="T203" s="22" t="s">
        <v>9951</v>
      </c>
      <c r="U203" s="22" t="s">
        <v>9949</v>
      </c>
      <c r="V203" s="67">
        <v>44595</v>
      </c>
      <c r="W203" s="22" t="s">
        <v>9952</v>
      </c>
      <c r="X203" s="67">
        <v>44516</v>
      </c>
      <c r="Y203" s="68">
        <v>759</v>
      </c>
      <c r="Z203" s="67">
        <v>44516</v>
      </c>
      <c r="AA203" s="68">
        <v>214</v>
      </c>
      <c r="AB203" s="67">
        <v>44516</v>
      </c>
    </row>
    <row r="204" spans="1:28" x14ac:dyDescent="0.2">
      <c r="A204" s="22" t="s">
        <v>10071</v>
      </c>
      <c r="B204" s="22" t="s">
        <v>9702</v>
      </c>
      <c r="C204" s="22" t="s">
        <v>10001</v>
      </c>
      <c r="D204" s="22" t="s">
        <v>5396</v>
      </c>
      <c r="E204" s="22" t="s">
        <v>2287</v>
      </c>
      <c r="F204" s="22"/>
      <c r="G204" s="22" t="s">
        <v>9946</v>
      </c>
      <c r="H204" s="22" t="s">
        <v>5416</v>
      </c>
      <c r="I204" s="22" t="s">
        <v>9947</v>
      </c>
      <c r="J204" s="67">
        <v>44546</v>
      </c>
      <c r="K204" s="68">
        <v>846</v>
      </c>
      <c r="L204" s="67">
        <v>44550</v>
      </c>
      <c r="M204" s="68">
        <v>241</v>
      </c>
      <c r="N204" s="67">
        <v>44553</v>
      </c>
      <c r="O204" s="69" t="s">
        <v>5413</v>
      </c>
      <c r="P204" s="69" t="s">
        <v>9948</v>
      </c>
      <c r="Q204" s="22" t="s">
        <v>9949</v>
      </c>
      <c r="R204" s="67">
        <v>34698</v>
      </c>
      <c r="S204" s="22" t="s">
        <v>9950</v>
      </c>
      <c r="T204" s="22" t="s">
        <v>9951</v>
      </c>
      <c r="U204" s="22" t="s">
        <v>9949</v>
      </c>
      <c r="V204" s="67">
        <v>44595</v>
      </c>
      <c r="W204" s="22" t="s">
        <v>9952</v>
      </c>
      <c r="X204" s="67">
        <v>44516</v>
      </c>
      <c r="Y204" s="68">
        <v>759</v>
      </c>
      <c r="Z204" s="67">
        <v>44516</v>
      </c>
      <c r="AA204" s="68">
        <v>214</v>
      </c>
      <c r="AB204" s="67">
        <v>44516</v>
      </c>
    </row>
    <row r="205" spans="1:28" x14ac:dyDescent="0.2">
      <c r="A205" s="22" t="s">
        <v>10071</v>
      </c>
      <c r="B205" s="22" t="s">
        <v>5520</v>
      </c>
      <c r="C205" s="22" t="s">
        <v>10001</v>
      </c>
      <c r="D205" s="22" t="s">
        <v>5397</v>
      </c>
      <c r="E205" s="22" t="s">
        <v>2210</v>
      </c>
      <c r="F205" s="22"/>
      <c r="G205" s="22" t="s">
        <v>9946</v>
      </c>
      <c r="H205" s="22" t="s">
        <v>5416</v>
      </c>
      <c r="I205" s="22" t="s">
        <v>9947</v>
      </c>
      <c r="J205" s="67">
        <v>44748</v>
      </c>
      <c r="K205" s="68">
        <v>1241</v>
      </c>
      <c r="L205" s="67">
        <v>44896</v>
      </c>
      <c r="M205" s="68"/>
      <c r="N205" s="67"/>
      <c r="O205" s="69" t="s">
        <v>5466</v>
      </c>
      <c r="P205" s="69" t="s">
        <v>10002</v>
      </c>
      <c r="Q205" s="22" t="s">
        <v>9949</v>
      </c>
      <c r="R205" s="67">
        <v>38657</v>
      </c>
      <c r="S205" s="22" t="s">
        <v>10003</v>
      </c>
      <c r="T205" s="22" t="s">
        <v>10004</v>
      </c>
      <c r="U205" s="22" t="s">
        <v>9949</v>
      </c>
      <c r="V205" s="67">
        <v>44722</v>
      </c>
      <c r="W205" s="22" t="s">
        <v>9952</v>
      </c>
      <c r="X205" s="67">
        <v>44538</v>
      </c>
      <c r="Y205" s="68">
        <v>803</v>
      </c>
      <c r="Z205" s="67">
        <v>44538</v>
      </c>
      <c r="AA205" s="68">
        <v>230</v>
      </c>
      <c r="AB205" s="67">
        <v>44538</v>
      </c>
    </row>
    <row r="206" spans="1:28" x14ac:dyDescent="0.2">
      <c r="A206" s="22" t="s">
        <v>10070</v>
      </c>
      <c r="B206" s="22" t="s">
        <v>9547</v>
      </c>
      <c r="C206" s="22" t="s">
        <v>10001</v>
      </c>
      <c r="D206" s="22" t="s">
        <v>5393</v>
      </c>
      <c r="E206" s="22" t="s">
        <v>647</v>
      </c>
      <c r="F206" s="22"/>
      <c r="G206" s="22" t="s">
        <v>9946</v>
      </c>
      <c r="H206" s="22" t="s">
        <v>5416</v>
      </c>
      <c r="I206" s="22" t="s">
        <v>9947</v>
      </c>
      <c r="J206" s="67">
        <v>44910</v>
      </c>
      <c r="K206" s="68">
        <v>119</v>
      </c>
      <c r="L206" s="67">
        <v>44961</v>
      </c>
      <c r="M206" s="68"/>
      <c r="N206" s="67"/>
      <c r="O206" s="69" t="s">
        <v>5418</v>
      </c>
      <c r="P206" s="69" t="s">
        <v>10076</v>
      </c>
      <c r="Q206" s="22" t="s">
        <v>9949</v>
      </c>
      <c r="R206" s="67">
        <v>44040</v>
      </c>
      <c r="S206" s="22" t="s">
        <v>10018</v>
      </c>
      <c r="T206" s="22" t="s">
        <v>10019</v>
      </c>
      <c r="U206" s="22" t="s">
        <v>9949</v>
      </c>
      <c r="V206" s="67">
        <v>44624</v>
      </c>
      <c r="W206" s="22" t="s">
        <v>9952</v>
      </c>
      <c r="X206" s="67">
        <v>44496</v>
      </c>
      <c r="Y206" s="68">
        <v>713</v>
      </c>
      <c r="Z206" s="67">
        <v>44496</v>
      </c>
      <c r="AA206" s="68">
        <v>203</v>
      </c>
      <c r="AB206" s="67">
        <v>44496</v>
      </c>
    </row>
    <row r="207" spans="1:28" x14ac:dyDescent="0.2">
      <c r="A207" s="22" t="s">
        <v>10073</v>
      </c>
      <c r="B207" s="22" t="s">
        <v>5521</v>
      </c>
      <c r="C207" s="22" t="s">
        <v>10001</v>
      </c>
      <c r="D207" s="22" t="s">
        <v>5387</v>
      </c>
      <c r="E207" s="22" t="s">
        <v>4305</v>
      </c>
      <c r="F207" s="22"/>
      <c r="G207" s="22" t="s">
        <v>9946</v>
      </c>
      <c r="H207" s="22" t="s">
        <v>5416</v>
      </c>
      <c r="I207" s="22" t="s">
        <v>9947</v>
      </c>
      <c r="J207" s="67">
        <v>44624</v>
      </c>
      <c r="K207" s="68">
        <v>328</v>
      </c>
      <c r="L207" s="67">
        <v>44661</v>
      </c>
      <c r="M207" s="68">
        <v>70</v>
      </c>
      <c r="N207" s="67">
        <v>44663</v>
      </c>
      <c r="O207" s="69" t="s">
        <v>5413</v>
      </c>
      <c r="P207" s="69" t="s">
        <v>9948</v>
      </c>
      <c r="Q207" s="22" t="s">
        <v>9949</v>
      </c>
      <c r="R207" s="67">
        <v>34698</v>
      </c>
      <c r="S207" s="22" t="s">
        <v>9950</v>
      </c>
      <c r="T207" s="22" t="s">
        <v>9951</v>
      </c>
      <c r="U207" s="22" t="s">
        <v>9949</v>
      </c>
      <c r="V207" s="67">
        <v>44595</v>
      </c>
      <c r="W207" s="22" t="s">
        <v>9952</v>
      </c>
      <c r="X207" s="67">
        <v>44516</v>
      </c>
      <c r="Y207" s="68">
        <v>759</v>
      </c>
      <c r="Z207" s="67">
        <v>44516</v>
      </c>
      <c r="AA207" s="68">
        <v>214</v>
      </c>
      <c r="AB207" s="67">
        <v>44516</v>
      </c>
    </row>
    <row r="208" spans="1:28" x14ac:dyDescent="0.2">
      <c r="A208" s="22" t="s">
        <v>10073</v>
      </c>
      <c r="B208" s="22" t="s">
        <v>5522</v>
      </c>
      <c r="C208" s="22" t="s">
        <v>10001</v>
      </c>
      <c r="D208" s="22" t="s">
        <v>5403</v>
      </c>
      <c r="E208" s="22" t="s">
        <v>3828</v>
      </c>
      <c r="F208" s="22"/>
      <c r="G208" s="22" t="s">
        <v>9946</v>
      </c>
      <c r="H208" s="22" t="s">
        <v>5416</v>
      </c>
      <c r="I208" s="22" t="s">
        <v>9952</v>
      </c>
      <c r="J208" s="67">
        <v>44853</v>
      </c>
      <c r="K208" s="68">
        <v>948</v>
      </c>
      <c r="L208" s="67">
        <v>44850</v>
      </c>
      <c r="M208" s="68">
        <v>199</v>
      </c>
      <c r="N208" s="67">
        <v>44853</v>
      </c>
      <c r="O208" s="69" t="s">
        <v>5428</v>
      </c>
      <c r="P208" s="69" t="s">
        <v>10005</v>
      </c>
      <c r="Q208" s="22" t="s">
        <v>9949</v>
      </c>
      <c r="R208" s="67">
        <v>29208</v>
      </c>
      <c r="S208" s="22" t="s">
        <v>10006</v>
      </c>
      <c r="T208" s="22" t="s">
        <v>10007</v>
      </c>
      <c r="U208" s="22" t="s">
        <v>9949</v>
      </c>
      <c r="V208" s="67">
        <v>44679</v>
      </c>
      <c r="W208" s="22" t="s">
        <v>9952</v>
      </c>
      <c r="X208" s="67">
        <v>44385</v>
      </c>
      <c r="Y208" s="68">
        <v>404</v>
      </c>
      <c r="Z208" s="67">
        <v>44385</v>
      </c>
      <c r="AA208" s="68">
        <v>127</v>
      </c>
      <c r="AB208" s="67">
        <v>44385</v>
      </c>
    </row>
    <row r="209" spans="1:28" x14ac:dyDescent="0.2">
      <c r="A209" s="22" t="s">
        <v>10071</v>
      </c>
      <c r="B209" s="22" t="s">
        <v>5523</v>
      </c>
      <c r="C209" s="22" t="s">
        <v>10001</v>
      </c>
      <c r="D209" s="22" t="s">
        <v>5396</v>
      </c>
      <c r="E209" s="22" t="s">
        <v>2287</v>
      </c>
      <c r="F209" s="22" t="s">
        <v>10027</v>
      </c>
      <c r="G209" s="22" t="s">
        <v>9946</v>
      </c>
      <c r="H209" s="22" t="s">
        <v>5416</v>
      </c>
      <c r="I209" s="22" t="s">
        <v>9952</v>
      </c>
      <c r="J209" s="67">
        <v>44819</v>
      </c>
      <c r="K209" s="68">
        <v>824</v>
      </c>
      <c r="L209" s="67">
        <v>44816</v>
      </c>
      <c r="M209" s="68">
        <v>176</v>
      </c>
      <c r="N209" s="67">
        <v>44819</v>
      </c>
      <c r="O209" s="69" t="s">
        <v>5413</v>
      </c>
      <c r="P209" s="69" t="s">
        <v>9948</v>
      </c>
      <c r="Q209" s="22" t="s">
        <v>9949</v>
      </c>
      <c r="R209" s="67">
        <v>34698</v>
      </c>
      <c r="S209" s="22" t="s">
        <v>9950</v>
      </c>
      <c r="T209" s="22" t="s">
        <v>9951</v>
      </c>
      <c r="U209" s="22" t="s">
        <v>9949</v>
      </c>
      <c r="V209" s="67">
        <v>44595</v>
      </c>
      <c r="W209" s="22" t="s">
        <v>9952</v>
      </c>
      <c r="X209" s="67">
        <v>44516</v>
      </c>
      <c r="Y209" s="68">
        <v>759</v>
      </c>
      <c r="Z209" s="67">
        <v>44516</v>
      </c>
      <c r="AA209" s="68">
        <v>214</v>
      </c>
      <c r="AB209" s="67">
        <v>44516</v>
      </c>
    </row>
    <row r="210" spans="1:28" x14ac:dyDescent="0.2">
      <c r="A210" s="22" t="s">
        <v>10073</v>
      </c>
      <c r="B210" s="22" t="s">
        <v>5524</v>
      </c>
      <c r="C210" s="22" t="s">
        <v>10001</v>
      </c>
      <c r="D210" s="22" t="s">
        <v>5399</v>
      </c>
      <c r="E210" s="22" t="s">
        <v>3156</v>
      </c>
      <c r="F210" s="22" t="s">
        <v>10027</v>
      </c>
      <c r="G210" s="22" t="s">
        <v>9953</v>
      </c>
      <c r="H210" s="22" t="s">
        <v>5416</v>
      </c>
      <c r="I210" s="22" t="s">
        <v>9952</v>
      </c>
      <c r="J210" s="67">
        <v>43462</v>
      </c>
      <c r="K210" s="68">
        <v>1210</v>
      </c>
      <c r="L210" s="67">
        <v>43462</v>
      </c>
      <c r="M210" s="68">
        <v>249</v>
      </c>
      <c r="N210" s="67">
        <v>43462</v>
      </c>
      <c r="O210" s="69" t="s">
        <v>5485</v>
      </c>
      <c r="P210" s="69" t="s">
        <v>10085</v>
      </c>
      <c r="Q210" s="22" t="s">
        <v>9949</v>
      </c>
      <c r="R210" s="67">
        <v>43374</v>
      </c>
      <c r="S210" s="22" t="s">
        <v>10041</v>
      </c>
      <c r="T210" s="22" t="s">
        <v>10042</v>
      </c>
      <c r="U210" s="22" t="s">
        <v>9949</v>
      </c>
      <c r="V210" s="67">
        <v>43496</v>
      </c>
      <c r="W210" s="22" t="s">
        <v>9952</v>
      </c>
      <c r="X210" s="67">
        <v>43462</v>
      </c>
      <c r="Y210" s="68">
        <v>1210</v>
      </c>
      <c r="Z210" s="67">
        <v>43462</v>
      </c>
      <c r="AA210" s="68">
        <v>249</v>
      </c>
      <c r="AB210" s="67">
        <v>43462</v>
      </c>
    </row>
    <row r="211" spans="1:28" x14ac:dyDescent="0.2">
      <c r="A211" s="22" t="s">
        <v>10073</v>
      </c>
      <c r="B211" s="22" t="s">
        <v>9357</v>
      </c>
      <c r="C211" s="22" t="s">
        <v>10001</v>
      </c>
      <c r="D211" s="22" t="s">
        <v>5387</v>
      </c>
      <c r="E211" s="22" t="s">
        <v>4305</v>
      </c>
      <c r="F211" s="22"/>
      <c r="G211" s="22" t="s">
        <v>9946</v>
      </c>
      <c r="H211" s="22" t="s">
        <v>5416</v>
      </c>
      <c r="I211" s="22" t="s">
        <v>9947</v>
      </c>
      <c r="J211" s="67">
        <v>44853</v>
      </c>
      <c r="K211" s="68">
        <v>1083</v>
      </c>
      <c r="L211" s="67">
        <v>44862</v>
      </c>
      <c r="M211" s="68"/>
      <c r="N211" s="67"/>
      <c r="O211" s="69" t="s">
        <v>5413</v>
      </c>
      <c r="P211" s="69" t="s">
        <v>9948</v>
      </c>
      <c r="Q211" s="22" t="s">
        <v>9949</v>
      </c>
      <c r="R211" s="67">
        <v>34698</v>
      </c>
      <c r="S211" s="22" t="s">
        <v>9950</v>
      </c>
      <c r="T211" s="22" t="s">
        <v>9951</v>
      </c>
      <c r="U211" s="22" t="s">
        <v>9949</v>
      </c>
      <c r="V211" s="67">
        <v>44595</v>
      </c>
      <c r="W211" s="22" t="s">
        <v>9952</v>
      </c>
      <c r="X211" s="67">
        <v>44516</v>
      </c>
      <c r="Y211" s="68">
        <v>759</v>
      </c>
      <c r="Z211" s="67">
        <v>44516</v>
      </c>
      <c r="AA211" s="68">
        <v>214</v>
      </c>
      <c r="AB211" s="67">
        <v>44516</v>
      </c>
    </row>
    <row r="212" spans="1:28" x14ac:dyDescent="0.2">
      <c r="A212" s="22" t="s">
        <v>10071</v>
      </c>
      <c r="B212" s="22" t="s">
        <v>9242</v>
      </c>
      <c r="C212" s="22" t="s">
        <v>10001</v>
      </c>
      <c r="D212" s="22" t="s">
        <v>5396</v>
      </c>
      <c r="E212" s="22" t="s">
        <v>2287</v>
      </c>
      <c r="F212" s="22"/>
      <c r="G212" s="22" t="s">
        <v>9946</v>
      </c>
      <c r="H212" s="22" t="s">
        <v>5416</v>
      </c>
      <c r="I212" s="22" t="s">
        <v>9952</v>
      </c>
      <c r="J212" s="67">
        <v>44869</v>
      </c>
      <c r="K212" s="68">
        <v>1108</v>
      </c>
      <c r="L212" s="67">
        <v>44865</v>
      </c>
      <c r="M212" s="68">
        <v>209</v>
      </c>
      <c r="N212" s="67">
        <v>44869</v>
      </c>
      <c r="O212" s="69" t="s">
        <v>5413</v>
      </c>
      <c r="P212" s="69" t="s">
        <v>9948</v>
      </c>
      <c r="Q212" s="22" t="s">
        <v>9949</v>
      </c>
      <c r="R212" s="67">
        <v>34698</v>
      </c>
      <c r="S212" s="22" t="s">
        <v>9950</v>
      </c>
      <c r="T212" s="22" t="s">
        <v>9951</v>
      </c>
      <c r="U212" s="22" t="s">
        <v>9949</v>
      </c>
      <c r="V212" s="67">
        <v>44595</v>
      </c>
      <c r="W212" s="22" t="s">
        <v>9952</v>
      </c>
      <c r="X212" s="67">
        <v>44516</v>
      </c>
      <c r="Y212" s="68">
        <v>759</v>
      </c>
      <c r="Z212" s="67">
        <v>44516</v>
      </c>
      <c r="AA212" s="68">
        <v>214</v>
      </c>
      <c r="AB212" s="67">
        <v>44516</v>
      </c>
    </row>
    <row r="213" spans="1:28" x14ac:dyDescent="0.2">
      <c r="A213" s="22" t="s">
        <v>10070</v>
      </c>
      <c r="B213" s="22" t="s">
        <v>9548</v>
      </c>
      <c r="C213" s="22" t="s">
        <v>10001</v>
      </c>
      <c r="D213" s="22" t="s">
        <v>5400</v>
      </c>
      <c r="E213" s="22" t="s">
        <v>2939</v>
      </c>
      <c r="F213" s="22"/>
      <c r="G213" s="22" t="s">
        <v>9946</v>
      </c>
      <c r="H213" s="22" t="s">
        <v>5416</v>
      </c>
      <c r="I213" s="22" t="s">
        <v>9947</v>
      </c>
      <c r="J213" s="67">
        <v>44908</v>
      </c>
      <c r="K213" s="68">
        <v>125</v>
      </c>
      <c r="L213" s="67">
        <v>44961</v>
      </c>
      <c r="M213" s="68"/>
      <c r="N213" s="67"/>
      <c r="O213" s="69" t="s">
        <v>5466</v>
      </c>
      <c r="P213" s="69" t="s">
        <v>10002</v>
      </c>
      <c r="Q213" s="22" t="s">
        <v>9949</v>
      </c>
      <c r="R213" s="67">
        <v>38657</v>
      </c>
      <c r="S213" s="22" t="s">
        <v>10003</v>
      </c>
      <c r="T213" s="22" t="s">
        <v>10004</v>
      </c>
      <c r="U213" s="22" t="s">
        <v>9949</v>
      </c>
      <c r="V213" s="67">
        <v>44722</v>
      </c>
      <c r="W213" s="22" t="s">
        <v>9952</v>
      </c>
      <c r="X213" s="67">
        <v>44538</v>
      </c>
      <c r="Y213" s="68">
        <v>803</v>
      </c>
      <c r="Z213" s="67">
        <v>44538</v>
      </c>
      <c r="AA213" s="68">
        <v>230</v>
      </c>
      <c r="AB213" s="67">
        <v>44538</v>
      </c>
    </row>
    <row r="214" spans="1:28" x14ac:dyDescent="0.2">
      <c r="A214" s="22" t="s">
        <v>10072</v>
      </c>
      <c r="B214" s="22" t="s">
        <v>9549</v>
      </c>
      <c r="C214" s="22" t="s">
        <v>10001</v>
      </c>
      <c r="D214" s="22" t="s">
        <v>5388</v>
      </c>
      <c r="E214" s="22" t="s">
        <v>4642</v>
      </c>
      <c r="F214" s="22"/>
      <c r="G214" s="22" t="s">
        <v>9946</v>
      </c>
      <c r="H214" s="22" t="s">
        <v>5416</v>
      </c>
      <c r="I214" s="22" t="s">
        <v>9947</v>
      </c>
      <c r="J214" s="67">
        <v>44909</v>
      </c>
      <c r="K214" s="68">
        <v>125</v>
      </c>
      <c r="L214" s="67">
        <v>44961</v>
      </c>
      <c r="M214" s="68"/>
      <c r="N214" s="67"/>
      <c r="O214" s="69" t="s">
        <v>5466</v>
      </c>
      <c r="P214" s="69" t="s">
        <v>10002</v>
      </c>
      <c r="Q214" s="22" t="s">
        <v>9949</v>
      </c>
      <c r="R214" s="67">
        <v>38657</v>
      </c>
      <c r="S214" s="22" t="s">
        <v>10003</v>
      </c>
      <c r="T214" s="22" t="s">
        <v>10004</v>
      </c>
      <c r="U214" s="22" t="s">
        <v>9949</v>
      </c>
      <c r="V214" s="67">
        <v>44722</v>
      </c>
      <c r="W214" s="22" t="s">
        <v>9952</v>
      </c>
      <c r="X214" s="67">
        <v>44538</v>
      </c>
      <c r="Y214" s="68">
        <v>803</v>
      </c>
      <c r="Z214" s="67">
        <v>44538</v>
      </c>
      <c r="AA214" s="68">
        <v>230</v>
      </c>
      <c r="AB214" s="67">
        <v>44538</v>
      </c>
    </row>
    <row r="215" spans="1:28" x14ac:dyDescent="0.2">
      <c r="A215" s="22" t="s">
        <v>10072</v>
      </c>
      <c r="B215" s="22" t="s">
        <v>5525</v>
      </c>
      <c r="C215" s="22" t="s">
        <v>10001</v>
      </c>
      <c r="D215" s="22" t="s">
        <v>5381</v>
      </c>
      <c r="E215" s="22" t="s">
        <v>1369</v>
      </c>
      <c r="F215" s="22"/>
      <c r="G215" s="22" t="s">
        <v>9946</v>
      </c>
      <c r="H215" s="22" t="s">
        <v>5416</v>
      </c>
      <c r="I215" s="22" t="s">
        <v>9947</v>
      </c>
      <c r="J215" s="67">
        <v>44524</v>
      </c>
      <c r="K215" s="68">
        <v>846</v>
      </c>
      <c r="L215" s="67">
        <v>44550</v>
      </c>
      <c r="M215" s="68">
        <v>241</v>
      </c>
      <c r="N215" s="67">
        <v>44553</v>
      </c>
      <c r="O215" s="69" t="s">
        <v>5413</v>
      </c>
      <c r="P215" s="69" t="s">
        <v>9948</v>
      </c>
      <c r="Q215" s="22" t="s">
        <v>9949</v>
      </c>
      <c r="R215" s="67">
        <v>34698</v>
      </c>
      <c r="S215" s="22" t="s">
        <v>9950</v>
      </c>
      <c r="T215" s="22" t="s">
        <v>9951</v>
      </c>
      <c r="U215" s="22" t="s">
        <v>9949</v>
      </c>
      <c r="V215" s="67">
        <v>44595</v>
      </c>
      <c r="W215" s="22" t="s">
        <v>9952</v>
      </c>
      <c r="X215" s="67">
        <v>44516</v>
      </c>
      <c r="Y215" s="68">
        <v>759</v>
      </c>
      <c r="Z215" s="67">
        <v>44516</v>
      </c>
      <c r="AA215" s="68">
        <v>214</v>
      </c>
      <c r="AB215" s="67">
        <v>44516</v>
      </c>
    </row>
    <row r="216" spans="1:28" x14ac:dyDescent="0.2">
      <c r="A216" s="22" t="s">
        <v>10072</v>
      </c>
      <c r="B216" s="22" t="s">
        <v>9550</v>
      </c>
      <c r="C216" s="22" t="s">
        <v>10001</v>
      </c>
      <c r="D216" s="22" t="s">
        <v>5381</v>
      </c>
      <c r="E216" s="22" t="s">
        <v>1369</v>
      </c>
      <c r="F216" s="22"/>
      <c r="G216" s="22" t="s">
        <v>9946</v>
      </c>
      <c r="H216" s="22" t="s">
        <v>5416</v>
      </c>
      <c r="I216" s="22" t="s">
        <v>9947</v>
      </c>
      <c r="J216" s="67">
        <v>44879</v>
      </c>
      <c r="K216" s="68">
        <v>1185</v>
      </c>
      <c r="L216" s="67">
        <v>44887</v>
      </c>
      <c r="M216" s="68"/>
      <c r="N216" s="67"/>
      <c r="O216" s="69" t="s">
        <v>5413</v>
      </c>
      <c r="P216" s="69" t="s">
        <v>9948</v>
      </c>
      <c r="Q216" s="22" t="s">
        <v>9949</v>
      </c>
      <c r="R216" s="67">
        <v>34698</v>
      </c>
      <c r="S216" s="22" t="s">
        <v>9950</v>
      </c>
      <c r="T216" s="22" t="s">
        <v>9951</v>
      </c>
      <c r="U216" s="22" t="s">
        <v>9949</v>
      </c>
      <c r="V216" s="67">
        <v>44595</v>
      </c>
      <c r="W216" s="22" t="s">
        <v>9952</v>
      </c>
      <c r="X216" s="67">
        <v>44516</v>
      </c>
      <c r="Y216" s="68">
        <v>759</v>
      </c>
      <c r="Z216" s="67">
        <v>44516</v>
      </c>
      <c r="AA216" s="68">
        <v>214</v>
      </c>
      <c r="AB216" s="67">
        <v>44516</v>
      </c>
    </row>
    <row r="217" spans="1:28" x14ac:dyDescent="0.2">
      <c r="A217" s="22" t="s">
        <v>10073</v>
      </c>
      <c r="B217" s="22" t="s">
        <v>5526</v>
      </c>
      <c r="C217" s="22" t="s">
        <v>10001</v>
      </c>
      <c r="D217" s="22" t="s">
        <v>5403</v>
      </c>
      <c r="E217" s="22" t="s">
        <v>3828</v>
      </c>
      <c r="F217" s="22"/>
      <c r="G217" s="22" t="s">
        <v>9946</v>
      </c>
      <c r="H217" s="22" t="s">
        <v>5416</v>
      </c>
      <c r="I217" s="22" t="s">
        <v>9947</v>
      </c>
      <c r="J217" s="67">
        <v>44505</v>
      </c>
      <c r="K217" s="68">
        <v>819</v>
      </c>
      <c r="L217" s="67">
        <v>44540</v>
      </c>
      <c r="M217" s="68">
        <v>233</v>
      </c>
      <c r="N217" s="67">
        <v>44543</v>
      </c>
      <c r="O217" s="69" t="s">
        <v>5428</v>
      </c>
      <c r="P217" s="69" t="s">
        <v>10005</v>
      </c>
      <c r="Q217" s="22" t="s">
        <v>9949</v>
      </c>
      <c r="R217" s="67">
        <v>29208</v>
      </c>
      <c r="S217" s="22" t="s">
        <v>10006</v>
      </c>
      <c r="T217" s="22" t="s">
        <v>10007</v>
      </c>
      <c r="U217" s="22" t="s">
        <v>9949</v>
      </c>
      <c r="V217" s="67">
        <v>44679</v>
      </c>
      <c r="W217" s="22" t="s">
        <v>9952</v>
      </c>
      <c r="X217" s="67">
        <v>44385</v>
      </c>
      <c r="Y217" s="68">
        <v>404</v>
      </c>
      <c r="Z217" s="67">
        <v>44385</v>
      </c>
      <c r="AA217" s="68">
        <v>127</v>
      </c>
      <c r="AB217" s="67">
        <v>44385</v>
      </c>
    </row>
    <row r="218" spans="1:28" x14ac:dyDescent="0.2">
      <c r="A218" s="22" t="s">
        <v>10073</v>
      </c>
      <c r="B218" s="22" t="s">
        <v>5527</v>
      </c>
      <c r="C218" s="22" t="s">
        <v>10001</v>
      </c>
      <c r="D218" s="22" t="s">
        <v>5403</v>
      </c>
      <c r="E218" s="22" t="s">
        <v>3828</v>
      </c>
      <c r="F218" s="22"/>
      <c r="G218" s="22" t="s">
        <v>9946</v>
      </c>
      <c r="H218" s="22" t="s">
        <v>5416</v>
      </c>
      <c r="I218" s="22" t="s">
        <v>9952</v>
      </c>
      <c r="J218" s="67">
        <v>44622</v>
      </c>
      <c r="K218" s="68">
        <v>181</v>
      </c>
      <c r="L218" s="67">
        <v>44615</v>
      </c>
      <c r="M218" s="68">
        <v>41</v>
      </c>
      <c r="N218" s="67">
        <v>44622</v>
      </c>
      <c r="O218" s="69" t="s">
        <v>5431</v>
      </c>
      <c r="P218" s="69" t="s">
        <v>10008</v>
      </c>
      <c r="Q218" s="22" t="s">
        <v>9949</v>
      </c>
      <c r="R218" s="67">
        <v>29258</v>
      </c>
      <c r="S218" s="22" t="s">
        <v>10009</v>
      </c>
      <c r="T218" s="22" t="s">
        <v>10010</v>
      </c>
      <c r="U218" s="22" t="s">
        <v>9949</v>
      </c>
      <c r="V218" s="67">
        <v>44585</v>
      </c>
      <c r="W218" s="22" t="s">
        <v>9952</v>
      </c>
      <c r="X218" s="67">
        <v>44474</v>
      </c>
      <c r="Y218" s="68">
        <v>657</v>
      </c>
      <c r="Z218" s="67">
        <v>44474</v>
      </c>
      <c r="AA218" s="68">
        <v>189</v>
      </c>
      <c r="AB218" s="67">
        <v>44474</v>
      </c>
    </row>
    <row r="219" spans="1:28" x14ac:dyDescent="0.2">
      <c r="A219" s="22" t="s">
        <v>10073</v>
      </c>
      <c r="B219" s="22" t="s">
        <v>9387</v>
      </c>
      <c r="C219" s="22" t="s">
        <v>10001</v>
      </c>
      <c r="D219" s="22" t="s">
        <v>5403</v>
      </c>
      <c r="E219" s="22" t="s">
        <v>3828</v>
      </c>
      <c r="F219" s="22"/>
      <c r="G219" s="22" t="s">
        <v>9946</v>
      </c>
      <c r="H219" s="22" t="s">
        <v>5416</v>
      </c>
      <c r="I219" s="22" t="s">
        <v>9947</v>
      </c>
      <c r="J219" s="67">
        <v>44879</v>
      </c>
      <c r="K219" s="68">
        <v>1259</v>
      </c>
      <c r="L219" s="67">
        <v>44902</v>
      </c>
      <c r="M219" s="68"/>
      <c r="N219" s="67"/>
      <c r="O219" s="69" t="s">
        <v>5428</v>
      </c>
      <c r="P219" s="69" t="s">
        <v>10005</v>
      </c>
      <c r="Q219" s="22" t="s">
        <v>9949</v>
      </c>
      <c r="R219" s="67">
        <v>29208</v>
      </c>
      <c r="S219" s="22" t="s">
        <v>10006</v>
      </c>
      <c r="T219" s="22" t="s">
        <v>10007</v>
      </c>
      <c r="U219" s="22" t="s">
        <v>9949</v>
      </c>
      <c r="V219" s="67">
        <v>44679</v>
      </c>
      <c r="W219" s="22" t="s">
        <v>9952</v>
      </c>
      <c r="X219" s="67">
        <v>44385</v>
      </c>
      <c r="Y219" s="68">
        <v>404</v>
      </c>
      <c r="Z219" s="67">
        <v>44385</v>
      </c>
      <c r="AA219" s="68">
        <v>127</v>
      </c>
      <c r="AB219" s="67">
        <v>44385</v>
      </c>
    </row>
    <row r="220" spans="1:28" x14ac:dyDescent="0.2">
      <c r="A220" s="22" t="s">
        <v>10072</v>
      </c>
      <c r="B220" s="22" t="s">
        <v>5528</v>
      </c>
      <c r="C220" s="22" t="s">
        <v>10001</v>
      </c>
      <c r="D220" s="22" t="s">
        <v>5394</v>
      </c>
      <c r="E220" s="22" t="s">
        <v>834</v>
      </c>
      <c r="F220" s="22"/>
      <c r="G220" s="22" t="s">
        <v>9946</v>
      </c>
      <c r="H220" s="22" t="s">
        <v>5416</v>
      </c>
      <c r="I220" s="22" t="s">
        <v>9947</v>
      </c>
      <c r="J220" s="67">
        <v>44551</v>
      </c>
      <c r="K220" s="68">
        <v>870</v>
      </c>
      <c r="L220" s="67">
        <v>44553</v>
      </c>
      <c r="M220" s="68">
        <v>243</v>
      </c>
      <c r="N220" s="67">
        <v>44557</v>
      </c>
      <c r="O220" s="69" t="s">
        <v>5420</v>
      </c>
      <c r="P220" s="69" t="s">
        <v>9964</v>
      </c>
      <c r="Q220" s="22" t="s">
        <v>9949</v>
      </c>
      <c r="R220" s="67">
        <v>41627</v>
      </c>
      <c r="S220" s="22" t="s">
        <v>10011</v>
      </c>
      <c r="T220" s="22" t="s">
        <v>10012</v>
      </c>
      <c r="U220" s="22" t="s">
        <v>9949</v>
      </c>
      <c r="V220" s="67">
        <v>44834</v>
      </c>
      <c r="W220" s="22" t="s">
        <v>9952</v>
      </c>
      <c r="X220" s="67">
        <v>44153</v>
      </c>
      <c r="Y220" s="68">
        <v>795</v>
      </c>
      <c r="Z220" s="67">
        <v>44151</v>
      </c>
      <c r="AA220" s="68">
        <v>220</v>
      </c>
      <c r="AB220" s="67">
        <v>44153</v>
      </c>
    </row>
    <row r="221" spans="1:28" x14ac:dyDescent="0.2">
      <c r="A221" s="22" t="s">
        <v>10073</v>
      </c>
      <c r="B221" s="22" t="s">
        <v>9796</v>
      </c>
      <c r="C221" s="22" t="s">
        <v>10001</v>
      </c>
      <c r="D221" s="22" t="s">
        <v>5403</v>
      </c>
      <c r="E221" s="22" t="s">
        <v>3828</v>
      </c>
      <c r="F221" s="22"/>
      <c r="G221" s="22" t="s">
        <v>9946</v>
      </c>
      <c r="H221" s="22" t="s">
        <v>5416</v>
      </c>
      <c r="I221" s="22" t="s">
        <v>9947</v>
      </c>
      <c r="J221" s="67">
        <v>45058</v>
      </c>
      <c r="K221" s="68">
        <v>653</v>
      </c>
      <c r="L221" s="67">
        <v>45133</v>
      </c>
      <c r="M221" s="68"/>
      <c r="N221" s="67"/>
      <c r="O221" s="69" t="s">
        <v>9061</v>
      </c>
      <c r="P221" s="69" t="s">
        <v>10032</v>
      </c>
      <c r="Q221" s="22" t="s">
        <v>9949</v>
      </c>
      <c r="R221" s="67">
        <v>31048</v>
      </c>
      <c r="S221" s="22" t="s">
        <v>10033</v>
      </c>
      <c r="T221" s="22" t="s">
        <v>10034</v>
      </c>
      <c r="U221" s="22" t="s">
        <v>9949</v>
      </c>
      <c r="V221" s="67">
        <v>44953</v>
      </c>
      <c r="W221" s="22" t="s">
        <v>9952</v>
      </c>
      <c r="X221" s="67">
        <v>44575</v>
      </c>
      <c r="Y221" s="68">
        <v>6</v>
      </c>
      <c r="Z221" s="67">
        <v>44575</v>
      </c>
      <c r="AA221" s="68">
        <v>10</v>
      </c>
      <c r="AB221" s="67">
        <v>44575</v>
      </c>
    </row>
    <row r="222" spans="1:28" x14ac:dyDescent="0.2">
      <c r="A222" s="22" t="s">
        <v>10071</v>
      </c>
      <c r="B222" s="22" t="s">
        <v>9703</v>
      </c>
      <c r="C222" s="22" t="s">
        <v>10001</v>
      </c>
      <c r="D222" s="22" t="s">
        <v>5397</v>
      </c>
      <c r="E222" s="22" t="s">
        <v>2210</v>
      </c>
      <c r="F222" s="22"/>
      <c r="G222" s="22" t="s">
        <v>9946</v>
      </c>
      <c r="H222" s="22" t="s">
        <v>5416</v>
      </c>
      <c r="I222" s="22" t="s">
        <v>9947</v>
      </c>
      <c r="J222" s="67">
        <v>45044</v>
      </c>
      <c r="K222" s="68">
        <v>521</v>
      </c>
      <c r="L222" s="67">
        <v>45100</v>
      </c>
      <c r="M222" s="68"/>
      <c r="N222" s="67"/>
      <c r="O222" s="69" t="s">
        <v>5413</v>
      </c>
      <c r="P222" s="69" t="s">
        <v>9948</v>
      </c>
      <c r="Q222" s="22" t="s">
        <v>9949</v>
      </c>
      <c r="R222" s="67">
        <v>34698</v>
      </c>
      <c r="S222" s="22" t="s">
        <v>9950</v>
      </c>
      <c r="T222" s="22" t="s">
        <v>9951</v>
      </c>
      <c r="U222" s="22" t="s">
        <v>9949</v>
      </c>
      <c r="V222" s="67">
        <v>44595</v>
      </c>
      <c r="W222" s="22" t="s">
        <v>9952</v>
      </c>
      <c r="X222" s="67">
        <v>44516</v>
      </c>
      <c r="Y222" s="68">
        <v>759</v>
      </c>
      <c r="Z222" s="67">
        <v>44516</v>
      </c>
      <c r="AA222" s="68">
        <v>214</v>
      </c>
      <c r="AB222" s="67">
        <v>44516</v>
      </c>
    </row>
    <row r="223" spans="1:28" x14ac:dyDescent="0.2">
      <c r="A223" s="22" t="s">
        <v>10073</v>
      </c>
      <c r="B223" s="22" t="s">
        <v>9704</v>
      </c>
      <c r="C223" s="22" t="s">
        <v>10001</v>
      </c>
      <c r="D223" s="22" t="s">
        <v>5403</v>
      </c>
      <c r="E223" s="22" t="s">
        <v>3828</v>
      </c>
      <c r="F223" s="22"/>
      <c r="G223" s="22" t="s">
        <v>9946</v>
      </c>
      <c r="H223" s="22" t="s">
        <v>5416</v>
      </c>
      <c r="I223" s="22" t="s">
        <v>10043</v>
      </c>
      <c r="J223" s="67">
        <v>44987</v>
      </c>
      <c r="K223" s="68">
        <v>248</v>
      </c>
      <c r="L223" s="67">
        <v>44999</v>
      </c>
      <c r="M223" s="68"/>
      <c r="N223" s="67"/>
      <c r="O223" s="69" t="s">
        <v>5428</v>
      </c>
      <c r="P223" s="69" t="s">
        <v>10005</v>
      </c>
      <c r="Q223" s="22" t="s">
        <v>9949</v>
      </c>
      <c r="R223" s="67">
        <v>29208</v>
      </c>
      <c r="S223" s="22" t="s">
        <v>10006</v>
      </c>
      <c r="T223" s="22" t="s">
        <v>10007</v>
      </c>
      <c r="U223" s="22" t="s">
        <v>9949</v>
      </c>
      <c r="V223" s="67">
        <v>44679</v>
      </c>
      <c r="W223" s="22" t="s">
        <v>9952</v>
      </c>
      <c r="X223" s="67">
        <v>44385</v>
      </c>
      <c r="Y223" s="68">
        <v>404</v>
      </c>
      <c r="Z223" s="67">
        <v>44385</v>
      </c>
      <c r="AA223" s="68">
        <v>127</v>
      </c>
      <c r="AB223" s="67">
        <v>44385</v>
      </c>
    </row>
    <row r="224" spans="1:28" x14ac:dyDescent="0.2">
      <c r="A224" s="22" t="s">
        <v>10072</v>
      </c>
      <c r="B224" s="22" t="s">
        <v>9829</v>
      </c>
      <c r="C224" s="22" t="s">
        <v>10001</v>
      </c>
      <c r="D224" s="22" t="s">
        <v>5401</v>
      </c>
      <c r="E224" s="22" t="s">
        <v>3526</v>
      </c>
      <c r="F224" s="22"/>
      <c r="G224" s="22" t="s">
        <v>9946</v>
      </c>
      <c r="H224" s="22" t="s">
        <v>5416</v>
      </c>
      <c r="I224" s="22" t="s">
        <v>9947</v>
      </c>
      <c r="J224" s="67">
        <v>45170</v>
      </c>
      <c r="K224" s="68">
        <v>950</v>
      </c>
      <c r="L224" s="67">
        <v>45223</v>
      </c>
      <c r="M224" s="68"/>
      <c r="N224" s="67"/>
      <c r="O224" s="69" t="s">
        <v>5424</v>
      </c>
      <c r="P224" s="69" t="s">
        <v>10058</v>
      </c>
      <c r="Q224" s="22" t="s">
        <v>9949</v>
      </c>
      <c r="R224" s="67">
        <v>41521</v>
      </c>
      <c r="S224" s="22" t="s">
        <v>10016</v>
      </c>
      <c r="T224" s="22" t="s">
        <v>10017</v>
      </c>
      <c r="U224" s="22" t="s">
        <v>9949</v>
      </c>
      <c r="V224" s="67">
        <v>44881</v>
      </c>
      <c r="W224" s="22" t="s">
        <v>9952</v>
      </c>
      <c r="X224" s="67">
        <v>44474</v>
      </c>
      <c r="Y224" s="68">
        <v>641</v>
      </c>
      <c r="Z224" s="67">
        <v>44474</v>
      </c>
      <c r="AA224" s="68">
        <v>189</v>
      </c>
      <c r="AB224" s="67">
        <v>44474</v>
      </c>
    </row>
    <row r="225" spans="1:28" x14ac:dyDescent="0.2">
      <c r="A225" s="70" t="s">
        <v>10072</v>
      </c>
      <c r="B225" s="70" t="s">
        <v>9868</v>
      </c>
      <c r="C225" s="70" t="s">
        <v>10001</v>
      </c>
      <c r="D225" s="70" t="s">
        <v>5401</v>
      </c>
      <c r="E225" s="22" t="s">
        <v>3526</v>
      </c>
      <c r="F225" s="70"/>
      <c r="G225" s="70" t="s">
        <v>9946</v>
      </c>
      <c r="H225" s="70" t="s">
        <v>5416</v>
      </c>
      <c r="I225" s="70" t="s">
        <v>9947</v>
      </c>
      <c r="J225" s="71">
        <v>45238</v>
      </c>
      <c r="K225" s="72">
        <v>1062</v>
      </c>
      <c r="L225" s="71">
        <v>45255</v>
      </c>
      <c r="M225" s="72"/>
      <c r="N225" s="71"/>
      <c r="O225" s="73" t="s">
        <v>5424</v>
      </c>
      <c r="P225" s="73" t="s">
        <v>10058</v>
      </c>
      <c r="Q225" s="70" t="s">
        <v>9949</v>
      </c>
      <c r="R225" s="71">
        <v>41521</v>
      </c>
      <c r="S225" s="70" t="s">
        <v>10016</v>
      </c>
      <c r="T225" s="70" t="s">
        <v>10017</v>
      </c>
      <c r="U225" s="70" t="s">
        <v>9949</v>
      </c>
      <c r="V225" s="71">
        <v>44881</v>
      </c>
      <c r="W225" s="70" t="s">
        <v>9952</v>
      </c>
      <c r="X225" s="67">
        <v>44474</v>
      </c>
      <c r="Y225" s="68">
        <v>641</v>
      </c>
      <c r="Z225" s="67">
        <v>44474</v>
      </c>
      <c r="AA225" s="68">
        <v>189</v>
      </c>
      <c r="AB225" s="67">
        <v>44474</v>
      </c>
    </row>
    <row r="226" spans="1:28" x14ac:dyDescent="0.2">
      <c r="A226" s="22" t="s">
        <v>10072</v>
      </c>
      <c r="B226" s="22" t="s">
        <v>5529</v>
      </c>
      <c r="C226" s="22" t="s">
        <v>10001</v>
      </c>
      <c r="D226" s="22" t="s">
        <v>5388</v>
      </c>
      <c r="E226" s="22" t="s">
        <v>4642</v>
      </c>
      <c r="F226" s="22"/>
      <c r="G226" s="22" t="s">
        <v>9946</v>
      </c>
      <c r="H226" s="22" t="s">
        <v>5416</v>
      </c>
      <c r="I226" s="22" t="s">
        <v>9947</v>
      </c>
      <c r="J226" s="67">
        <v>44742</v>
      </c>
      <c r="K226" s="68">
        <v>1241</v>
      </c>
      <c r="L226" s="67">
        <v>44896</v>
      </c>
      <c r="M226" s="68"/>
      <c r="N226" s="67"/>
      <c r="O226" s="69" t="s">
        <v>5466</v>
      </c>
      <c r="P226" s="69" t="s">
        <v>10002</v>
      </c>
      <c r="Q226" s="22" t="s">
        <v>9949</v>
      </c>
      <c r="R226" s="67">
        <v>38657</v>
      </c>
      <c r="S226" s="22" t="s">
        <v>10003</v>
      </c>
      <c r="T226" s="22" t="s">
        <v>10004</v>
      </c>
      <c r="U226" s="22" t="s">
        <v>9949</v>
      </c>
      <c r="V226" s="67">
        <v>44722</v>
      </c>
      <c r="W226" s="22" t="s">
        <v>9952</v>
      </c>
      <c r="X226" s="67">
        <v>44538</v>
      </c>
      <c r="Y226" s="68">
        <v>803</v>
      </c>
      <c r="Z226" s="67">
        <v>44538</v>
      </c>
      <c r="AA226" s="68">
        <v>230</v>
      </c>
      <c r="AB226" s="67">
        <v>44538</v>
      </c>
    </row>
    <row r="227" spans="1:28" x14ac:dyDescent="0.2">
      <c r="A227" s="22" t="s">
        <v>10073</v>
      </c>
      <c r="B227" s="22" t="s">
        <v>5530</v>
      </c>
      <c r="C227" s="22" t="s">
        <v>10001</v>
      </c>
      <c r="D227" s="22" t="s">
        <v>5403</v>
      </c>
      <c r="E227" s="22" t="s">
        <v>3828</v>
      </c>
      <c r="F227" s="22"/>
      <c r="G227" s="22" t="s">
        <v>9946</v>
      </c>
      <c r="H227" s="22" t="s">
        <v>5416</v>
      </c>
      <c r="I227" s="22" t="s">
        <v>9947</v>
      </c>
      <c r="J227" s="67">
        <v>44524</v>
      </c>
      <c r="K227" s="68">
        <v>846</v>
      </c>
      <c r="L227" s="67">
        <v>44550</v>
      </c>
      <c r="M227" s="68">
        <v>241</v>
      </c>
      <c r="N227" s="67">
        <v>44553</v>
      </c>
      <c r="O227" s="69" t="s">
        <v>5413</v>
      </c>
      <c r="P227" s="69" t="s">
        <v>9948</v>
      </c>
      <c r="Q227" s="22" t="s">
        <v>9949</v>
      </c>
      <c r="R227" s="67">
        <v>34698</v>
      </c>
      <c r="S227" s="22" t="s">
        <v>9950</v>
      </c>
      <c r="T227" s="22" t="s">
        <v>9951</v>
      </c>
      <c r="U227" s="22" t="s">
        <v>9949</v>
      </c>
      <c r="V227" s="67">
        <v>44595</v>
      </c>
      <c r="W227" s="22" t="s">
        <v>9952</v>
      </c>
      <c r="X227" s="67">
        <v>44516</v>
      </c>
      <c r="Y227" s="68">
        <v>759</v>
      </c>
      <c r="Z227" s="67">
        <v>44516</v>
      </c>
      <c r="AA227" s="68">
        <v>214</v>
      </c>
      <c r="AB227" s="67">
        <v>44516</v>
      </c>
    </row>
    <row r="228" spans="1:28" x14ac:dyDescent="0.2">
      <c r="A228" s="22" t="s">
        <v>10073</v>
      </c>
      <c r="B228" s="22" t="s">
        <v>5531</v>
      </c>
      <c r="C228" s="22" t="s">
        <v>10001</v>
      </c>
      <c r="D228" s="22" t="s">
        <v>5403</v>
      </c>
      <c r="E228" s="22" t="s">
        <v>3828</v>
      </c>
      <c r="F228" s="22"/>
      <c r="G228" s="22" t="s">
        <v>9946</v>
      </c>
      <c r="H228" s="22" t="s">
        <v>5416</v>
      </c>
      <c r="I228" s="22" t="s">
        <v>9947</v>
      </c>
      <c r="J228" s="67">
        <v>44726</v>
      </c>
      <c r="K228" s="68">
        <v>1083</v>
      </c>
      <c r="L228" s="67">
        <v>44862</v>
      </c>
      <c r="M228" s="68"/>
      <c r="N228" s="67"/>
      <c r="O228" s="69" t="s">
        <v>5413</v>
      </c>
      <c r="P228" s="69" t="s">
        <v>9948</v>
      </c>
      <c r="Q228" s="22" t="s">
        <v>9949</v>
      </c>
      <c r="R228" s="67">
        <v>34698</v>
      </c>
      <c r="S228" s="22" t="s">
        <v>9950</v>
      </c>
      <c r="T228" s="22" t="s">
        <v>9951</v>
      </c>
      <c r="U228" s="22" t="s">
        <v>9949</v>
      </c>
      <c r="V228" s="67">
        <v>44595</v>
      </c>
      <c r="W228" s="22" t="s">
        <v>9952</v>
      </c>
      <c r="X228" s="67">
        <v>44516</v>
      </c>
      <c r="Y228" s="68">
        <v>759</v>
      </c>
      <c r="Z228" s="67">
        <v>44516</v>
      </c>
      <c r="AA228" s="68">
        <v>214</v>
      </c>
      <c r="AB228" s="67">
        <v>44516</v>
      </c>
    </row>
    <row r="229" spans="1:28" x14ac:dyDescent="0.2">
      <c r="A229" s="22" t="s">
        <v>10072</v>
      </c>
      <c r="B229" s="22" t="s">
        <v>9869</v>
      </c>
      <c r="C229" s="22" t="s">
        <v>10001</v>
      </c>
      <c r="D229" s="22" t="s">
        <v>5388</v>
      </c>
      <c r="E229" s="22" t="s">
        <v>4642</v>
      </c>
      <c r="F229" s="22"/>
      <c r="G229" s="22" t="s">
        <v>9946</v>
      </c>
      <c r="H229" s="22" t="s">
        <v>5416</v>
      </c>
      <c r="I229" s="22" t="s">
        <v>9947</v>
      </c>
      <c r="J229" s="67">
        <v>45223</v>
      </c>
      <c r="K229" s="68">
        <v>1084</v>
      </c>
      <c r="L229" s="67">
        <v>45257</v>
      </c>
      <c r="M229" s="68"/>
      <c r="N229" s="67"/>
      <c r="O229" s="69" t="s">
        <v>5413</v>
      </c>
      <c r="P229" s="69" t="s">
        <v>9948</v>
      </c>
      <c r="Q229" s="22" t="s">
        <v>9949</v>
      </c>
      <c r="R229" s="67">
        <v>34698</v>
      </c>
      <c r="S229" s="22" t="s">
        <v>9950</v>
      </c>
      <c r="T229" s="22" t="s">
        <v>9951</v>
      </c>
      <c r="U229" s="22" t="s">
        <v>9949</v>
      </c>
      <c r="V229" s="67">
        <v>44595</v>
      </c>
      <c r="W229" s="22" t="s">
        <v>9952</v>
      </c>
      <c r="X229" s="67">
        <v>44516</v>
      </c>
      <c r="Y229" s="68">
        <v>759</v>
      </c>
      <c r="Z229" s="67">
        <v>44516</v>
      </c>
      <c r="AA229" s="68">
        <v>214</v>
      </c>
      <c r="AB229" s="67">
        <v>44516</v>
      </c>
    </row>
    <row r="230" spans="1:28" x14ac:dyDescent="0.2">
      <c r="A230" s="22" t="s">
        <v>10073</v>
      </c>
      <c r="B230" s="22" t="s">
        <v>5532</v>
      </c>
      <c r="C230" s="22" t="s">
        <v>10001</v>
      </c>
      <c r="D230" s="22" t="s">
        <v>5403</v>
      </c>
      <c r="E230" s="22" t="s">
        <v>3828</v>
      </c>
      <c r="F230" s="22"/>
      <c r="G230" s="22" t="s">
        <v>9946</v>
      </c>
      <c r="H230" s="22" t="s">
        <v>5416</v>
      </c>
      <c r="I230" s="22" t="s">
        <v>9947</v>
      </c>
      <c r="J230" s="67">
        <v>44553</v>
      </c>
      <c r="K230" s="68">
        <v>10</v>
      </c>
      <c r="L230" s="67">
        <v>44571</v>
      </c>
      <c r="M230" s="68">
        <v>8</v>
      </c>
      <c r="N230" s="67">
        <v>44573</v>
      </c>
      <c r="O230" s="69" t="s">
        <v>5431</v>
      </c>
      <c r="P230" s="69" t="s">
        <v>10008</v>
      </c>
      <c r="Q230" s="22" t="s">
        <v>9949</v>
      </c>
      <c r="R230" s="67">
        <v>29258</v>
      </c>
      <c r="S230" s="22" t="s">
        <v>10009</v>
      </c>
      <c r="T230" s="22" t="s">
        <v>10010</v>
      </c>
      <c r="U230" s="22" t="s">
        <v>9949</v>
      </c>
      <c r="V230" s="67">
        <v>44585</v>
      </c>
      <c r="W230" s="22" t="s">
        <v>9952</v>
      </c>
      <c r="X230" s="67">
        <v>44474</v>
      </c>
      <c r="Y230" s="68">
        <v>657</v>
      </c>
      <c r="Z230" s="67">
        <v>44474</v>
      </c>
      <c r="AA230" s="68">
        <v>189</v>
      </c>
      <c r="AB230" s="67">
        <v>44474</v>
      </c>
    </row>
    <row r="231" spans="1:28" x14ac:dyDescent="0.2">
      <c r="A231" s="22" t="s">
        <v>10073</v>
      </c>
      <c r="B231" s="22" t="s">
        <v>9243</v>
      </c>
      <c r="C231" s="22" t="s">
        <v>10001</v>
      </c>
      <c r="D231" s="22" t="s">
        <v>5403</v>
      </c>
      <c r="E231" s="22" t="s">
        <v>3828</v>
      </c>
      <c r="F231" s="22"/>
      <c r="G231" s="22" t="s">
        <v>9946</v>
      </c>
      <c r="H231" s="22" t="s">
        <v>5416</v>
      </c>
      <c r="I231" s="22" t="s">
        <v>9947</v>
      </c>
      <c r="J231" s="67">
        <v>44832</v>
      </c>
      <c r="K231" s="68">
        <v>947</v>
      </c>
      <c r="L231" s="67">
        <v>44850</v>
      </c>
      <c r="M231" s="68">
        <v>201</v>
      </c>
      <c r="N231" s="67">
        <v>44855</v>
      </c>
      <c r="O231" s="69" t="s">
        <v>5428</v>
      </c>
      <c r="P231" s="69" t="s">
        <v>10005</v>
      </c>
      <c r="Q231" s="22" t="s">
        <v>9949</v>
      </c>
      <c r="R231" s="67">
        <v>29208</v>
      </c>
      <c r="S231" s="22" t="s">
        <v>10006</v>
      </c>
      <c r="T231" s="22" t="s">
        <v>10007</v>
      </c>
      <c r="U231" s="22" t="s">
        <v>9949</v>
      </c>
      <c r="V231" s="67">
        <v>44679</v>
      </c>
      <c r="W231" s="22" t="s">
        <v>9952</v>
      </c>
      <c r="X231" s="67">
        <v>44385</v>
      </c>
      <c r="Y231" s="68">
        <v>404</v>
      </c>
      <c r="Z231" s="67">
        <v>44385</v>
      </c>
      <c r="AA231" s="68">
        <v>127</v>
      </c>
      <c r="AB231" s="67">
        <v>44385</v>
      </c>
    </row>
    <row r="232" spans="1:28" x14ac:dyDescent="0.2">
      <c r="A232" s="22" t="s">
        <v>10073</v>
      </c>
      <c r="B232" s="22" t="s">
        <v>9830</v>
      </c>
      <c r="C232" s="22" t="s">
        <v>10001</v>
      </c>
      <c r="D232" s="22" t="s">
        <v>5403</v>
      </c>
      <c r="E232" s="22" t="s">
        <v>3828</v>
      </c>
      <c r="F232" s="22"/>
      <c r="G232" s="22" t="s">
        <v>9946</v>
      </c>
      <c r="H232" s="22" t="s">
        <v>5416</v>
      </c>
      <c r="I232" s="22" t="s">
        <v>9947</v>
      </c>
      <c r="J232" s="67">
        <v>45174</v>
      </c>
      <c r="K232" s="68">
        <v>840</v>
      </c>
      <c r="L232" s="67">
        <v>45191</v>
      </c>
      <c r="M232" s="68"/>
      <c r="N232" s="67"/>
      <c r="O232" s="69" t="s">
        <v>9061</v>
      </c>
      <c r="P232" s="69" t="s">
        <v>10032</v>
      </c>
      <c r="Q232" s="22" t="s">
        <v>9949</v>
      </c>
      <c r="R232" s="67">
        <v>31048</v>
      </c>
      <c r="S232" s="22" t="s">
        <v>10033</v>
      </c>
      <c r="T232" s="22" t="s">
        <v>10034</v>
      </c>
      <c r="U232" s="22" t="s">
        <v>9949</v>
      </c>
      <c r="V232" s="67">
        <v>44953</v>
      </c>
      <c r="W232" s="22" t="s">
        <v>9952</v>
      </c>
      <c r="X232" s="67">
        <v>44575</v>
      </c>
      <c r="Y232" s="68">
        <v>6</v>
      </c>
      <c r="Z232" s="67">
        <v>44575</v>
      </c>
      <c r="AA232" s="68">
        <v>10</v>
      </c>
      <c r="AB232" s="67">
        <v>44575</v>
      </c>
    </row>
    <row r="233" spans="1:28" x14ac:dyDescent="0.2">
      <c r="A233" s="22" t="s">
        <v>10073</v>
      </c>
      <c r="B233" s="22" t="s">
        <v>5533</v>
      </c>
      <c r="C233" s="22" t="s">
        <v>10001</v>
      </c>
      <c r="D233" s="22" t="s">
        <v>5403</v>
      </c>
      <c r="E233" s="22" t="s">
        <v>3828</v>
      </c>
      <c r="F233" s="22"/>
      <c r="G233" s="22" t="s">
        <v>9946</v>
      </c>
      <c r="H233" s="22" t="s">
        <v>5416</v>
      </c>
      <c r="I233" s="22" t="s">
        <v>9947</v>
      </c>
      <c r="J233" s="67">
        <v>44550</v>
      </c>
      <c r="K233" s="68">
        <v>878</v>
      </c>
      <c r="L233" s="67">
        <v>44554</v>
      </c>
      <c r="M233" s="68">
        <v>245</v>
      </c>
      <c r="N233" s="67">
        <v>44559</v>
      </c>
      <c r="O233" s="69" t="s">
        <v>5413</v>
      </c>
      <c r="P233" s="69" t="s">
        <v>9948</v>
      </c>
      <c r="Q233" s="22" t="s">
        <v>9949</v>
      </c>
      <c r="R233" s="67">
        <v>34698</v>
      </c>
      <c r="S233" s="22" t="s">
        <v>9950</v>
      </c>
      <c r="T233" s="22" t="s">
        <v>9951</v>
      </c>
      <c r="U233" s="22" t="s">
        <v>9949</v>
      </c>
      <c r="V233" s="67">
        <v>44595</v>
      </c>
      <c r="W233" s="22" t="s">
        <v>9952</v>
      </c>
      <c r="X233" s="67">
        <v>44516</v>
      </c>
      <c r="Y233" s="68">
        <v>759</v>
      </c>
      <c r="Z233" s="67">
        <v>44516</v>
      </c>
      <c r="AA233" s="68">
        <v>214</v>
      </c>
      <c r="AB233" s="67">
        <v>44516</v>
      </c>
    </row>
    <row r="234" spans="1:28" x14ac:dyDescent="0.2">
      <c r="A234" s="22" t="s">
        <v>10072</v>
      </c>
      <c r="B234" s="22" t="s">
        <v>9388</v>
      </c>
      <c r="C234" s="22" t="s">
        <v>10001</v>
      </c>
      <c r="D234" s="22" t="s">
        <v>5381</v>
      </c>
      <c r="E234" s="22" t="s">
        <v>1369</v>
      </c>
      <c r="F234" s="22"/>
      <c r="G234" s="22" t="s">
        <v>9946</v>
      </c>
      <c r="H234" s="22" t="s">
        <v>5416</v>
      </c>
      <c r="I234" s="22" t="s">
        <v>9947</v>
      </c>
      <c r="J234" s="67">
        <v>44869</v>
      </c>
      <c r="K234" s="68">
        <v>1268</v>
      </c>
      <c r="L234" s="67">
        <v>44902</v>
      </c>
      <c r="M234" s="68"/>
      <c r="N234" s="67"/>
      <c r="O234" s="69" t="s">
        <v>5423</v>
      </c>
      <c r="P234" s="69" t="s">
        <v>10079</v>
      </c>
      <c r="Q234" s="22" t="s">
        <v>9949</v>
      </c>
      <c r="R234" s="67">
        <v>41901</v>
      </c>
      <c r="S234" s="22" t="s">
        <v>10030</v>
      </c>
      <c r="T234" s="22" t="s">
        <v>10031</v>
      </c>
      <c r="U234" s="22" t="s">
        <v>9949</v>
      </c>
      <c r="V234" s="67">
        <v>44684</v>
      </c>
      <c r="W234" s="22" t="s">
        <v>9952</v>
      </c>
      <c r="X234" s="67">
        <v>44334</v>
      </c>
      <c r="Y234" s="68">
        <v>282</v>
      </c>
      <c r="Z234" s="67">
        <v>44334</v>
      </c>
      <c r="AA234" s="68">
        <v>92</v>
      </c>
      <c r="AB234" s="67">
        <v>44334</v>
      </c>
    </row>
    <row r="235" spans="1:28" x14ac:dyDescent="0.2">
      <c r="A235" s="22" t="s">
        <v>10073</v>
      </c>
      <c r="B235" s="22" t="s">
        <v>10124</v>
      </c>
      <c r="C235" s="22" t="s">
        <v>10001</v>
      </c>
      <c r="D235" s="22" t="s">
        <v>5403</v>
      </c>
      <c r="E235" s="22" t="s">
        <v>3828</v>
      </c>
      <c r="F235" s="22"/>
      <c r="G235" s="22" t="s">
        <v>9946</v>
      </c>
      <c r="H235" s="22" t="s">
        <v>5416</v>
      </c>
      <c r="I235" s="22" t="s">
        <v>9947</v>
      </c>
      <c r="J235" s="67"/>
      <c r="K235" s="68"/>
      <c r="L235" s="67"/>
      <c r="M235" s="68"/>
      <c r="N235" s="67"/>
      <c r="O235" s="69" t="s">
        <v>5413</v>
      </c>
      <c r="P235" s="69" t="s">
        <v>9948</v>
      </c>
      <c r="Q235" s="22" t="s">
        <v>9949</v>
      </c>
      <c r="R235" s="67">
        <v>34698</v>
      </c>
      <c r="S235" s="22" t="s">
        <v>9950</v>
      </c>
      <c r="T235" s="22" t="s">
        <v>9951</v>
      </c>
      <c r="U235" s="22" t="s">
        <v>9949</v>
      </c>
      <c r="V235" s="67">
        <v>44595</v>
      </c>
      <c r="W235" s="22" t="s">
        <v>9952</v>
      </c>
      <c r="X235" s="67">
        <v>44516</v>
      </c>
      <c r="Y235" s="68">
        <v>759</v>
      </c>
      <c r="Z235" s="67">
        <v>44516</v>
      </c>
      <c r="AA235" s="68">
        <v>214</v>
      </c>
      <c r="AB235" s="67">
        <v>44516</v>
      </c>
    </row>
    <row r="236" spans="1:28" x14ac:dyDescent="0.2">
      <c r="A236" s="22" t="s">
        <v>10073</v>
      </c>
      <c r="B236" s="22" t="s">
        <v>5534</v>
      </c>
      <c r="C236" s="22" t="s">
        <v>10001</v>
      </c>
      <c r="D236" s="22" t="s">
        <v>5403</v>
      </c>
      <c r="E236" s="22" t="s">
        <v>3828</v>
      </c>
      <c r="F236" s="22"/>
      <c r="G236" s="22" t="s">
        <v>9946</v>
      </c>
      <c r="H236" s="22" t="s">
        <v>5416</v>
      </c>
      <c r="I236" s="22" t="s">
        <v>9947</v>
      </c>
      <c r="J236" s="67">
        <v>44504</v>
      </c>
      <c r="K236" s="68">
        <v>777</v>
      </c>
      <c r="L236" s="67">
        <v>44522</v>
      </c>
      <c r="M236" s="68">
        <v>221</v>
      </c>
      <c r="N236" s="67">
        <v>44525</v>
      </c>
      <c r="O236" s="69" t="s">
        <v>5428</v>
      </c>
      <c r="P236" s="69" t="s">
        <v>10005</v>
      </c>
      <c r="Q236" s="22" t="s">
        <v>9949</v>
      </c>
      <c r="R236" s="67">
        <v>29208</v>
      </c>
      <c r="S236" s="22" t="s">
        <v>10006</v>
      </c>
      <c r="T236" s="22" t="s">
        <v>10007</v>
      </c>
      <c r="U236" s="22" t="s">
        <v>9949</v>
      </c>
      <c r="V236" s="67">
        <v>44679</v>
      </c>
      <c r="W236" s="22" t="s">
        <v>9952</v>
      </c>
      <c r="X236" s="67">
        <v>44385</v>
      </c>
      <c r="Y236" s="68">
        <v>404</v>
      </c>
      <c r="Z236" s="67">
        <v>44385</v>
      </c>
      <c r="AA236" s="68">
        <v>127</v>
      </c>
      <c r="AB236" s="67">
        <v>44385</v>
      </c>
    </row>
    <row r="237" spans="1:28" x14ac:dyDescent="0.2">
      <c r="A237" s="22" t="s">
        <v>10073</v>
      </c>
      <c r="B237" s="22" t="s">
        <v>9244</v>
      </c>
      <c r="C237" s="22" t="s">
        <v>10001</v>
      </c>
      <c r="D237" s="22" t="s">
        <v>5403</v>
      </c>
      <c r="E237" s="22" t="s">
        <v>3828</v>
      </c>
      <c r="F237" s="22"/>
      <c r="G237" s="22" t="s">
        <v>9946</v>
      </c>
      <c r="H237" s="22" t="s">
        <v>5416</v>
      </c>
      <c r="I237" s="22" t="s">
        <v>9947</v>
      </c>
      <c r="J237" s="67">
        <v>44833</v>
      </c>
      <c r="K237" s="68">
        <v>947</v>
      </c>
      <c r="L237" s="67">
        <v>44850</v>
      </c>
      <c r="M237" s="68">
        <v>201</v>
      </c>
      <c r="N237" s="67">
        <v>44855</v>
      </c>
      <c r="O237" s="69" t="s">
        <v>5428</v>
      </c>
      <c r="P237" s="69" t="s">
        <v>10005</v>
      </c>
      <c r="Q237" s="22" t="s">
        <v>9949</v>
      </c>
      <c r="R237" s="67">
        <v>29208</v>
      </c>
      <c r="S237" s="22" t="s">
        <v>10006</v>
      </c>
      <c r="T237" s="22" t="s">
        <v>10007</v>
      </c>
      <c r="U237" s="22" t="s">
        <v>9949</v>
      </c>
      <c r="V237" s="67">
        <v>44679</v>
      </c>
      <c r="W237" s="22" t="s">
        <v>9952</v>
      </c>
      <c r="X237" s="67">
        <v>44385</v>
      </c>
      <c r="Y237" s="68">
        <v>404</v>
      </c>
      <c r="Z237" s="67">
        <v>44385</v>
      </c>
      <c r="AA237" s="68">
        <v>127</v>
      </c>
      <c r="AB237" s="67">
        <v>44385</v>
      </c>
    </row>
    <row r="238" spans="1:28" x14ac:dyDescent="0.2">
      <c r="A238" s="22" t="s">
        <v>10073</v>
      </c>
      <c r="B238" s="22" t="s">
        <v>9067</v>
      </c>
      <c r="C238" s="22" t="s">
        <v>10001</v>
      </c>
      <c r="D238" s="22" t="s">
        <v>5403</v>
      </c>
      <c r="E238" s="22" t="s">
        <v>3828</v>
      </c>
      <c r="F238" s="22"/>
      <c r="G238" s="22" t="s">
        <v>9946</v>
      </c>
      <c r="H238" s="22" t="s">
        <v>5416</v>
      </c>
      <c r="I238" s="22" t="s">
        <v>9947</v>
      </c>
      <c r="J238" s="67">
        <v>44791</v>
      </c>
      <c r="K238" s="68">
        <v>1239</v>
      </c>
      <c r="L238" s="67">
        <v>44896</v>
      </c>
      <c r="M238" s="68"/>
      <c r="N238" s="67"/>
      <c r="O238" s="69" t="s">
        <v>9089</v>
      </c>
      <c r="P238" s="69" t="s">
        <v>10022</v>
      </c>
      <c r="Q238" s="22" t="s">
        <v>9949</v>
      </c>
      <c r="R238" s="67">
        <v>28837</v>
      </c>
      <c r="S238" s="22" t="s">
        <v>10023</v>
      </c>
      <c r="T238" s="22" t="s">
        <v>10024</v>
      </c>
      <c r="U238" s="22" t="s">
        <v>9949</v>
      </c>
      <c r="V238" s="67">
        <v>44854</v>
      </c>
      <c r="W238" s="22" t="s">
        <v>9952</v>
      </c>
      <c r="X238" s="67">
        <v>44790</v>
      </c>
      <c r="Y238" s="68">
        <v>760</v>
      </c>
      <c r="Z238" s="67">
        <v>44788</v>
      </c>
      <c r="AA238" s="68">
        <v>156</v>
      </c>
      <c r="AB238" s="67">
        <v>44790</v>
      </c>
    </row>
    <row r="239" spans="1:28" x14ac:dyDescent="0.2">
      <c r="A239" s="22" t="s">
        <v>10073</v>
      </c>
      <c r="B239" s="22" t="s">
        <v>9068</v>
      </c>
      <c r="C239" s="22" t="s">
        <v>10001</v>
      </c>
      <c r="D239" s="22" t="s">
        <v>5403</v>
      </c>
      <c r="E239" s="22" t="s">
        <v>3828</v>
      </c>
      <c r="F239" s="22"/>
      <c r="G239" s="22" t="s">
        <v>9946</v>
      </c>
      <c r="H239" s="22" t="s">
        <v>5416</v>
      </c>
      <c r="I239" s="22" t="s">
        <v>9947</v>
      </c>
      <c r="J239" s="67">
        <v>44791</v>
      </c>
      <c r="K239" s="68">
        <v>1239</v>
      </c>
      <c r="L239" s="67">
        <v>44896</v>
      </c>
      <c r="M239" s="68"/>
      <c r="N239" s="67"/>
      <c r="O239" s="69" t="s">
        <v>9089</v>
      </c>
      <c r="P239" s="69" t="s">
        <v>10022</v>
      </c>
      <c r="Q239" s="22" t="s">
        <v>9949</v>
      </c>
      <c r="R239" s="67">
        <v>28837</v>
      </c>
      <c r="S239" s="22" t="s">
        <v>10023</v>
      </c>
      <c r="T239" s="22" t="s">
        <v>10024</v>
      </c>
      <c r="U239" s="22" t="s">
        <v>9949</v>
      </c>
      <c r="V239" s="67">
        <v>44854</v>
      </c>
      <c r="W239" s="22" t="s">
        <v>9952</v>
      </c>
      <c r="X239" s="67">
        <v>44790</v>
      </c>
      <c r="Y239" s="68">
        <v>760</v>
      </c>
      <c r="Z239" s="67">
        <v>44788</v>
      </c>
      <c r="AA239" s="68">
        <v>156</v>
      </c>
      <c r="AB239" s="67">
        <v>44790</v>
      </c>
    </row>
    <row r="240" spans="1:28" x14ac:dyDescent="0.2">
      <c r="A240" s="22" t="s">
        <v>10073</v>
      </c>
      <c r="B240" s="22" t="s">
        <v>9588</v>
      </c>
      <c r="C240" s="22" t="s">
        <v>10001</v>
      </c>
      <c r="D240" s="22" t="s">
        <v>5403</v>
      </c>
      <c r="E240" s="22" t="s">
        <v>3828</v>
      </c>
      <c r="F240" s="22"/>
      <c r="G240" s="22" t="s">
        <v>9946</v>
      </c>
      <c r="H240" s="22" t="s">
        <v>5416</v>
      </c>
      <c r="I240" s="22" t="s">
        <v>9947</v>
      </c>
      <c r="J240" s="67">
        <v>44921</v>
      </c>
      <c r="K240" s="68">
        <v>113</v>
      </c>
      <c r="L240" s="67">
        <v>44960</v>
      </c>
      <c r="M240" s="68"/>
      <c r="N240" s="67"/>
      <c r="O240" s="69" t="s">
        <v>5428</v>
      </c>
      <c r="P240" s="69" t="s">
        <v>10005</v>
      </c>
      <c r="Q240" s="22" t="s">
        <v>9949</v>
      </c>
      <c r="R240" s="67">
        <v>29208</v>
      </c>
      <c r="S240" s="22" t="s">
        <v>10006</v>
      </c>
      <c r="T240" s="22" t="s">
        <v>10007</v>
      </c>
      <c r="U240" s="22" t="s">
        <v>9949</v>
      </c>
      <c r="V240" s="67">
        <v>44679</v>
      </c>
      <c r="W240" s="22" t="s">
        <v>9952</v>
      </c>
      <c r="X240" s="67">
        <v>44385</v>
      </c>
      <c r="Y240" s="68">
        <v>404</v>
      </c>
      <c r="Z240" s="67">
        <v>44385</v>
      </c>
      <c r="AA240" s="68">
        <v>127</v>
      </c>
      <c r="AB240" s="67">
        <v>44385</v>
      </c>
    </row>
    <row r="241" spans="1:28" x14ac:dyDescent="0.2">
      <c r="A241" s="22" t="s">
        <v>10070</v>
      </c>
      <c r="B241" s="22" t="s">
        <v>9038</v>
      </c>
      <c r="C241" s="22" t="s">
        <v>10001</v>
      </c>
      <c r="D241" s="22" t="s">
        <v>5393</v>
      </c>
      <c r="E241" s="22" t="s">
        <v>647</v>
      </c>
      <c r="F241" s="22"/>
      <c r="G241" s="22" t="s">
        <v>9946</v>
      </c>
      <c r="H241" s="22" t="s">
        <v>5416</v>
      </c>
      <c r="I241" s="22" t="s">
        <v>9947</v>
      </c>
      <c r="J241" s="67">
        <v>44750</v>
      </c>
      <c r="K241" s="68">
        <v>917</v>
      </c>
      <c r="L241" s="67">
        <v>44843</v>
      </c>
      <c r="M241" s="68">
        <v>200</v>
      </c>
      <c r="N241" s="67">
        <v>44854</v>
      </c>
      <c r="O241" s="69" t="s">
        <v>5418</v>
      </c>
      <c r="P241" s="69" t="s">
        <v>10076</v>
      </c>
      <c r="Q241" s="22" t="s">
        <v>9949</v>
      </c>
      <c r="R241" s="67">
        <v>44040</v>
      </c>
      <c r="S241" s="22" t="s">
        <v>10018</v>
      </c>
      <c r="T241" s="22" t="s">
        <v>10019</v>
      </c>
      <c r="U241" s="22" t="s">
        <v>9949</v>
      </c>
      <c r="V241" s="67">
        <v>44624</v>
      </c>
      <c r="W241" s="22" t="s">
        <v>9952</v>
      </c>
      <c r="X241" s="67">
        <v>44496</v>
      </c>
      <c r="Y241" s="68">
        <v>713</v>
      </c>
      <c r="Z241" s="67">
        <v>44496</v>
      </c>
      <c r="AA241" s="68">
        <v>203</v>
      </c>
      <c r="AB241" s="67">
        <v>44496</v>
      </c>
    </row>
    <row r="242" spans="1:28" x14ac:dyDescent="0.2">
      <c r="A242" s="22" t="s">
        <v>10072</v>
      </c>
      <c r="B242" s="22" t="s">
        <v>9654</v>
      </c>
      <c r="C242" s="22" t="s">
        <v>10001</v>
      </c>
      <c r="D242" s="22" t="s">
        <v>5381</v>
      </c>
      <c r="E242" s="22" t="s">
        <v>1369</v>
      </c>
      <c r="F242" s="22"/>
      <c r="G242" s="22" t="s">
        <v>9946</v>
      </c>
      <c r="H242" s="22" t="s">
        <v>5416</v>
      </c>
      <c r="I242" s="22" t="s">
        <v>9947</v>
      </c>
      <c r="J242" s="67">
        <v>44974</v>
      </c>
      <c r="K242" s="68">
        <v>521</v>
      </c>
      <c r="L242" s="67">
        <v>45100</v>
      </c>
      <c r="M242" s="68"/>
      <c r="N242" s="67"/>
      <c r="O242" s="69" t="s">
        <v>5413</v>
      </c>
      <c r="P242" s="69" t="s">
        <v>9948</v>
      </c>
      <c r="Q242" s="22" t="s">
        <v>9949</v>
      </c>
      <c r="R242" s="67">
        <v>34698</v>
      </c>
      <c r="S242" s="22" t="s">
        <v>9950</v>
      </c>
      <c r="T242" s="22" t="s">
        <v>9951</v>
      </c>
      <c r="U242" s="22" t="s">
        <v>9949</v>
      </c>
      <c r="V242" s="67">
        <v>44595</v>
      </c>
      <c r="W242" s="22" t="s">
        <v>9952</v>
      </c>
      <c r="X242" s="67">
        <v>44516</v>
      </c>
      <c r="Y242" s="68">
        <v>759</v>
      </c>
      <c r="Z242" s="67">
        <v>44516</v>
      </c>
      <c r="AA242" s="68">
        <v>214</v>
      </c>
      <c r="AB242" s="67">
        <v>44516</v>
      </c>
    </row>
    <row r="243" spans="1:28" x14ac:dyDescent="0.2">
      <c r="A243" s="22" t="s">
        <v>10073</v>
      </c>
      <c r="B243" s="22" t="s">
        <v>5535</v>
      </c>
      <c r="C243" s="22" t="s">
        <v>10001</v>
      </c>
      <c r="D243" s="22" t="s">
        <v>5403</v>
      </c>
      <c r="E243" s="22" t="s">
        <v>3828</v>
      </c>
      <c r="F243" s="22"/>
      <c r="G243" s="22" t="s">
        <v>9946</v>
      </c>
      <c r="H243" s="22" t="s">
        <v>5416</v>
      </c>
      <c r="I243" s="22" t="s">
        <v>9952</v>
      </c>
      <c r="J243" s="67">
        <v>44607</v>
      </c>
      <c r="K243" s="68">
        <v>155</v>
      </c>
      <c r="L243" s="67">
        <v>44605</v>
      </c>
      <c r="M243" s="68">
        <v>32</v>
      </c>
      <c r="N243" s="67">
        <v>44607</v>
      </c>
      <c r="O243" s="69" t="s">
        <v>5431</v>
      </c>
      <c r="P243" s="69" t="s">
        <v>10008</v>
      </c>
      <c r="Q243" s="22" t="s">
        <v>9949</v>
      </c>
      <c r="R243" s="67">
        <v>29258</v>
      </c>
      <c r="S243" s="22" t="s">
        <v>10009</v>
      </c>
      <c r="T243" s="22" t="s">
        <v>10010</v>
      </c>
      <c r="U243" s="22" t="s">
        <v>9949</v>
      </c>
      <c r="V243" s="67">
        <v>44585</v>
      </c>
      <c r="W243" s="22" t="s">
        <v>9952</v>
      </c>
      <c r="X243" s="67">
        <v>44474</v>
      </c>
      <c r="Y243" s="68">
        <v>657</v>
      </c>
      <c r="Z243" s="67">
        <v>44474</v>
      </c>
      <c r="AA243" s="68">
        <v>189</v>
      </c>
      <c r="AB243" s="67">
        <v>44474</v>
      </c>
    </row>
    <row r="244" spans="1:28" x14ac:dyDescent="0.2">
      <c r="A244" s="22" t="s">
        <v>10073</v>
      </c>
      <c r="B244" s="22" t="s">
        <v>5536</v>
      </c>
      <c r="C244" s="22" t="s">
        <v>10001</v>
      </c>
      <c r="D244" s="22" t="s">
        <v>5403</v>
      </c>
      <c r="E244" s="22" t="s">
        <v>3828</v>
      </c>
      <c r="F244" s="22"/>
      <c r="G244" s="22" t="s">
        <v>9946</v>
      </c>
      <c r="H244" s="22" t="s">
        <v>5416</v>
      </c>
      <c r="I244" s="22" t="s">
        <v>9947</v>
      </c>
      <c r="J244" s="67">
        <v>44536</v>
      </c>
      <c r="K244" s="68">
        <v>869</v>
      </c>
      <c r="L244" s="67">
        <v>44553</v>
      </c>
      <c r="M244" s="68">
        <v>243</v>
      </c>
      <c r="N244" s="67">
        <v>44557</v>
      </c>
      <c r="O244" s="69" t="s">
        <v>5428</v>
      </c>
      <c r="P244" s="69" t="s">
        <v>10005</v>
      </c>
      <c r="Q244" s="22" t="s">
        <v>9949</v>
      </c>
      <c r="R244" s="67">
        <v>29208</v>
      </c>
      <c r="S244" s="22" t="s">
        <v>10006</v>
      </c>
      <c r="T244" s="22" t="s">
        <v>10007</v>
      </c>
      <c r="U244" s="22" t="s">
        <v>9949</v>
      </c>
      <c r="V244" s="67">
        <v>44679</v>
      </c>
      <c r="W244" s="22" t="s">
        <v>9952</v>
      </c>
      <c r="X244" s="67">
        <v>44385</v>
      </c>
      <c r="Y244" s="68">
        <v>404</v>
      </c>
      <c r="Z244" s="67">
        <v>44385</v>
      </c>
      <c r="AA244" s="68">
        <v>127</v>
      </c>
      <c r="AB244" s="67">
        <v>44385</v>
      </c>
    </row>
    <row r="245" spans="1:28" x14ac:dyDescent="0.2">
      <c r="A245" s="22" t="s">
        <v>10071</v>
      </c>
      <c r="B245" s="22" t="s">
        <v>9358</v>
      </c>
      <c r="C245" s="22" t="s">
        <v>10001</v>
      </c>
      <c r="D245" s="22" t="s">
        <v>5397</v>
      </c>
      <c r="E245" s="22" t="s">
        <v>2210</v>
      </c>
      <c r="F245" s="22"/>
      <c r="G245" s="22" t="s">
        <v>9946</v>
      </c>
      <c r="H245" s="22" t="s">
        <v>5416</v>
      </c>
      <c r="I245" s="22" t="s">
        <v>9947</v>
      </c>
      <c r="J245" s="67">
        <v>44853</v>
      </c>
      <c r="K245" s="68">
        <v>1083</v>
      </c>
      <c r="L245" s="67">
        <v>44862</v>
      </c>
      <c r="M245" s="68"/>
      <c r="N245" s="67"/>
      <c r="O245" s="69" t="s">
        <v>5413</v>
      </c>
      <c r="P245" s="69" t="s">
        <v>9948</v>
      </c>
      <c r="Q245" s="22" t="s">
        <v>9949</v>
      </c>
      <c r="R245" s="67">
        <v>34698</v>
      </c>
      <c r="S245" s="22" t="s">
        <v>9950</v>
      </c>
      <c r="T245" s="22" t="s">
        <v>9951</v>
      </c>
      <c r="U245" s="22" t="s">
        <v>9949</v>
      </c>
      <c r="V245" s="67">
        <v>44595</v>
      </c>
      <c r="W245" s="22" t="s">
        <v>9952</v>
      </c>
      <c r="X245" s="67">
        <v>44516</v>
      </c>
      <c r="Y245" s="68">
        <v>759</v>
      </c>
      <c r="Z245" s="67">
        <v>44516</v>
      </c>
      <c r="AA245" s="68">
        <v>214</v>
      </c>
      <c r="AB245" s="67">
        <v>44516</v>
      </c>
    </row>
    <row r="246" spans="1:28" x14ac:dyDescent="0.2">
      <c r="A246" s="22" t="s">
        <v>10073</v>
      </c>
      <c r="B246" s="22" t="s">
        <v>5537</v>
      </c>
      <c r="C246" s="22" t="s">
        <v>10001</v>
      </c>
      <c r="D246" s="22" t="s">
        <v>5403</v>
      </c>
      <c r="E246" s="22" t="s">
        <v>3828</v>
      </c>
      <c r="F246" s="22"/>
      <c r="G246" s="22" t="s">
        <v>9946</v>
      </c>
      <c r="H246" s="22" t="s">
        <v>5416</v>
      </c>
      <c r="I246" s="22" t="s">
        <v>9952</v>
      </c>
      <c r="J246" s="67">
        <v>44607</v>
      </c>
      <c r="K246" s="68">
        <v>157</v>
      </c>
      <c r="L246" s="67">
        <v>44605</v>
      </c>
      <c r="M246" s="68">
        <v>32</v>
      </c>
      <c r="N246" s="67">
        <v>44607</v>
      </c>
      <c r="O246" s="69" t="s">
        <v>5431</v>
      </c>
      <c r="P246" s="69" t="s">
        <v>10008</v>
      </c>
      <c r="Q246" s="22" t="s">
        <v>9949</v>
      </c>
      <c r="R246" s="67">
        <v>29258</v>
      </c>
      <c r="S246" s="22" t="s">
        <v>10009</v>
      </c>
      <c r="T246" s="22" t="s">
        <v>10010</v>
      </c>
      <c r="U246" s="22" t="s">
        <v>9949</v>
      </c>
      <c r="V246" s="67">
        <v>44585</v>
      </c>
      <c r="W246" s="22" t="s">
        <v>9952</v>
      </c>
      <c r="X246" s="67">
        <v>44474</v>
      </c>
      <c r="Y246" s="68">
        <v>657</v>
      </c>
      <c r="Z246" s="67">
        <v>44474</v>
      </c>
      <c r="AA246" s="68">
        <v>189</v>
      </c>
      <c r="AB246" s="67">
        <v>44474</v>
      </c>
    </row>
    <row r="247" spans="1:28" x14ac:dyDescent="0.2">
      <c r="A247" s="22" t="s">
        <v>10073</v>
      </c>
      <c r="B247" s="22" t="s">
        <v>9674</v>
      </c>
      <c r="C247" s="22" t="s">
        <v>10001</v>
      </c>
      <c r="D247" s="22" t="s">
        <v>5399</v>
      </c>
      <c r="E247" s="22" t="s">
        <v>3156</v>
      </c>
      <c r="F247" s="22"/>
      <c r="G247" s="22" t="s">
        <v>9946</v>
      </c>
      <c r="H247" s="22" t="s">
        <v>5416</v>
      </c>
      <c r="I247" s="22" t="s">
        <v>9947</v>
      </c>
      <c r="J247" s="67">
        <v>45006</v>
      </c>
      <c r="K247" s="68">
        <v>465</v>
      </c>
      <c r="L247" s="67">
        <v>45071</v>
      </c>
      <c r="M247" s="68"/>
      <c r="N247" s="67"/>
      <c r="O247" s="69" t="s">
        <v>5439</v>
      </c>
      <c r="P247" s="69" t="s">
        <v>10013</v>
      </c>
      <c r="Q247" s="22" t="s">
        <v>9949</v>
      </c>
      <c r="R247" s="67">
        <v>30113</v>
      </c>
      <c r="S247" s="22" t="s">
        <v>10014</v>
      </c>
      <c r="T247" s="22" t="s">
        <v>10015</v>
      </c>
      <c r="U247" s="22" t="s">
        <v>9949</v>
      </c>
      <c r="V247" s="67">
        <v>44624</v>
      </c>
      <c r="W247" s="22" t="s">
        <v>9952</v>
      </c>
      <c r="X247" s="67">
        <v>44449</v>
      </c>
      <c r="Y247" s="68">
        <v>604</v>
      </c>
      <c r="Z247" s="67">
        <v>44449</v>
      </c>
      <c r="AA247" s="68">
        <v>172</v>
      </c>
      <c r="AB247" s="67">
        <v>44449</v>
      </c>
    </row>
    <row r="248" spans="1:28" x14ac:dyDescent="0.2">
      <c r="A248" s="70" t="s">
        <v>10070</v>
      </c>
      <c r="B248" s="70" t="s">
        <v>5538</v>
      </c>
      <c r="C248" s="70" t="s">
        <v>10001</v>
      </c>
      <c r="D248" s="70" t="s">
        <v>5376</v>
      </c>
      <c r="E248" s="22" t="s">
        <v>228</v>
      </c>
      <c r="F248" s="70"/>
      <c r="G248" s="70" t="s">
        <v>9946</v>
      </c>
      <c r="H248" s="70" t="s">
        <v>5416</v>
      </c>
      <c r="I248" s="70" t="s">
        <v>9947</v>
      </c>
      <c r="J248" s="71">
        <v>44537</v>
      </c>
      <c r="K248" s="72">
        <v>878</v>
      </c>
      <c r="L248" s="71">
        <v>44554</v>
      </c>
      <c r="M248" s="72">
        <v>245</v>
      </c>
      <c r="N248" s="71">
        <v>44559</v>
      </c>
      <c r="O248" s="73" t="s">
        <v>5413</v>
      </c>
      <c r="P248" s="73" t="s">
        <v>9948</v>
      </c>
      <c r="Q248" s="70" t="s">
        <v>9949</v>
      </c>
      <c r="R248" s="71">
        <v>34698</v>
      </c>
      <c r="S248" s="70" t="s">
        <v>9950</v>
      </c>
      <c r="T248" s="70" t="s">
        <v>9951</v>
      </c>
      <c r="U248" s="70" t="s">
        <v>9949</v>
      </c>
      <c r="V248" s="71">
        <v>44595</v>
      </c>
      <c r="W248" s="70" t="s">
        <v>9952</v>
      </c>
      <c r="X248" s="67">
        <v>44516</v>
      </c>
      <c r="Y248" s="68">
        <v>759</v>
      </c>
      <c r="Z248" s="67">
        <v>44516</v>
      </c>
      <c r="AA248" s="68">
        <v>214</v>
      </c>
      <c r="AB248" s="67">
        <v>44516</v>
      </c>
    </row>
    <row r="249" spans="1:28" x14ac:dyDescent="0.2">
      <c r="A249" s="22" t="s">
        <v>10073</v>
      </c>
      <c r="B249" s="22" t="s">
        <v>5539</v>
      </c>
      <c r="C249" s="22" t="s">
        <v>10001</v>
      </c>
      <c r="D249" s="22" t="s">
        <v>5403</v>
      </c>
      <c r="E249" s="22" t="s">
        <v>3828</v>
      </c>
      <c r="F249" s="22"/>
      <c r="G249" s="22" t="s">
        <v>9946</v>
      </c>
      <c r="H249" s="22" t="s">
        <v>5416</v>
      </c>
      <c r="I249" s="22" t="s">
        <v>9947</v>
      </c>
      <c r="J249" s="67">
        <v>44505</v>
      </c>
      <c r="K249" s="68">
        <v>819</v>
      </c>
      <c r="L249" s="67">
        <v>44540</v>
      </c>
      <c r="M249" s="68">
        <v>233</v>
      </c>
      <c r="N249" s="67">
        <v>44543</v>
      </c>
      <c r="O249" s="69" t="s">
        <v>5428</v>
      </c>
      <c r="P249" s="69" t="s">
        <v>10005</v>
      </c>
      <c r="Q249" s="22" t="s">
        <v>9949</v>
      </c>
      <c r="R249" s="67">
        <v>29208</v>
      </c>
      <c r="S249" s="22" t="s">
        <v>10006</v>
      </c>
      <c r="T249" s="22" t="s">
        <v>10007</v>
      </c>
      <c r="U249" s="22" t="s">
        <v>9949</v>
      </c>
      <c r="V249" s="67">
        <v>44679</v>
      </c>
      <c r="W249" s="22" t="s">
        <v>9952</v>
      </c>
      <c r="X249" s="67">
        <v>44385</v>
      </c>
      <c r="Y249" s="68">
        <v>404</v>
      </c>
      <c r="Z249" s="67">
        <v>44385</v>
      </c>
      <c r="AA249" s="68">
        <v>127</v>
      </c>
      <c r="AB249" s="67">
        <v>44385</v>
      </c>
    </row>
    <row r="250" spans="1:28" x14ac:dyDescent="0.2">
      <c r="A250" s="22" t="s">
        <v>10071</v>
      </c>
      <c r="B250" s="22" t="s">
        <v>5540</v>
      </c>
      <c r="C250" s="22" t="s">
        <v>10001</v>
      </c>
      <c r="D250" s="22" t="s">
        <v>5396</v>
      </c>
      <c r="E250" s="22" t="s">
        <v>2287</v>
      </c>
      <c r="F250" s="22"/>
      <c r="G250" s="22" t="s">
        <v>9946</v>
      </c>
      <c r="H250" s="22" t="s">
        <v>5416</v>
      </c>
      <c r="I250" s="22" t="s">
        <v>9947</v>
      </c>
      <c r="J250" s="67">
        <v>44606</v>
      </c>
      <c r="K250" s="68">
        <v>213</v>
      </c>
      <c r="L250" s="67">
        <v>44620</v>
      </c>
      <c r="M250" s="68">
        <v>43</v>
      </c>
      <c r="N250" s="67">
        <v>44624</v>
      </c>
      <c r="O250" s="69" t="s">
        <v>5431</v>
      </c>
      <c r="P250" s="69" t="s">
        <v>10008</v>
      </c>
      <c r="Q250" s="22" t="s">
        <v>9949</v>
      </c>
      <c r="R250" s="67">
        <v>29258</v>
      </c>
      <c r="S250" s="22" t="s">
        <v>10009</v>
      </c>
      <c r="T250" s="22" t="s">
        <v>10010</v>
      </c>
      <c r="U250" s="22" t="s">
        <v>9949</v>
      </c>
      <c r="V250" s="67">
        <v>44585</v>
      </c>
      <c r="W250" s="22" t="s">
        <v>9952</v>
      </c>
      <c r="X250" s="67">
        <v>44474</v>
      </c>
      <c r="Y250" s="68">
        <v>657</v>
      </c>
      <c r="Z250" s="67">
        <v>44474</v>
      </c>
      <c r="AA250" s="68">
        <v>189</v>
      </c>
      <c r="AB250" s="67">
        <v>44474</v>
      </c>
    </row>
    <row r="251" spans="1:28" x14ac:dyDescent="0.2">
      <c r="A251" s="22" t="s">
        <v>10073</v>
      </c>
      <c r="B251" s="22" t="s">
        <v>5541</v>
      </c>
      <c r="C251" s="22" t="s">
        <v>10001</v>
      </c>
      <c r="D251" s="22" t="s">
        <v>5399</v>
      </c>
      <c r="E251" s="22" t="s">
        <v>3156</v>
      </c>
      <c r="F251" s="22"/>
      <c r="G251" s="22" t="s">
        <v>9946</v>
      </c>
      <c r="H251" s="22" t="s">
        <v>5416</v>
      </c>
      <c r="I251" s="22" t="s">
        <v>9947</v>
      </c>
      <c r="J251" s="67">
        <v>44694</v>
      </c>
      <c r="K251" s="68">
        <v>497</v>
      </c>
      <c r="L251" s="67">
        <v>44707</v>
      </c>
      <c r="M251" s="68">
        <v>102</v>
      </c>
      <c r="N251" s="67">
        <v>44712</v>
      </c>
      <c r="O251" s="69" t="s">
        <v>5431</v>
      </c>
      <c r="P251" s="69" t="s">
        <v>10008</v>
      </c>
      <c r="Q251" s="22" t="s">
        <v>9949</v>
      </c>
      <c r="R251" s="67">
        <v>29258</v>
      </c>
      <c r="S251" s="22" t="s">
        <v>10009</v>
      </c>
      <c r="T251" s="22" t="s">
        <v>10010</v>
      </c>
      <c r="U251" s="22" t="s">
        <v>9949</v>
      </c>
      <c r="V251" s="67">
        <v>44585</v>
      </c>
      <c r="W251" s="22" t="s">
        <v>9952</v>
      </c>
      <c r="X251" s="67">
        <v>44474</v>
      </c>
      <c r="Y251" s="68">
        <v>657</v>
      </c>
      <c r="Z251" s="67">
        <v>44474</v>
      </c>
      <c r="AA251" s="68">
        <v>189</v>
      </c>
      <c r="AB251" s="67">
        <v>44474</v>
      </c>
    </row>
    <row r="252" spans="1:28" x14ac:dyDescent="0.2">
      <c r="A252" s="22" t="s">
        <v>10072</v>
      </c>
      <c r="B252" s="22" t="s">
        <v>5542</v>
      </c>
      <c r="C252" s="22" t="s">
        <v>10001</v>
      </c>
      <c r="D252" s="22" t="s">
        <v>5388</v>
      </c>
      <c r="E252" s="22" t="s">
        <v>4642</v>
      </c>
      <c r="F252" s="22"/>
      <c r="G252" s="22" t="s">
        <v>9946</v>
      </c>
      <c r="H252" s="22" t="s">
        <v>5416</v>
      </c>
      <c r="I252" s="22" t="s">
        <v>9947</v>
      </c>
      <c r="J252" s="67">
        <v>44733</v>
      </c>
      <c r="K252" s="68">
        <v>1083</v>
      </c>
      <c r="L252" s="67">
        <v>44862</v>
      </c>
      <c r="M252" s="68"/>
      <c r="N252" s="67"/>
      <c r="O252" s="69" t="s">
        <v>5413</v>
      </c>
      <c r="P252" s="69" t="s">
        <v>9948</v>
      </c>
      <c r="Q252" s="22" t="s">
        <v>9949</v>
      </c>
      <c r="R252" s="67">
        <v>34698</v>
      </c>
      <c r="S252" s="22" t="s">
        <v>9950</v>
      </c>
      <c r="T252" s="22" t="s">
        <v>9951</v>
      </c>
      <c r="U252" s="22" t="s">
        <v>9949</v>
      </c>
      <c r="V252" s="67">
        <v>44595</v>
      </c>
      <c r="W252" s="22" t="s">
        <v>9952</v>
      </c>
      <c r="X252" s="67">
        <v>44516</v>
      </c>
      <c r="Y252" s="68">
        <v>759</v>
      </c>
      <c r="Z252" s="67">
        <v>44516</v>
      </c>
      <c r="AA252" s="68">
        <v>214</v>
      </c>
      <c r="AB252" s="67">
        <v>44516</v>
      </c>
    </row>
    <row r="253" spans="1:28" x14ac:dyDescent="0.2">
      <c r="A253" s="22" t="s">
        <v>10072</v>
      </c>
      <c r="B253" s="22" t="s">
        <v>5543</v>
      </c>
      <c r="C253" s="22" t="s">
        <v>10001</v>
      </c>
      <c r="D253" s="22" t="s">
        <v>5388</v>
      </c>
      <c r="E253" s="22" t="s">
        <v>4642</v>
      </c>
      <c r="F253" s="22"/>
      <c r="G253" s="22" t="s">
        <v>9946</v>
      </c>
      <c r="H253" s="22" t="s">
        <v>5416</v>
      </c>
      <c r="I253" s="22" t="s">
        <v>9947</v>
      </c>
      <c r="J253" s="67">
        <v>44651</v>
      </c>
      <c r="K253" s="68">
        <v>334</v>
      </c>
      <c r="L253" s="67">
        <v>44661</v>
      </c>
      <c r="M253" s="68">
        <v>71</v>
      </c>
      <c r="N253" s="67">
        <v>44664</v>
      </c>
      <c r="O253" s="69" t="s">
        <v>5431</v>
      </c>
      <c r="P253" s="69" t="s">
        <v>10008</v>
      </c>
      <c r="Q253" s="22" t="s">
        <v>9949</v>
      </c>
      <c r="R253" s="67">
        <v>29258</v>
      </c>
      <c r="S253" s="22" t="s">
        <v>10009</v>
      </c>
      <c r="T253" s="22" t="s">
        <v>10010</v>
      </c>
      <c r="U253" s="22" t="s">
        <v>9949</v>
      </c>
      <c r="V253" s="67">
        <v>44585</v>
      </c>
      <c r="W253" s="22" t="s">
        <v>9952</v>
      </c>
      <c r="X253" s="67">
        <v>44474</v>
      </c>
      <c r="Y253" s="68">
        <v>657</v>
      </c>
      <c r="Z253" s="67">
        <v>44474</v>
      </c>
      <c r="AA253" s="68">
        <v>189</v>
      </c>
      <c r="AB253" s="67">
        <v>44474</v>
      </c>
    </row>
    <row r="254" spans="1:28" x14ac:dyDescent="0.2">
      <c r="A254" s="22" t="s">
        <v>10073</v>
      </c>
      <c r="B254" s="22" t="s">
        <v>9359</v>
      </c>
      <c r="C254" s="22" t="s">
        <v>10001</v>
      </c>
      <c r="D254" s="22" t="s">
        <v>5399</v>
      </c>
      <c r="E254" s="22" t="s">
        <v>3156</v>
      </c>
      <c r="F254" s="22"/>
      <c r="G254" s="22" t="s">
        <v>9946</v>
      </c>
      <c r="H254" s="22" t="s">
        <v>5416</v>
      </c>
      <c r="I254" s="22" t="s">
        <v>9947</v>
      </c>
      <c r="J254" s="67">
        <v>44847</v>
      </c>
      <c r="K254" s="68">
        <v>1149</v>
      </c>
      <c r="L254" s="67">
        <v>44870</v>
      </c>
      <c r="M254" s="68"/>
      <c r="N254" s="67"/>
      <c r="O254" s="69" t="s">
        <v>5431</v>
      </c>
      <c r="P254" s="69" t="s">
        <v>10008</v>
      </c>
      <c r="Q254" s="22" t="s">
        <v>9949</v>
      </c>
      <c r="R254" s="67">
        <v>29258</v>
      </c>
      <c r="S254" s="22" t="s">
        <v>10009</v>
      </c>
      <c r="T254" s="22" t="s">
        <v>10010</v>
      </c>
      <c r="U254" s="22" t="s">
        <v>9949</v>
      </c>
      <c r="V254" s="67">
        <v>44585</v>
      </c>
      <c r="W254" s="22" t="s">
        <v>9952</v>
      </c>
      <c r="X254" s="67">
        <v>44474</v>
      </c>
      <c r="Y254" s="68">
        <v>657</v>
      </c>
      <c r="Z254" s="67">
        <v>44474</v>
      </c>
      <c r="AA254" s="68">
        <v>189</v>
      </c>
      <c r="AB254" s="67">
        <v>44474</v>
      </c>
    </row>
    <row r="255" spans="1:28" x14ac:dyDescent="0.2">
      <c r="A255" s="22" t="s">
        <v>10073</v>
      </c>
      <c r="B255" s="22" t="s">
        <v>5544</v>
      </c>
      <c r="C255" s="22" t="s">
        <v>10001</v>
      </c>
      <c r="D255" s="22" t="s">
        <v>5403</v>
      </c>
      <c r="E255" s="22" t="s">
        <v>3828</v>
      </c>
      <c r="F255" s="22"/>
      <c r="G255" s="22" t="s">
        <v>9946</v>
      </c>
      <c r="H255" s="22" t="s">
        <v>5416</v>
      </c>
      <c r="I255" s="22" t="s">
        <v>9947</v>
      </c>
      <c r="J255" s="67">
        <v>44547</v>
      </c>
      <c r="K255" s="68">
        <v>846</v>
      </c>
      <c r="L255" s="67">
        <v>44550</v>
      </c>
      <c r="M255" s="68">
        <v>241</v>
      </c>
      <c r="N255" s="67">
        <v>44553</v>
      </c>
      <c r="O255" s="69" t="s">
        <v>5413</v>
      </c>
      <c r="P255" s="69" t="s">
        <v>9948</v>
      </c>
      <c r="Q255" s="22" t="s">
        <v>9949</v>
      </c>
      <c r="R255" s="67">
        <v>34698</v>
      </c>
      <c r="S255" s="22" t="s">
        <v>9950</v>
      </c>
      <c r="T255" s="22" t="s">
        <v>9951</v>
      </c>
      <c r="U255" s="22" t="s">
        <v>9949</v>
      </c>
      <c r="V255" s="67">
        <v>44595</v>
      </c>
      <c r="W255" s="22" t="s">
        <v>9952</v>
      </c>
      <c r="X255" s="67">
        <v>44516</v>
      </c>
      <c r="Y255" s="68">
        <v>759</v>
      </c>
      <c r="Z255" s="67">
        <v>44516</v>
      </c>
      <c r="AA255" s="68">
        <v>214</v>
      </c>
      <c r="AB255" s="67">
        <v>44516</v>
      </c>
    </row>
    <row r="256" spans="1:28" x14ac:dyDescent="0.2">
      <c r="A256" s="22" t="s">
        <v>10073</v>
      </c>
      <c r="B256" s="22" t="s">
        <v>5545</v>
      </c>
      <c r="C256" s="22" t="s">
        <v>10001</v>
      </c>
      <c r="D256" s="22" t="s">
        <v>5403</v>
      </c>
      <c r="E256" s="22" t="s">
        <v>3828</v>
      </c>
      <c r="F256" s="22"/>
      <c r="G256" s="22" t="s">
        <v>9946</v>
      </c>
      <c r="H256" s="22" t="s">
        <v>5416</v>
      </c>
      <c r="I256" s="22" t="s">
        <v>9947</v>
      </c>
      <c r="J256" s="67">
        <v>44536</v>
      </c>
      <c r="K256" s="68">
        <v>869</v>
      </c>
      <c r="L256" s="67">
        <v>44553</v>
      </c>
      <c r="M256" s="68">
        <v>243</v>
      </c>
      <c r="N256" s="67">
        <v>44557</v>
      </c>
      <c r="O256" s="69" t="s">
        <v>5428</v>
      </c>
      <c r="P256" s="69" t="s">
        <v>10005</v>
      </c>
      <c r="Q256" s="22" t="s">
        <v>9949</v>
      </c>
      <c r="R256" s="67">
        <v>29208</v>
      </c>
      <c r="S256" s="22" t="s">
        <v>10006</v>
      </c>
      <c r="T256" s="22" t="s">
        <v>10007</v>
      </c>
      <c r="U256" s="22" t="s">
        <v>9949</v>
      </c>
      <c r="V256" s="67">
        <v>44679</v>
      </c>
      <c r="W256" s="22" t="s">
        <v>9952</v>
      </c>
      <c r="X256" s="67">
        <v>44385</v>
      </c>
      <c r="Y256" s="68">
        <v>404</v>
      </c>
      <c r="Z256" s="67">
        <v>44385</v>
      </c>
      <c r="AA256" s="68">
        <v>127</v>
      </c>
      <c r="AB256" s="67">
        <v>44385</v>
      </c>
    </row>
    <row r="257" spans="1:28" x14ac:dyDescent="0.2">
      <c r="A257" s="22" t="s">
        <v>10073</v>
      </c>
      <c r="B257" s="22" t="s">
        <v>5546</v>
      </c>
      <c r="C257" s="22" t="s">
        <v>10001</v>
      </c>
      <c r="D257" s="22" t="s">
        <v>5387</v>
      </c>
      <c r="E257" s="22" t="s">
        <v>4305</v>
      </c>
      <c r="F257" s="22" t="s">
        <v>10027</v>
      </c>
      <c r="G257" s="22" t="s">
        <v>9946</v>
      </c>
      <c r="H257" s="22" t="s">
        <v>5414</v>
      </c>
      <c r="I257" s="22" t="s">
        <v>9952</v>
      </c>
      <c r="J257" s="67">
        <v>44585</v>
      </c>
      <c r="K257" s="68">
        <v>70</v>
      </c>
      <c r="L257" s="67">
        <v>44585</v>
      </c>
      <c r="M257" s="68">
        <v>16</v>
      </c>
      <c r="N257" s="67">
        <v>44585</v>
      </c>
      <c r="O257" s="69" t="s">
        <v>5547</v>
      </c>
      <c r="P257" s="69" t="s">
        <v>10044</v>
      </c>
      <c r="Q257" s="22" t="s">
        <v>9949</v>
      </c>
      <c r="R257" s="67">
        <v>34318</v>
      </c>
      <c r="S257" s="22" t="s">
        <v>10045</v>
      </c>
      <c r="T257" s="22" t="s">
        <v>10046</v>
      </c>
      <c r="U257" s="22" t="s">
        <v>9949</v>
      </c>
      <c r="V257" s="67">
        <v>44628</v>
      </c>
      <c r="W257" s="22" t="s">
        <v>9952</v>
      </c>
      <c r="X257" s="67">
        <v>44585</v>
      </c>
      <c r="Y257" s="68">
        <v>70</v>
      </c>
      <c r="Z257" s="67">
        <v>44585</v>
      </c>
      <c r="AA257" s="68">
        <v>16</v>
      </c>
      <c r="AB257" s="67">
        <v>44585</v>
      </c>
    </row>
    <row r="258" spans="1:28" x14ac:dyDescent="0.2">
      <c r="A258" s="22" t="s">
        <v>10072</v>
      </c>
      <c r="B258" s="22" t="s">
        <v>9389</v>
      </c>
      <c r="C258" s="22" t="s">
        <v>10001</v>
      </c>
      <c r="D258" s="22" t="s">
        <v>5381</v>
      </c>
      <c r="E258" s="22" t="s">
        <v>1369</v>
      </c>
      <c r="F258" s="22"/>
      <c r="G258" s="22" t="s">
        <v>9946</v>
      </c>
      <c r="H258" s="22" t="s">
        <v>5416</v>
      </c>
      <c r="I258" s="22" t="s">
        <v>9947</v>
      </c>
      <c r="J258" s="67">
        <v>44781</v>
      </c>
      <c r="K258" s="68">
        <v>1149</v>
      </c>
      <c r="L258" s="67">
        <v>44870</v>
      </c>
      <c r="M258" s="68"/>
      <c r="N258" s="67"/>
      <c r="O258" s="69" t="s">
        <v>5431</v>
      </c>
      <c r="P258" s="69" t="s">
        <v>10008</v>
      </c>
      <c r="Q258" s="22" t="s">
        <v>9949</v>
      </c>
      <c r="R258" s="67">
        <v>29258</v>
      </c>
      <c r="S258" s="22" t="s">
        <v>10009</v>
      </c>
      <c r="T258" s="22" t="s">
        <v>10010</v>
      </c>
      <c r="U258" s="22" t="s">
        <v>9949</v>
      </c>
      <c r="V258" s="67">
        <v>44585</v>
      </c>
      <c r="W258" s="22" t="s">
        <v>9952</v>
      </c>
      <c r="X258" s="67">
        <v>44474</v>
      </c>
      <c r="Y258" s="68">
        <v>657</v>
      </c>
      <c r="Z258" s="67">
        <v>44474</v>
      </c>
      <c r="AA258" s="68">
        <v>189</v>
      </c>
      <c r="AB258" s="67">
        <v>44474</v>
      </c>
    </row>
    <row r="259" spans="1:28" x14ac:dyDescent="0.2">
      <c r="A259" s="22" t="s">
        <v>10073</v>
      </c>
      <c r="B259" s="22" t="s">
        <v>5548</v>
      </c>
      <c r="C259" s="22" t="s">
        <v>10001</v>
      </c>
      <c r="D259" s="22" t="s">
        <v>5403</v>
      </c>
      <c r="E259" s="22" t="s">
        <v>3828</v>
      </c>
      <c r="F259" s="22"/>
      <c r="G259" s="22" t="s">
        <v>9946</v>
      </c>
      <c r="H259" s="22" t="s">
        <v>5416</v>
      </c>
      <c r="I259" s="22" t="s">
        <v>9952</v>
      </c>
      <c r="J259" s="67">
        <v>44607</v>
      </c>
      <c r="K259" s="68">
        <v>149</v>
      </c>
      <c r="L259" s="67">
        <v>44605</v>
      </c>
      <c r="M259" s="68">
        <v>32</v>
      </c>
      <c r="N259" s="67">
        <v>44607</v>
      </c>
      <c r="O259" s="69" t="s">
        <v>5431</v>
      </c>
      <c r="P259" s="69" t="s">
        <v>10008</v>
      </c>
      <c r="Q259" s="22" t="s">
        <v>9949</v>
      </c>
      <c r="R259" s="67">
        <v>29258</v>
      </c>
      <c r="S259" s="22" t="s">
        <v>10009</v>
      </c>
      <c r="T259" s="22" t="s">
        <v>10010</v>
      </c>
      <c r="U259" s="22" t="s">
        <v>9949</v>
      </c>
      <c r="V259" s="67">
        <v>44585</v>
      </c>
      <c r="W259" s="22" t="s">
        <v>9952</v>
      </c>
      <c r="X259" s="67">
        <v>44474</v>
      </c>
      <c r="Y259" s="68">
        <v>657</v>
      </c>
      <c r="Z259" s="67">
        <v>44474</v>
      </c>
      <c r="AA259" s="68">
        <v>189</v>
      </c>
      <c r="AB259" s="67">
        <v>44474</v>
      </c>
    </row>
    <row r="260" spans="1:28" x14ac:dyDescent="0.2">
      <c r="A260" s="22" t="s">
        <v>10073</v>
      </c>
      <c r="B260" s="22" t="s">
        <v>5549</v>
      </c>
      <c r="C260" s="22" t="s">
        <v>10001</v>
      </c>
      <c r="D260" s="22" t="s">
        <v>5387</v>
      </c>
      <c r="E260" s="22" t="s">
        <v>4305</v>
      </c>
      <c r="F260" s="22"/>
      <c r="G260" s="22" t="s">
        <v>9946</v>
      </c>
      <c r="H260" s="22" t="s">
        <v>5416</v>
      </c>
      <c r="I260" s="22" t="s">
        <v>9947</v>
      </c>
      <c r="J260" s="67">
        <v>44554</v>
      </c>
      <c r="K260" s="68">
        <v>25</v>
      </c>
      <c r="L260" s="67">
        <v>44572</v>
      </c>
      <c r="M260" s="68">
        <v>9</v>
      </c>
      <c r="N260" s="67">
        <v>44574</v>
      </c>
      <c r="O260" s="69" t="s">
        <v>5413</v>
      </c>
      <c r="P260" s="69" t="s">
        <v>9948</v>
      </c>
      <c r="Q260" s="22" t="s">
        <v>9949</v>
      </c>
      <c r="R260" s="67">
        <v>34698</v>
      </c>
      <c r="S260" s="22" t="s">
        <v>9950</v>
      </c>
      <c r="T260" s="22" t="s">
        <v>9951</v>
      </c>
      <c r="U260" s="22" t="s">
        <v>9949</v>
      </c>
      <c r="V260" s="67">
        <v>44595</v>
      </c>
      <c r="W260" s="22" t="s">
        <v>9952</v>
      </c>
      <c r="X260" s="67">
        <v>44516</v>
      </c>
      <c r="Y260" s="68">
        <v>759</v>
      </c>
      <c r="Z260" s="67">
        <v>44516</v>
      </c>
      <c r="AA260" s="68">
        <v>214</v>
      </c>
      <c r="AB260" s="67">
        <v>44516</v>
      </c>
    </row>
    <row r="261" spans="1:28" x14ac:dyDescent="0.2">
      <c r="A261" s="22" t="s">
        <v>10070</v>
      </c>
      <c r="B261" s="22" t="s">
        <v>5550</v>
      </c>
      <c r="C261" s="22" t="s">
        <v>10001</v>
      </c>
      <c r="D261" s="22" t="s">
        <v>5393</v>
      </c>
      <c r="E261" s="22" t="s">
        <v>647</v>
      </c>
      <c r="F261" s="22" t="s">
        <v>10027</v>
      </c>
      <c r="G261" s="22" t="s">
        <v>9946</v>
      </c>
      <c r="H261" s="22" t="s">
        <v>5416</v>
      </c>
      <c r="I261" s="22" t="s">
        <v>9947</v>
      </c>
      <c r="J261" s="67">
        <v>44508</v>
      </c>
      <c r="K261" s="68">
        <v>872</v>
      </c>
      <c r="L261" s="67">
        <v>44554</v>
      </c>
      <c r="M261" s="68">
        <v>243</v>
      </c>
      <c r="N261" s="67">
        <v>44557</v>
      </c>
      <c r="O261" s="69" t="s">
        <v>5418</v>
      </c>
      <c r="P261" s="69" t="s">
        <v>10076</v>
      </c>
      <c r="Q261" s="22" t="s">
        <v>9949</v>
      </c>
      <c r="R261" s="67">
        <v>44040</v>
      </c>
      <c r="S261" s="22" t="s">
        <v>10018</v>
      </c>
      <c r="T261" s="22" t="s">
        <v>10019</v>
      </c>
      <c r="U261" s="22" t="s">
        <v>9949</v>
      </c>
      <c r="V261" s="67">
        <v>44624</v>
      </c>
      <c r="W261" s="22" t="s">
        <v>9952</v>
      </c>
      <c r="X261" s="67">
        <v>44496</v>
      </c>
      <c r="Y261" s="68">
        <v>713</v>
      </c>
      <c r="Z261" s="67">
        <v>44496</v>
      </c>
      <c r="AA261" s="68">
        <v>203</v>
      </c>
      <c r="AB261" s="67">
        <v>44496</v>
      </c>
    </row>
    <row r="262" spans="1:28" x14ac:dyDescent="0.2">
      <c r="A262" s="22" t="s">
        <v>10073</v>
      </c>
      <c r="B262" s="22" t="s">
        <v>5551</v>
      </c>
      <c r="C262" s="22" t="s">
        <v>10001</v>
      </c>
      <c r="D262" s="22" t="s">
        <v>5403</v>
      </c>
      <c r="E262" s="22" t="s">
        <v>3828</v>
      </c>
      <c r="F262" s="22"/>
      <c r="G262" s="22" t="s">
        <v>9946</v>
      </c>
      <c r="H262" s="22" t="s">
        <v>5416</v>
      </c>
      <c r="I262" s="22" t="s">
        <v>9947</v>
      </c>
      <c r="J262" s="67">
        <v>44560</v>
      </c>
      <c r="K262" s="68">
        <v>27</v>
      </c>
      <c r="L262" s="67">
        <v>44572</v>
      </c>
      <c r="M262" s="68">
        <v>9</v>
      </c>
      <c r="N262" s="67">
        <v>44574</v>
      </c>
      <c r="O262" s="69" t="s">
        <v>5428</v>
      </c>
      <c r="P262" s="69" t="s">
        <v>10005</v>
      </c>
      <c r="Q262" s="22" t="s">
        <v>9949</v>
      </c>
      <c r="R262" s="67">
        <v>29208</v>
      </c>
      <c r="S262" s="22" t="s">
        <v>10006</v>
      </c>
      <c r="T262" s="22" t="s">
        <v>10007</v>
      </c>
      <c r="U262" s="22" t="s">
        <v>9949</v>
      </c>
      <c r="V262" s="67">
        <v>44679</v>
      </c>
      <c r="W262" s="22" t="s">
        <v>9952</v>
      </c>
      <c r="X262" s="67">
        <v>44385</v>
      </c>
      <c r="Y262" s="68">
        <v>404</v>
      </c>
      <c r="Z262" s="67">
        <v>44385</v>
      </c>
      <c r="AA262" s="68">
        <v>127</v>
      </c>
      <c r="AB262" s="67">
        <v>44385</v>
      </c>
    </row>
    <row r="263" spans="1:28" x14ac:dyDescent="0.2">
      <c r="A263" s="22" t="s">
        <v>10073</v>
      </c>
      <c r="B263" s="22" t="s">
        <v>5552</v>
      </c>
      <c r="C263" s="22" t="s">
        <v>10001</v>
      </c>
      <c r="D263" s="22" t="s">
        <v>5399</v>
      </c>
      <c r="E263" s="22" t="s">
        <v>3156</v>
      </c>
      <c r="F263" s="22"/>
      <c r="G263" s="22" t="s">
        <v>9946</v>
      </c>
      <c r="H263" s="22" t="s">
        <v>5416</v>
      </c>
      <c r="I263" s="22" t="s">
        <v>9947</v>
      </c>
      <c r="J263" s="67">
        <v>44544</v>
      </c>
      <c r="K263" s="68">
        <v>15</v>
      </c>
      <c r="L263" s="67">
        <v>44571</v>
      </c>
      <c r="M263" s="68">
        <v>9</v>
      </c>
      <c r="N263" s="67">
        <v>44574</v>
      </c>
      <c r="O263" s="69" t="s">
        <v>5439</v>
      </c>
      <c r="P263" s="69" t="s">
        <v>10013</v>
      </c>
      <c r="Q263" s="22" t="s">
        <v>9949</v>
      </c>
      <c r="R263" s="67">
        <v>30113</v>
      </c>
      <c r="S263" s="22" t="s">
        <v>10014</v>
      </c>
      <c r="T263" s="22" t="s">
        <v>10015</v>
      </c>
      <c r="U263" s="22" t="s">
        <v>9949</v>
      </c>
      <c r="V263" s="67">
        <v>44624</v>
      </c>
      <c r="W263" s="22" t="s">
        <v>9952</v>
      </c>
      <c r="X263" s="67">
        <v>44449</v>
      </c>
      <c r="Y263" s="68">
        <v>604</v>
      </c>
      <c r="Z263" s="67">
        <v>44449</v>
      </c>
      <c r="AA263" s="68">
        <v>172</v>
      </c>
      <c r="AB263" s="67">
        <v>44449</v>
      </c>
    </row>
    <row r="264" spans="1:28" x14ac:dyDescent="0.2">
      <c r="A264" s="22" t="s">
        <v>10073</v>
      </c>
      <c r="B264" s="22" t="s">
        <v>9069</v>
      </c>
      <c r="C264" s="22" t="s">
        <v>10001</v>
      </c>
      <c r="D264" s="22" t="s">
        <v>5399</v>
      </c>
      <c r="E264" s="22" t="s">
        <v>3156</v>
      </c>
      <c r="F264" s="22"/>
      <c r="G264" s="22" t="s">
        <v>9946</v>
      </c>
      <c r="H264" s="22" t="s">
        <v>5416</v>
      </c>
      <c r="I264" s="22" t="s">
        <v>9947</v>
      </c>
      <c r="J264" s="67">
        <v>44774</v>
      </c>
      <c r="K264" s="68">
        <v>1083</v>
      </c>
      <c r="L264" s="67">
        <v>44862</v>
      </c>
      <c r="M264" s="68"/>
      <c r="N264" s="67"/>
      <c r="O264" s="69" t="s">
        <v>5413</v>
      </c>
      <c r="P264" s="69" t="s">
        <v>9948</v>
      </c>
      <c r="Q264" s="22" t="s">
        <v>9949</v>
      </c>
      <c r="R264" s="67">
        <v>34698</v>
      </c>
      <c r="S264" s="22" t="s">
        <v>9950</v>
      </c>
      <c r="T264" s="22" t="s">
        <v>9951</v>
      </c>
      <c r="U264" s="22" t="s">
        <v>9949</v>
      </c>
      <c r="V264" s="67">
        <v>44595</v>
      </c>
      <c r="W264" s="22" t="s">
        <v>9952</v>
      </c>
      <c r="X264" s="67">
        <v>44516</v>
      </c>
      <c r="Y264" s="68">
        <v>759</v>
      </c>
      <c r="Z264" s="67">
        <v>44516</v>
      </c>
      <c r="AA264" s="68">
        <v>214</v>
      </c>
      <c r="AB264" s="67">
        <v>44516</v>
      </c>
    </row>
    <row r="265" spans="1:28" x14ac:dyDescent="0.2">
      <c r="A265" s="22" t="s">
        <v>10073</v>
      </c>
      <c r="B265" s="22" t="s">
        <v>5553</v>
      </c>
      <c r="C265" s="22" t="s">
        <v>10001</v>
      </c>
      <c r="D265" s="22" t="s">
        <v>5399</v>
      </c>
      <c r="E265" s="22" t="s">
        <v>3156</v>
      </c>
      <c r="F265" s="22"/>
      <c r="G265" s="22" t="s">
        <v>9946</v>
      </c>
      <c r="H265" s="22" t="s">
        <v>5416</v>
      </c>
      <c r="I265" s="22" t="s">
        <v>9947</v>
      </c>
      <c r="J265" s="67">
        <v>44743</v>
      </c>
      <c r="K265" s="68">
        <v>945</v>
      </c>
      <c r="L265" s="67">
        <v>44850</v>
      </c>
      <c r="M265" s="68">
        <v>201</v>
      </c>
      <c r="N265" s="67">
        <v>44855</v>
      </c>
      <c r="O265" s="69" t="s">
        <v>5439</v>
      </c>
      <c r="P265" s="69" t="s">
        <v>10013</v>
      </c>
      <c r="Q265" s="22" t="s">
        <v>9949</v>
      </c>
      <c r="R265" s="67">
        <v>30113</v>
      </c>
      <c r="S265" s="22" t="s">
        <v>10014</v>
      </c>
      <c r="T265" s="22" t="s">
        <v>10015</v>
      </c>
      <c r="U265" s="22" t="s">
        <v>9949</v>
      </c>
      <c r="V265" s="67">
        <v>44624</v>
      </c>
      <c r="W265" s="22" t="s">
        <v>9952</v>
      </c>
      <c r="X265" s="67">
        <v>44449</v>
      </c>
      <c r="Y265" s="68">
        <v>604</v>
      </c>
      <c r="Z265" s="67">
        <v>44449</v>
      </c>
      <c r="AA265" s="68">
        <v>172</v>
      </c>
      <c r="AB265" s="67">
        <v>44449</v>
      </c>
    </row>
    <row r="266" spans="1:28" x14ac:dyDescent="0.2">
      <c r="A266" s="22" t="s">
        <v>10072</v>
      </c>
      <c r="B266" s="22" t="s">
        <v>9589</v>
      </c>
      <c r="C266" s="22" t="s">
        <v>10001</v>
      </c>
      <c r="D266" s="22" t="s">
        <v>5388</v>
      </c>
      <c r="E266" s="22" t="s">
        <v>4642</v>
      </c>
      <c r="F266" s="22"/>
      <c r="G266" s="22" t="s">
        <v>9946</v>
      </c>
      <c r="H266" s="22" t="s">
        <v>5416</v>
      </c>
      <c r="I266" s="22" t="s">
        <v>9947</v>
      </c>
      <c r="J266" s="67">
        <v>44928</v>
      </c>
      <c r="K266" s="68">
        <v>117</v>
      </c>
      <c r="L266" s="67">
        <v>44961</v>
      </c>
      <c r="M266" s="68"/>
      <c r="N266" s="67"/>
      <c r="O266" s="69" t="s">
        <v>9061</v>
      </c>
      <c r="P266" s="69" t="s">
        <v>10032</v>
      </c>
      <c r="Q266" s="22" t="s">
        <v>9949</v>
      </c>
      <c r="R266" s="67">
        <v>31048</v>
      </c>
      <c r="S266" s="22" t="s">
        <v>10033</v>
      </c>
      <c r="T266" s="22" t="s">
        <v>10034</v>
      </c>
      <c r="U266" s="22" t="s">
        <v>9949</v>
      </c>
      <c r="V266" s="67">
        <v>44953</v>
      </c>
      <c r="W266" s="22" t="s">
        <v>9952</v>
      </c>
      <c r="X266" s="67">
        <v>44575</v>
      </c>
      <c r="Y266" s="68">
        <v>6</v>
      </c>
      <c r="Z266" s="67">
        <v>44575</v>
      </c>
      <c r="AA266" s="68">
        <v>10</v>
      </c>
      <c r="AB266" s="67">
        <v>44575</v>
      </c>
    </row>
    <row r="267" spans="1:28" x14ac:dyDescent="0.2">
      <c r="A267" s="22" t="s">
        <v>10072</v>
      </c>
      <c r="B267" s="22" t="s">
        <v>10047</v>
      </c>
      <c r="C267" s="22" t="s">
        <v>10001</v>
      </c>
      <c r="D267" s="22" t="s">
        <v>5381</v>
      </c>
      <c r="E267" s="22" t="s">
        <v>1369</v>
      </c>
      <c r="F267" s="22"/>
      <c r="G267" s="22" t="s">
        <v>9946</v>
      </c>
      <c r="H267" s="22" t="s">
        <v>5416</v>
      </c>
      <c r="I267" s="22" t="s">
        <v>9947</v>
      </c>
      <c r="J267" s="67"/>
      <c r="K267" s="68"/>
      <c r="L267" s="67"/>
      <c r="M267" s="68"/>
      <c r="N267" s="67"/>
      <c r="O267" s="69" t="s">
        <v>5413</v>
      </c>
      <c r="P267" s="69" t="s">
        <v>9948</v>
      </c>
      <c r="Q267" s="22" t="s">
        <v>9949</v>
      </c>
      <c r="R267" s="67">
        <v>34698</v>
      </c>
      <c r="S267" s="22" t="s">
        <v>9950</v>
      </c>
      <c r="T267" s="22" t="s">
        <v>9951</v>
      </c>
      <c r="U267" s="22" t="s">
        <v>9949</v>
      </c>
      <c r="V267" s="67">
        <v>44595</v>
      </c>
      <c r="W267" s="22" t="s">
        <v>9952</v>
      </c>
      <c r="X267" s="67">
        <v>44516</v>
      </c>
      <c r="Y267" s="68">
        <v>759</v>
      </c>
      <c r="Z267" s="67">
        <v>44516</v>
      </c>
      <c r="AA267" s="68">
        <v>214</v>
      </c>
      <c r="AB267" s="67">
        <v>44516</v>
      </c>
    </row>
    <row r="268" spans="1:28" x14ac:dyDescent="0.2">
      <c r="A268" s="22" t="s">
        <v>10072</v>
      </c>
      <c r="B268" s="22" t="s">
        <v>9390</v>
      </c>
      <c r="C268" s="22" t="s">
        <v>10001</v>
      </c>
      <c r="D268" s="22" t="s">
        <v>5388</v>
      </c>
      <c r="E268" s="22" t="s">
        <v>4642</v>
      </c>
      <c r="F268" s="22"/>
      <c r="G268" s="22" t="s">
        <v>9946</v>
      </c>
      <c r="H268" s="22" t="s">
        <v>5416</v>
      </c>
      <c r="I268" s="22" t="s">
        <v>9947</v>
      </c>
      <c r="J268" s="67">
        <v>44873</v>
      </c>
      <c r="K268" s="68">
        <v>1262</v>
      </c>
      <c r="L268" s="67">
        <v>44902</v>
      </c>
      <c r="M268" s="68"/>
      <c r="N268" s="67"/>
      <c r="O268" s="69" t="s">
        <v>5413</v>
      </c>
      <c r="P268" s="69" t="s">
        <v>9948</v>
      </c>
      <c r="Q268" s="22" t="s">
        <v>9949</v>
      </c>
      <c r="R268" s="67">
        <v>34698</v>
      </c>
      <c r="S268" s="22" t="s">
        <v>9950</v>
      </c>
      <c r="T268" s="22" t="s">
        <v>9951</v>
      </c>
      <c r="U268" s="22" t="s">
        <v>9949</v>
      </c>
      <c r="V268" s="67">
        <v>44595</v>
      </c>
      <c r="W268" s="22" t="s">
        <v>9952</v>
      </c>
      <c r="X268" s="67">
        <v>44516</v>
      </c>
      <c r="Y268" s="68">
        <v>759</v>
      </c>
      <c r="Z268" s="67">
        <v>44516</v>
      </c>
      <c r="AA268" s="68">
        <v>214</v>
      </c>
      <c r="AB268" s="67">
        <v>44516</v>
      </c>
    </row>
    <row r="269" spans="1:28" x14ac:dyDescent="0.2">
      <c r="A269" s="22" t="s">
        <v>10073</v>
      </c>
      <c r="B269" s="22" t="s">
        <v>5554</v>
      </c>
      <c r="C269" s="22" t="s">
        <v>10001</v>
      </c>
      <c r="D269" s="22" t="s">
        <v>5403</v>
      </c>
      <c r="E269" s="22" t="s">
        <v>3828</v>
      </c>
      <c r="F269" s="22"/>
      <c r="G269" s="22" t="s">
        <v>9946</v>
      </c>
      <c r="H269" s="22" t="s">
        <v>5416</v>
      </c>
      <c r="I269" s="22" t="s">
        <v>9952</v>
      </c>
      <c r="J269" s="67">
        <v>45196</v>
      </c>
      <c r="K269" s="68">
        <v>847</v>
      </c>
      <c r="L269" s="67">
        <v>45192</v>
      </c>
      <c r="M269" s="68">
        <v>185</v>
      </c>
      <c r="N269" s="67">
        <v>45196</v>
      </c>
      <c r="O269" s="69" t="s">
        <v>5413</v>
      </c>
      <c r="P269" s="69" t="s">
        <v>9948</v>
      </c>
      <c r="Q269" s="22" t="s">
        <v>9949</v>
      </c>
      <c r="R269" s="67">
        <v>34698</v>
      </c>
      <c r="S269" s="22" t="s">
        <v>9950</v>
      </c>
      <c r="T269" s="22" t="s">
        <v>9951</v>
      </c>
      <c r="U269" s="22" t="s">
        <v>9949</v>
      </c>
      <c r="V269" s="67">
        <v>44595</v>
      </c>
      <c r="W269" s="22" t="s">
        <v>9952</v>
      </c>
      <c r="X269" s="67">
        <v>44516</v>
      </c>
      <c r="Y269" s="68">
        <v>759</v>
      </c>
      <c r="Z269" s="67">
        <v>44516</v>
      </c>
      <c r="AA269" s="68">
        <v>214</v>
      </c>
      <c r="AB269" s="67">
        <v>44516</v>
      </c>
    </row>
    <row r="270" spans="1:28" x14ac:dyDescent="0.2">
      <c r="A270" s="22" t="s">
        <v>10073</v>
      </c>
      <c r="B270" s="22" t="s">
        <v>5555</v>
      </c>
      <c r="C270" s="22" t="s">
        <v>10001</v>
      </c>
      <c r="D270" s="22" t="s">
        <v>5387</v>
      </c>
      <c r="E270" s="22" t="s">
        <v>4305</v>
      </c>
      <c r="F270" s="22"/>
      <c r="G270" s="22" t="s">
        <v>9946</v>
      </c>
      <c r="H270" s="22" t="s">
        <v>5416</v>
      </c>
      <c r="I270" s="22" t="s">
        <v>9947</v>
      </c>
      <c r="J270" s="67">
        <v>44764</v>
      </c>
      <c r="K270" s="68">
        <v>1262</v>
      </c>
      <c r="L270" s="67">
        <v>44849</v>
      </c>
      <c r="M270" s="68">
        <v>199</v>
      </c>
      <c r="N270" s="67">
        <v>44853</v>
      </c>
      <c r="O270" s="69" t="s">
        <v>5556</v>
      </c>
      <c r="P270" s="69" t="s">
        <v>10048</v>
      </c>
      <c r="Q270" s="22" t="s">
        <v>9949</v>
      </c>
      <c r="R270" s="67">
        <v>40634</v>
      </c>
      <c r="S270" s="22" t="s">
        <v>10049</v>
      </c>
      <c r="T270" s="22" t="s">
        <v>10050</v>
      </c>
      <c r="U270" s="22" t="s">
        <v>9949</v>
      </c>
      <c r="V270" s="67">
        <v>40817</v>
      </c>
      <c r="W270" s="22" t="s">
        <v>9952</v>
      </c>
      <c r="X270" s="67">
        <v>40455</v>
      </c>
      <c r="Y270" s="68">
        <v>762</v>
      </c>
      <c r="Z270" s="67">
        <v>40455</v>
      </c>
      <c r="AA270" s="68">
        <v>190</v>
      </c>
      <c r="AB270" s="67">
        <v>40455</v>
      </c>
    </row>
    <row r="271" spans="1:28" x14ac:dyDescent="0.2">
      <c r="A271" s="22" t="s">
        <v>10073</v>
      </c>
      <c r="B271" s="22" t="s">
        <v>9039</v>
      </c>
      <c r="C271" s="22" t="s">
        <v>10001</v>
      </c>
      <c r="D271" s="22" t="s">
        <v>5403</v>
      </c>
      <c r="E271" s="22" t="s">
        <v>3828</v>
      </c>
      <c r="F271" s="22"/>
      <c r="G271" s="22" t="s">
        <v>9946</v>
      </c>
      <c r="H271" s="22" t="s">
        <v>5416</v>
      </c>
      <c r="I271" s="22" t="s">
        <v>9947</v>
      </c>
      <c r="J271" s="67">
        <v>44771</v>
      </c>
      <c r="K271" s="68">
        <v>947</v>
      </c>
      <c r="L271" s="67">
        <v>44850</v>
      </c>
      <c r="M271" s="68">
        <v>201</v>
      </c>
      <c r="N271" s="67">
        <v>44855</v>
      </c>
      <c r="O271" s="69" t="s">
        <v>5428</v>
      </c>
      <c r="P271" s="69" t="s">
        <v>10005</v>
      </c>
      <c r="Q271" s="22" t="s">
        <v>9949</v>
      </c>
      <c r="R271" s="67">
        <v>29208</v>
      </c>
      <c r="S271" s="22" t="s">
        <v>10006</v>
      </c>
      <c r="T271" s="22" t="s">
        <v>10007</v>
      </c>
      <c r="U271" s="22" t="s">
        <v>9949</v>
      </c>
      <c r="V271" s="67">
        <v>44679</v>
      </c>
      <c r="W271" s="22" t="s">
        <v>9952</v>
      </c>
      <c r="X271" s="67">
        <v>44385</v>
      </c>
      <c r="Y271" s="68">
        <v>404</v>
      </c>
      <c r="Z271" s="67">
        <v>44385</v>
      </c>
      <c r="AA271" s="68">
        <v>127</v>
      </c>
      <c r="AB271" s="67">
        <v>44385</v>
      </c>
    </row>
    <row r="272" spans="1:28" x14ac:dyDescent="0.2">
      <c r="A272" s="22" t="s">
        <v>10071</v>
      </c>
      <c r="B272" s="22" t="s">
        <v>9797</v>
      </c>
      <c r="C272" s="22" t="s">
        <v>10001</v>
      </c>
      <c r="D272" s="22" t="s">
        <v>5396</v>
      </c>
      <c r="E272" s="22" t="s">
        <v>2287</v>
      </c>
      <c r="F272" s="22"/>
      <c r="G272" s="22" t="s">
        <v>9946</v>
      </c>
      <c r="H272" s="22" t="s">
        <v>5416</v>
      </c>
      <c r="I272" s="22" t="s">
        <v>9947</v>
      </c>
      <c r="J272" s="67">
        <v>45051</v>
      </c>
      <c r="K272" s="68">
        <v>655</v>
      </c>
      <c r="L272" s="67">
        <v>45133</v>
      </c>
      <c r="M272" s="68"/>
      <c r="N272" s="67"/>
      <c r="O272" s="69" t="s">
        <v>5413</v>
      </c>
      <c r="P272" s="69" t="s">
        <v>9948</v>
      </c>
      <c r="Q272" s="22" t="s">
        <v>9949</v>
      </c>
      <c r="R272" s="67">
        <v>34698</v>
      </c>
      <c r="S272" s="22" t="s">
        <v>9950</v>
      </c>
      <c r="T272" s="22" t="s">
        <v>9951</v>
      </c>
      <c r="U272" s="22" t="s">
        <v>9949</v>
      </c>
      <c r="V272" s="67">
        <v>44595</v>
      </c>
      <c r="W272" s="22" t="s">
        <v>9952</v>
      </c>
      <c r="X272" s="67">
        <v>44516</v>
      </c>
      <c r="Y272" s="68">
        <v>759</v>
      </c>
      <c r="Z272" s="67">
        <v>44516</v>
      </c>
      <c r="AA272" s="68">
        <v>214</v>
      </c>
      <c r="AB272" s="67">
        <v>44516</v>
      </c>
    </row>
    <row r="273" spans="1:28" x14ac:dyDescent="0.2">
      <c r="A273" s="22" t="s">
        <v>10073</v>
      </c>
      <c r="B273" s="22" t="s">
        <v>5557</v>
      </c>
      <c r="C273" s="22" t="s">
        <v>10001</v>
      </c>
      <c r="D273" s="22" t="s">
        <v>5403</v>
      </c>
      <c r="E273" s="22" t="s">
        <v>3828</v>
      </c>
      <c r="F273" s="22"/>
      <c r="G273" s="22" t="s">
        <v>9946</v>
      </c>
      <c r="H273" s="22" t="s">
        <v>5416</v>
      </c>
      <c r="I273" s="22" t="s">
        <v>9947</v>
      </c>
      <c r="J273" s="67">
        <v>44742</v>
      </c>
      <c r="K273" s="68">
        <v>1083</v>
      </c>
      <c r="L273" s="67">
        <v>44862</v>
      </c>
      <c r="M273" s="68"/>
      <c r="N273" s="67"/>
      <c r="O273" s="69" t="s">
        <v>5413</v>
      </c>
      <c r="P273" s="69" t="s">
        <v>9948</v>
      </c>
      <c r="Q273" s="22" t="s">
        <v>9949</v>
      </c>
      <c r="R273" s="67">
        <v>34698</v>
      </c>
      <c r="S273" s="22" t="s">
        <v>9950</v>
      </c>
      <c r="T273" s="22" t="s">
        <v>9951</v>
      </c>
      <c r="U273" s="22" t="s">
        <v>9949</v>
      </c>
      <c r="V273" s="67">
        <v>44595</v>
      </c>
      <c r="W273" s="22" t="s">
        <v>9952</v>
      </c>
      <c r="X273" s="67">
        <v>44516</v>
      </c>
      <c r="Y273" s="68">
        <v>759</v>
      </c>
      <c r="Z273" s="67">
        <v>44516</v>
      </c>
      <c r="AA273" s="68">
        <v>214</v>
      </c>
      <c r="AB273" s="67">
        <v>44516</v>
      </c>
    </row>
    <row r="274" spans="1:28" x14ac:dyDescent="0.2">
      <c r="A274" s="22" t="s">
        <v>10073</v>
      </c>
      <c r="B274" s="22" t="s">
        <v>9040</v>
      </c>
      <c r="C274" s="22" t="s">
        <v>10001</v>
      </c>
      <c r="D274" s="22" t="s">
        <v>5403</v>
      </c>
      <c r="E274" s="22" t="s">
        <v>3828</v>
      </c>
      <c r="F274" s="22"/>
      <c r="G274" s="22" t="s">
        <v>9946</v>
      </c>
      <c r="H274" s="22" t="s">
        <v>5416</v>
      </c>
      <c r="I274" s="22" t="s">
        <v>9947</v>
      </c>
      <c r="J274" s="67">
        <v>44771</v>
      </c>
      <c r="K274" s="68">
        <v>947</v>
      </c>
      <c r="L274" s="67">
        <v>44850</v>
      </c>
      <c r="M274" s="68">
        <v>201</v>
      </c>
      <c r="N274" s="67">
        <v>44855</v>
      </c>
      <c r="O274" s="69" t="s">
        <v>5428</v>
      </c>
      <c r="P274" s="69" t="s">
        <v>10005</v>
      </c>
      <c r="Q274" s="22" t="s">
        <v>9949</v>
      </c>
      <c r="R274" s="67">
        <v>29208</v>
      </c>
      <c r="S274" s="22" t="s">
        <v>10006</v>
      </c>
      <c r="T274" s="22" t="s">
        <v>10007</v>
      </c>
      <c r="U274" s="22" t="s">
        <v>9949</v>
      </c>
      <c r="V274" s="67">
        <v>44679</v>
      </c>
      <c r="W274" s="22" t="s">
        <v>9952</v>
      </c>
      <c r="X274" s="67">
        <v>44385</v>
      </c>
      <c r="Y274" s="68">
        <v>404</v>
      </c>
      <c r="Z274" s="67">
        <v>44385</v>
      </c>
      <c r="AA274" s="68">
        <v>127</v>
      </c>
      <c r="AB274" s="67">
        <v>44385</v>
      </c>
    </row>
    <row r="275" spans="1:28" x14ac:dyDescent="0.2">
      <c r="A275" s="22" t="s">
        <v>10071</v>
      </c>
      <c r="B275" s="22" t="s">
        <v>9705</v>
      </c>
      <c r="C275" s="22" t="s">
        <v>10001</v>
      </c>
      <c r="D275" s="22" t="s">
        <v>5379</v>
      </c>
      <c r="E275" s="22" t="s">
        <v>914</v>
      </c>
      <c r="F275" s="22"/>
      <c r="G275" s="22" t="s">
        <v>9946</v>
      </c>
      <c r="H275" s="22" t="s">
        <v>5416</v>
      </c>
      <c r="I275" s="22" t="s">
        <v>9947</v>
      </c>
      <c r="J275" s="67">
        <v>45044</v>
      </c>
      <c r="K275" s="68">
        <v>521</v>
      </c>
      <c r="L275" s="67">
        <v>45100</v>
      </c>
      <c r="M275" s="68"/>
      <c r="N275" s="67"/>
      <c r="O275" s="69" t="s">
        <v>5413</v>
      </c>
      <c r="P275" s="69" t="s">
        <v>9948</v>
      </c>
      <c r="Q275" s="22" t="s">
        <v>9949</v>
      </c>
      <c r="R275" s="67">
        <v>34698</v>
      </c>
      <c r="S275" s="22" t="s">
        <v>9950</v>
      </c>
      <c r="T275" s="22" t="s">
        <v>9951</v>
      </c>
      <c r="U275" s="22" t="s">
        <v>9949</v>
      </c>
      <c r="V275" s="67">
        <v>44595</v>
      </c>
      <c r="W275" s="22" t="s">
        <v>9952</v>
      </c>
      <c r="X275" s="67">
        <v>44516</v>
      </c>
      <c r="Y275" s="68">
        <v>759</v>
      </c>
      <c r="Z275" s="67">
        <v>44516</v>
      </c>
      <c r="AA275" s="68">
        <v>214</v>
      </c>
      <c r="AB275" s="67">
        <v>44516</v>
      </c>
    </row>
    <row r="276" spans="1:28" x14ac:dyDescent="0.2">
      <c r="A276" s="22" t="s">
        <v>10072</v>
      </c>
      <c r="B276" s="22" t="s">
        <v>9675</v>
      </c>
      <c r="C276" s="22" t="s">
        <v>10001</v>
      </c>
      <c r="D276" s="22" t="s">
        <v>5381</v>
      </c>
      <c r="E276" s="22" t="s">
        <v>1369</v>
      </c>
      <c r="F276" s="22"/>
      <c r="G276" s="22" t="s">
        <v>9946</v>
      </c>
      <c r="H276" s="22" t="s">
        <v>5416</v>
      </c>
      <c r="I276" s="22" t="s">
        <v>9947</v>
      </c>
      <c r="J276" s="67">
        <v>44986</v>
      </c>
      <c r="K276" s="68">
        <v>247</v>
      </c>
      <c r="L276" s="67">
        <v>44999</v>
      </c>
      <c r="M276" s="68"/>
      <c r="N276" s="67"/>
      <c r="O276" s="69" t="s">
        <v>5423</v>
      </c>
      <c r="P276" s="69" t="s">
        <v>10079</v>
      </c>
      <c r="Q276" s="22" t="s">
        <v>9949</v>
      </c>
      <c r="R276" s="67">
        <v>41901</v>
      </c>
      <c r="S276" s="22" t="s">
        <v>10030</v>
      </c>
      <c r="T276" s="22" t="s">
        <v>10031</v>
      </c>
      <c r="U276" s="22" t="s">
        <v>9949</v>
      </c>
      <c r="V276" s="67">
        <v>44684</v>
      </c>
      <c r="W276" s="22" t="s">
        <v>9952</v>
      </c>
      <c r="X276" s="67">
        <v>44334</v>
      </c>
      <c r="Y276" s="68">
        <v>282</v>
      </c>
      <c r="Z276" s="67">
        <v>44334</v>
      </c>
      <c r="AA276" s="68">
        <v>92</v>
      </c>
      <c r="AB276" s="67">
        <v>44334</v>
      </c>
    </row>
    <row r="277" spans="1:28" x14ac:dyDescent="0.2">
      <c r="A277" s="22" t="s">
        <v>10072</v>
      </c>
      <c r="B277" s="22" t="s">
        <v>9590</v>
      </c>
      <c r="C277" s="22" t="s">
        <v>10001</v>
      </c>
      <c r="D277" s="22" t="s">
        <v>5381</v>
      </c>
      <c r="E277" s="22" t="s">
        <v>1369</v>
      </c>
      <c r="F277" s="22"/>
      <c r="G277" s="22" t="s">
        <v>9946</v>
      </c>
      <c r="H277" s="22" t="s">
        <v>5416</v>
      </c>
      <c r="I277" s="22" t="s">
        <v>9947</v>
      </c>
      <c r="J277" s="67">
        <v>44924</v>
      </c>
      <c r="K277" s="68">
        <v>123</v>
      </c>
      <c r="L277" s="67">
        <v>44961</v>
      </c>
      <c r="M277" s="68"/>
      <c r="N277" s="67"/>
      <c r="O277" s="69" t="s">
        <v>5423</v>
      </c>
      <c r="P277" s="69" t="s">
        <v>10079</v>
      </c>
      <c r="Q277" s="22" t="s">
        <v>9949</v>
      </c>
      <c r="R277" s="67">
        <v>41901</v>
      </c>
      <c r="S277" s="22" t="s">
        <v>10030</v>
      </c>
      <c r="T277" s="22" t="s">
        <v>10031</v>
      </c>
      <c r="U277" s="22" t="s">
        <v>9949</v>
      </c>
      <c r="V277" s="67">
        <v>44684</v>
      </c>
      <c r="W277" s="22" t="s">
        <v>9952</v>
      </c>
      <c r="X277" s="67">
        <v>44334</v>
      </c>
      <c r="Y277" s="68">
        <v>282</v>
      </c>
      <c r="Z277" s="67">
        <v>44334</v>
      </c>
      <c r="AA277" s="68">
        <v>92</v>
      </c>
      <c r="AB277" s="67">
        <v>44334</v>
      </c>
    </row>
    <row r="278" spans="1:28" x14ac:dyDescent="0.2">
      <c r="A278" s="22" t="s">
        <v>10073</v>
      </c>
      <c r="B278" s="22" t="s">
        <v>5558</v>
      </c>
      <c r="C278" s="22" t="s">
        <v>10001</v>
      </c>
      <c r="D278" s="22" t="s">
        <v>5403</v>
      </c>
      <c r="E278" s="22" t="s">
        <v>3828</v>
      </c>
      <c r="F278" s="22"/>
      <c r="G278" s="22" t="s">
        <v>9946</v>
      </c>
      <c r="H278" s="22" t="s">
        <v>5416</v>
      </c>
      <c r="I278" s="22" t="s">
        <v>9947</v>
      </c>
      <c r="J278" s="67">
        <v>44501</v>
      </c>
      <c r="K278" s="68">
        <v>1262</v>
      </c>
      <c r="L278" s="67">
        <v>44522</v>
      </c>
      <c r="M278" s="68">
        <v>221</v>
      </c>
      <c r="N278" s="67">
        <v>44525</v>
      </c>
      <c r="O278" s="69" t="s">
        <v>5428</v>
      </c>
      <c r="P278" s="69" t="s">
        <v>10005</v>
      </c>
      <c r="Q278" s="22" t="s">
        <v>9949</v>
      </c>
      <c r="R278" s="67">
        <v>29208</v>
      </c>
      <c r="S278" s="22" t="s">
        <v>10006</v>
      </c>
      <c r="T278" s="22" t="s">
        <v>10007</v>
      </c>
      <c r="U278" s="22" t="s">
        <v>9949</v>
      </c>
      <c r="V278" s="67">
        <v>44679</v>
      </c>
      <c r="W278" s="22" t="s">
        <v>9952</v>
      </c>
      <c r="X278" s="67">
        <v>44385</v>
      </c>
      <c r="Y278" s="68">
        <v>404</v>
      </c>
      <c r="Z278" s="67">
        <v>44385</v>
      </c>
      <c r="AA278" s="68">
        <v>127</v>
      </c>
      <c r="AB278" s="67">
        <v>44385</v>
      </c>
    </row>
    <row r="279" spans="1:28" x14ac:dyDescent="0.2">
      <c r="A279" s="22" t="s">
        <v>10072</v>
      </c>
      <c r="B279" s="22" t="s">
        <v>5559</v>
      </c>
      <c r="C279" s="22" t="s">
        <v>10001</v>
      </c>
      <c r="D279" s="22" t="s">
        <v>5394</v>
      </c>
      <c r="E279" s="22" t="s">
        <v>834</v>
      </c>
      <c r="F279" s="22"/>
      <c r="G279" s="22" t="s">
        <v>9946</v>
      </c>
      <c r="H279" s="22" t="s">
        <v>5416</v>
      </c>
      <c r="I279" s="22" t="s">
        <v>9947</v>
      </c>
      <c r="J279" s="67">
        <v>44552</v>
      </c>
      <c r="K279" s="68">
        <v>870</v>
      </c>
      <c r="L279" s="67">
        <v>44553</v>
      </c>
      <c r="M279" s="68">
        <v>243</v>
      </c>
      <c r="N279" s="67">
        <v>44557</v>
      </c>
      <c r="O279" s="69" t="s">
        <v>5420</v>
      </c>
      <c r="P279" s="69" t="s">
        <v>9964</v>
      </c>
      <c r="Q279" s="22" t="s">
        <v>9949</v>
      </c>
      <c r="R279" s="67">
        <v>41627</v>
      </c>
      <c r="S279" s="22" t="s">
        <v>10011</v>
      </c>
      <c r="T279" s="22" t="s">
        <v>10012</v>
      </c>
      <c r="U279" s="22" t="s">
        <v>9949</v>
      </c>
      <c r="V279" s="67">
        <v>44834</v>
      </c>
      <c r="W279" s="22" t="s">
        <v>9952</v>
      </c>
      <c r="X279" s="67">
        <v>44153</v>
      </c>
      <c r="Y279" s="68">
        <v>795</v>
      </c>
      <c r="Z279" s="67">
        <v>44151</v>
      </c>
      <c r="AA279" s="68">
        <v>220</v>
      </c>
      <c r="AB279" s="67">
        <v>44153</v>
      </c>
    </row>
    <row r="280" spans="1:28" x14ac:dyDescent="0.2">
      <c r="A280" s="22" t="s">
        <v>10073</v>
      </c>
      <c r="B280" s="22" t="s">
        <v>5560</v>
      </c>
      <c r="C280" s="22" t="s">
        <v>10001</v>
      </c>
      <c r="D280" s="22" t="s">
        <v>5403</v>
      </c>
      <c r="E280" s="22" t="s">
        <v>3828</v>
      </c>
      <c r="F280" s="22"/>
      <c r="G280" s="22" t="s">
        <v>9946</v>
      </c>
      <c r="H280" s="22" t="s">
        <v>5416</v>
      </c>
      <c r="I280" s="22" t="s">
        <v>9947</v>
      </c>
      <c r="J280" s="67">
        <v>44610</v>
      </c>
      <c r="K280" s="68">
        <v>1262</v>
      </c>
      <c r="L280" s="67">
        <v>44620</v>
      </c>
      <c r="M280" s="68">
        <v>43</v>
      </c>
      <c r="N280" s="67">
        <v>44624</v>
      </c>
      <c r="O280" s="69" t="s">
        <v>5425</v>
      </c>
      <c r="P280" s="69" t="s">
        <v>10080</v>
      </c>
      <c r="Q280" s="22" t="s">
        <v>9949</v>
      </c>
      <c r="R280" s="67">
        <v>42486</v>
      </c>
      <c r="S280" s="22" t="s">
        <v>10020</v>
      </c>
      <c r="T280" s="22" t="s">
        <v>10021</v>
      </c>
      <c r="U280" s="22" t="s">
        <v>9949</v>
      </c>
      <c r="V280" s="67">
        <v>44333</v>
      </c>
      <c r="W280" s="22" t="s">
        <v>9952</v>
      </c>
      <c r="X280" s="67">
        <v>44032</v>
      </c>
      <c r="Y280" s="68">
        <v>495</v>
      </c>
      <c r="Z280" s="67">
        <v>44025</v>
      </c>
      <c r="AA280" s="68">
        <v>137</v>
      </c>
      <c r="AB280" s="67">
        <v>44032</v>
      </c>
    </row>
    <row r="281" spans="1:28" x14ac:dyDescent="0.2">
      <c r="A281" s="22" t="s">
        <v>10073</v>
      </c>
      <c r="B281" s="22" t="s">
        <v>5561</v>
      </c>
      <c r="C281" s="22" t="s">
        <v>10001</v>
      </c>
      <c r="D281" s="22" t="s">
        <v>5403</v>
      </c>
      <c r="E281" s="22" t="s">
        <v>3828</v>
      </c>
      <c r="F281" s="22"/>
      <c r="G281" s="22" t="s">
        <v>9946</v>
      </c>
      <c r="H281" s="22" t="s">
        <v>5416</v>
      </c>
      <c r="I281" s="22" t="s">
        <v>9947</v>
      </c>
      <c r="J281" s="67">
        <v>44505</v>
      </c>
      <c r="K281" s="68">
        <v>1262</v>
      </c>
      <c r="L281" s="67">
        <v>44540</v>
      </c>
      <c r="M281" s="68">
        <v>233</v>
      </c>
      <c r="N281" s="67">
        <v>44543</v>
      </c>
      <c r="O281" s="69" t="s">
        <v>5428</v>
      </c>
      <c r="P281" s="69" t="s">
        <v>10005</v>
      </c>
      <c r="Q281" s="22" t="s">
        <v>9949</v>
      </c>
      <c r="R281" s="67">
        <v>29208</v>
      </c>
      <c r="S281" s="22" t="s">
        <v>10006</v>
      </c>
      <c r="T281" s="22" t="s">
        <v>10007</v>
      </c>
      <c r="U281" s="22" t="s">
        <v>9949</v>
      </c>
      <c r="V281" s="67">
        <v>44679</v>
      </c>
      <c r="W281" s="22" t="s">
        <v>9952</v>
      </c>
      <c r="X281" s="67">
        <v>44385</v>
      </c>
      <c r="Y281" s="68">
        <v>404</v>
      </c>
      <c r="Z281" s="67">
        <v>44385</v>
      </c>
      <c r="AA281" s="68">
        <v>127</v>
      </c>
      <c r="AB281" s="67">
        <v>44385</v>
      </c>
    </row>
    <row r="282" spans="1:28" x14ac:dyDescent="0.2">
      <c r="A282" s="22" t="s">
        <v>10073</v>
      </c>
      <c r="B282" s="22" t="s">
        <v>9551</v>
      </c>
      <c r="C282" s="22" t="s">
        <v>10001</v>
      </c>
      <c r="D282" s="22" t="s">
        <v>5399</v>
      </c>
      <c r="E282" s="22" t="s">
        <v>3156</v>
      </c>
      <c r="F282" s="22"/>
      <c r="G282" s="22" t="s">
        <v>9946</v>
      </c>
      <c r="H282" s="22" t="s">
        <v>5416</v>
      </c>
      <c r="I282" s="22" t="s">
        <v>9947</v>
      </c>
      <c r="J282" s="67">
        <v>44894</v>
      </c>
      <c r="K282" s="68">
        <v>1262</v>
      </c>
      <c r="L282" s="67">
        <v>44902</v>
      </c>
      <c r="M282" s="68"/>
      <c r="N282" s="67"/>
      <c r="O282" s="69" t="s">
        <v>5413</v>
      </c>
      <c r="P282" s="69" t="s">
        <v>9948</v>
      </c>
      <c r="Q282" s="22" t="s">
        <v>9949</v>
      </c>
      <c r="R282" s="67">
        <v>34698</v>
      </c>
      <c r="S282" s="22" t="s">
        <v>9950</v>
      </c>
      <c r="T282" s="22" t="s">
        <v>9951</v>
      </c>
      <c r="U282" s="22" t="s">
        <v>9949</v>
      </c>
      <c r="V282" s="67">
        <v>44595</v>
      </c>
      <c r="W282" s="22" t="s">
        <v>9952</v>
      </c>
      <c r="X282" s="67">
        <v>44516</v>
      </c>
      <c r="Y282" s="68">
        <v>759</v>
      </c>
      <c r="Z282" s="67">
        <v>44516</v>
      </c>
      <c r="AA282" s="68">
        <v>214</v>
      </c>
      <c r="AB282" s="67">
        <v>44516</v>
      </c>
    </row>
    <row r="283" spans="1:28" x14ac:dyDescent="0.2">
      <c r="A283" s="22" t="s">
        <v>10072</v>
      </c>
      <c r="B283" s="22" t="s">
        <v>5562</v>
      </c>
      <c r="C283" s="22" t="s">
        <v>10001</v>
      </c>
      <c r="D283" s="22" t="s">
        <v>5394</v>
      </c>
      <c r="E283" s="22" t="s">
        <v>834</v>
      </c>
      <c r="F283" s="22"/>
      <c r="G283" s="22" t="s">
        <v>9946</v>
      </c>
      <c r="H283" s="22" t="s">
        <v>5416</v>
      </c>
      <c r="I283" s="22" t="s">
        <v>9947</v>
      </c>
      <c r="J283" s="67">
        <v>44657</v>
      </c>
      <c r="K283" s="68">
        <v>1262</v>
      </c>
      <c r="L283" s="67">
        <v>44661</v>
      </c>
      <c r="M283" s="68">
        <v>71</v>
      </c>
      <c r="N283" s="67">
        <v>44664</v>
      </c>
      <c r="O283" s="69" t="s">
        <v>5420</v>
      </c>
      <c r="P283" s="69" t="s">
        <v>9964</v>
      </c>
      <c r="Q283" s="22" t="s">
        <v>9949</v>
      </c>
      <c r="R283" s="67">
        <v>41627</v>
      </c>
      <c r="S283" s="22" t="s">
        <v>10011</v>
      </c>
      <c r="T283" s="22" t="s">
        <v>10012</v>
      </c>
      <c r="U283" s="22" t="s">
        <v>9949</v>
      </c>
      <c r="V283" s="67">
        <v>44834</v>
      </c>
      <c r="W283" s="22" t="s">
        <v>9952</v>
      </c>
      <c r="X283" s="67">
        <v>44153</v>
      </c>
      <c r="Y283" s="68">
        <v>795</v>
      </c>
      <c r="Z283" s="67">
        <v>44151</v>
      </c>
      <c r="AA283" s="68">
        <v>220</v>
      </c>
      <c r="AB283" s="67">
        <v>44153</v>
      </c>
    </row>
    <row r="284" spans="1:28" x14ac:dyDescent="0.2">
      <c r="A284" s="22" t="s">
        <v>10073</v>
      </c>
      <c r="B284" s="22" t="s">
        <v>5563</v>
      </c>
      <c r="C284" s="22" t="s">
        <v>10001</v>
      </c>
      <c r="D284" s="22" t="s">
        <v>5399</v>
      </c>
      <c r="E284" s="22" t="s">
        <v>3156</v>
      </c>
      <c r="F284" s="22"/>
      <c r="G284" s="22" t="s">
        <v>9946</v>
      </c>
      <c r="H284" s="22" t="s">
        <v>5416</v>
      </c>
      <c r="I284" s="22" t="s">
        <v>9947</v>
      </c>
      <c r="J284" s="67">
        <v>44705</v>
      </c>
      <c r="K284" s="68">
        <v>1262</v>
      </c>
      <c r="L284" s="67">
        <v>44711</v>
      </c>
      <c r="M284" s="68">
        <v>104</v>
      </c>
      <c r="N284" s="67">
        <v>44714</v>
      </c>
      <c r="O284" s="69" t="s">
        <v>5439</v>
      </c>
      <c r="P284" s="69" t="s">
        <v>10013</v>
      </c>
      <c r="Q284" s="22" t="s">
        <v>9949</v>
      </c>
      <c r="R284" s="67">
        <v>30113</v>
      </c>
      <c r="S284" s="22" t="s">
        <v>10014</v>
      </c>
      <c r="T284" s="22" t="s">
        <v>10015</v>
      </c>
      <c r="U284" s="22" t="s">
        <v>9949</v>
      </c>
      <c r="V284" s="67">
        <v>44624</v>
      </c>
      <c r="W284" s="22" t="s">
        <v>9952</v>
      </c>
      <c r="X284" s="67">
        <v>44449</v>
      </c>
      <c r="Y284" s="68">
        <v>604</v>
      </c>
      <c r="Z284" s="67">
        <v>44449</v>
      </c>
      <c r="AA284" s="68">
        <v>172</v>
      </c>
      <c r="AB284" s="67">
        <v>44449</v>
      </c>
    </row>
    <row r="285" spans="1:28" x14ac:dyDescent="0.2">
      <c r="A285" s="22" t="s">
        <v>10073</v>
      </c>
      <c r="B285" s="22" t="s">
        <v>9851</v>
      </c>
      <c r="C285" s="22" t="s">
        <v>10001</v>
      </c>
      <c r="D285" s="22" t="s">
        <v>5399</v>
      </c>
      <c r="E285" s="22" t="s">
        <v>3156</v>
      </c>
      <c r="F285" s="22"/>
      <c r="G285" s="22" t="s">
        <v>9946</v>
      </c>
      <c r="H285" s="22" t="s">
        <v>5416</v>
      </c>
      <c r="I285" s="22" t="s">
        <v>9952</v>
      </c>
      <c r="J285" s="67">
        <v>45195</v>
      </c>
      <c r="K285" s="68">
        <v>839</v>
      </c>
      <c r="L285" s="67">
        <v>45191</v>
      </c>
      <c r="M285" s="68">
        <v>184</v>
      </c>
      <c r="N285" s="67">
        <v>45195</v>
      </c>
      <c r="O285" s="69" t="s">
        <v>5428</v>
      </c>
      <c r="P285" s="69" t="s">
        <v>10005</v>
      </c>
      <c r="Q285" s="22" t="s">
        <v>9949</v>
      </c>
      <c r="R285" s="67">
        <v>29208</v>
      </c>
      <c r="S285" s="22" t="s">
        <v>10006</v>
      </c>
      <c r="T285" s="22" t="s">
        <v>10007</v>
      </c>
      <c r="U285" s="22" t="s">
        <v>9949</v>
      </c>
      <c r="V285" s="67">
        <v>44679</v>
      </c>
      <c r="W285" s="22" t="s">
        <v>9952</v>
      </c>
      <c r="X285" s="67">
        <v>44385</v>
      </c>
      <c r="Y285" s="68">
        <v>404</v>
      </c>
      <c r="Z285" s="67">
        <v>44385</v>
      </c>
      <c r="AA285" s="68">
        <v>127</v>
      </c>
      <c r="AB285" s="67">
        <v>44385</v>
      </c>
    </row>
    <row r="286" spans="1:28" x14ac:dyDescent="0.2">
      <c r="A286" s="22" t="s">
        <v>10072</v>
      </c>
      <c r="B286" s="22" t="s">
        <v>9391</v>
      </c>
      <c r="C286" s="22" t="s">
        <v>10001</v>
      </c>
      <c r="D286" s="22" t="s">
        <v>5388</v>
      </c>
      <c r="E286" s="22" t="s">
        <v>4642</v>
      </c>
      <c r="F286" s="22"/>
      <c r="G286" s="22" t="s">
        <v>9946</v>
      </c>
      <c r="H286" s="22" t="s">
        <v>5416</v>
      </c>
      <c r="I286" s="22" t="s">
        <v>9947</v>
      </c>
      <c r="J286" s="67">
        <v>44734</v>
      </c>
      <c r="K286" s="68">
        <v>1262</v>
      </c>
      <c r="L286" s="67">
        <v>44788</v>
      </c>
      <c r="M286" s="68">
        <v>156</v>
      </c>
      <c r="N286" s="67">
        <v>44790</v>
      </c>
      <c r="O286" s="69" t="s">
        <v>9089</v>
      </c>
      <c r="P286" s="69" t="s">
        <v>10022</v>
      </c>
      <c r="Q286" s="22" t="s">
        <v>9949</v>
      </c>
      <c r="R286" s="67">
        <v>28837</v>
      </c>
      <c r="S286" s="22" t="s">
        <v>10023</v>
      </c>
      <c r="T286" s="22" t="s">
        <v>10024</v>
      </c>
      <c r="U286" s="22" t="s">
        <v>9949</v>
      </c>
      <c r="V286" s="67">
        <v>44854</v>
      </c>
      <c r="W286" s="22" t="s">
        <v>9952</v>
      </c>
      <c r="X286" s="67">
        <v>44790</v>
      </c>
      <c r="Y286" s="68">
        <v>760</v>
      </c>
      <c r="Z286" s="67">
        <v>44788</v>
      </c>
      <c r="AA286" s="68">
        <v>156</v>
      </c>
      <c r="AB286" s="67">
        <v>44790</v>
      </c>
    </row>
    <row r="287" spans="1:28" x14ac:dyDescent="0.2">
      <c r="A287" s="22" t="s">
        <v>10072</v>
      </c>
      <c r="B287" s="22" t="s">
        <v>5564</v>
      </c>
      <c r="C287" s="22" t="s">
        <v>10001</v>
      </c>
      <c r="D287" s="22" t="s">
        <v>5388</v>
      </c>
      <c r="E287" s="22" t="s">
        <v>4642</v>
      </c>
      <c r="F287" s="22"/>
      <c r="G287" s="22" t="s">
        <v>9946</v>
      </c>
      <c r="H287" s="22" t="s">
        <v>5416</v>
      </c>
      <c r="I287" s="22" t="s">
        <v>9952</v>
      </c>
      <c r="J287" s="67">
        <v>43634</v>
      </c>
      <c r="K287" s="68">
        <v>489</v>
      </c>
      <c r="L287" s="67">
        <v>43626</v>
      </c>
      <c r="M287" s="68">
        <v>116</v>
      </c>
      <c r="N287" s="67">
        <v>43634</v>
      </c>
      <c r="O287" s="69" t="s">
        <v>5422</v>
      </c>
      <c r="P287" s="69" t="s">
        <v>9969</v>
      </c>
      <c r="Q287" s="22" t="s">
        <v>9949</v>
      </c>
      <c r="R287" s="67">
        <v>40991</v>
      </c>
      <c r="S287" s="22" t="s">
        <v>10025</v>
      </c>
      <c r="T287" s="22" t="s">
        <v>10026</v>
      </c>
      <c r="U287" s="22" t="s">
        <v>9949</v>
      </c>
      <c r="V287" s="67">
        <v>43557</v>
      </c>
      <c r="W287" s="22" t="s">
        <v>9952</v>
      </c>
      <c r="X287" s="67">
        <v>43376</v>
      </c>
      <c r="Y287" s="68">
        <v>935</v>
      </c>
      <c r="Z287" s="67">
        <v>43376</v>
      </c>
      <c r="AA287" s="68">
        <v>191</v>
      </c>
      <c r="AB287" s="67">
        <v>43376</v>
      </c>
    </row>
    <row r="288" spans="1:28" x14ac:dyDescent="0.2">
      <c r="A288" s="22" t="s">
        <v>10071</v>
      </c>
      <c r="B288" s="22" t="s">
        <v>10125</v>
      </c>
      <c r="C288" s="22" t="s">
        <v>10001</v>
      </c>
      <c r="D288" s="22" t="s">
        <v>5396</v>
      </c>
      <c r="E288" s="22" t="s">
        <v>2287</v>
      </c>
      <c r="F288" s="22"/>
      <c r="G288" s="22" t="s">
        <v>9946</v>
      </c>
      <c r="H288" s="22" t="s">
        <v>5416</v>
      </c>
      <c r="I288" s="22" t="s">
        <v>9947</v>
      </c>
      <c r="J288" s="67"/>
      <c r="K288" s="68"/>
      <c r="L288" s="67"/>
      <c r="M288" s="68"/>
      <c r="N288" s="67"/>
      <c r="O288" s="69" t="s">
        <v>5413</v>
      </c>
      <c r="P288" s="69" t="s">
        <v>9948</v>
      </c>
      <c r="Q288" s="22" t="s">
        <v>9949</v>
      </c>
      <c r="R288" s="67">
        <v>34698</v>
      </c>
      <c r="S288" s="22" t="s">
        <v>9950</v>
      </c>
      <c r="T288" s="22" t="s">
        <v>9951</v>
      </c>
      <c r="U288" s="22" t="s">
        <v>9949</v>
      </c>
      <c r="V288" s="67">
        <v>44595</v>
      </c>
      <c r="W288" s="22" t="s">
        <v>9952</v>
      </c>
      <c r="X288" s="67">
        <v>44516</v>
      </c>
      <c r="Y288" s="68">
        <v>759</v>
      </c>
      <c r="Z288" s="67">
        <v>44516</v>
      </c>
      <c r="AA288" s="68">
        <v>214</v>
      </c>
      <c r="AB288" s="67">
        <v>44516</v>
      </c>
    </row>
    <row r="289" spans="1:28" x14ac:dyDescent="0.2">
      <c r="A289" s="22" t="s">
        <v>10073</v>
      </c>
      <c r="B289" s="22" t="s">
        <v>9392</v>
      </c>
      <c r="C289" s="22" t="s">
        <v>10001</v>
      </c>
      <c r="D289" s="22" t="s">
        <v>5403</v>
      </c>
      <c r="E289" s="22" t="s">
        <v>3828</v>
      </c>
      <c r="F289" s="22"/>
      <c r="G289" s="22" t="s">
        <v>9946</v>
      </c>
      <c r="H289" s="22" t="s">
        <v>5416</v>
      </c>
      <c r="I289" s="22" t="s">
        <v>9947</v>
      </c>
      <c r="J289" s="67">
        <v>45056</v>
      </c>
      <c r="K289" s="68">
        <v>955</v>
      </c>
      <c r="L289" s="67">
        <v>45223</v>
      </c>
      <c r="M289" s="68"/>
      <c r="N289" s="67"/>
      <c r="O289" s="69" t="s">
        <v>9089</v>
      </c>
      <c r="P289" s="69" t="s">
        <v>10022</v>
      </c>
      <c r="Q289" s="22" t="s">
        <v>9949</v>
      </c>
      <c r="R289" s="67">
        <v>28837</v>
      </c>
      <c r="S289" s="22" t="s">
        <v>10023</v>
      </c>
      <c r="T289" s="22" t="s">
        <v>10024</v>
      </c>
      <c r="U289" s="22" t="s">
        <v>9949</v>
      </c>
      <c r="V289" s="67">
        <v>44854</v>
      </c>
      <c r="W289" s="22" t="s">
        <v>9952</v>
      </c>
      <c r="X289" s="67">
        <v>44790</v>
      </c>
      <c r="Y289" s="68">
        <v>760</v>
      </c>
      <c r="Z289" s="67">
        <v>44788</v>
      </c>
      <c r="AA289" s="68">
        <v>156</v>
      </c>
      <c r="AB289" s="67">
        <v>44790</v>
      </c>
    </row>
    <row r="290" spans="1:28" x14ac:dyDescent="0.2">
      <c r="A290" s="22" t="s">
        <v>10073</v>
      </c>
      <c r="B290" s="22" t="s">
        <v>9915</v>
      </c>
      <c r="C290" s="22" t="s">
        <v>10001</v>
      </c>
      <c r="D290" s="22" t="s">
        <v>5387</v>
      </c>
      <c r="E290" s="22" t="s">
        <v>4305</v>
      </c>
      <c r="F290" s="22"/>
      <c r="G290" s="22" t="s">
        <v>9946</v>
      </c>
      <c r="H290" s="22" t="s">
        <v>5416</v>
      </c>
      <c r="I290" s="22" t="s">
        <v>9947</v>
      </c>
      <c r="J290" s="67">
        <v>45271</v>
      </c>
      <c r="K290" s="68">
        <v>1173</v>
      </c>
      <c r="L290" s="67">
        <v>45287</v>
      </c>
      <c r="M290" s="68"/>
      <c r="N290" s="67"/>
      <c r="O290" s="69" t="s">
        <v>5413</v>
      </c>
      <c r="P290" s="69" t="s">
        <v>9948</v>
      </c>
      <c r="Q290" s="22" t="s">
        <v>9949</v>
      </c>
      <c r="R290" s="67">
        <v>34698</v>
      </c>
      <c r="S290" s="22" t="s">
        <v>9950</v>
      </c>
      <c r="T290" s="22" t="s">
        <v>9951</v>
      </c>
      <c r="U290" s="22" t="s">
        <v>9949</v>
      </c>
      <c r="V290" s="67">
        <v>44595</v>
      </c>
      <c r="W290" s="22" t="s">
        <v>9952</v>
      </c>
      <c r="X290" s="67">
        <v>44516</v>
      </c>
      <c r="Y290" s="68">
        <v>759</v>
      </c>
      <c r="Z290" s="67">
        <v>44516</v>
      </c>
      <c r="AA290" s="68">
        <v>214</v>
      </c>
      <c r="AB290" s="67">
        <v>44516</v>
      </c>
    </row>
    <row r="291" spans="1:28" x14ac:dyDescent="0.2">
      <c r="A291" s="22" t="s">
        <v>10073</v>
      </c>
      <c r="B291" s="22" t="s">
        <v>5565</v>
      </c>
      <c r="C291" s="22" t="s">
        <v>10001</v>
      </c>
      <c r="D291" s="22" t="s">
        <v>5403</v>
      </c>
      <c r="E291" s="22" t="s">
        <v>3828</v>
      </c>
      <c r="F291" s="22"/>
      <c r="G291" s="22" t="s">
        <v>9946</v>
      </c>
      <c r="H291" s="22" t="s">
        <v>5416</v>
      </c>
      <c r="I291" s="22" t="s">
        <v>9947</v>
      </c>
      <c r="J291" s="67">
        <v>44509</v>
      </c>
      <c r="K291" s="68">
        <v>819</v>
      </c>
      <c r="L291" s="67">
        <v>44540</v>
      </c>
      <c r="M291" s="68">
        <v>233</v>
      </c>
      <c r="N291" s="67">
        <v>44543</v>
      </c>
      <c r="O291" s="69" t="s">
        <v>5428</v>
      </c>
      <c r="P291" s="69" t="s">
        <v>10005</v>
      </c>
      <c r="Q291" s="22" t="s">
        <v>9949</v>
      </c>
      <c r="R291" s="67">
        <v>29208</v>
      </c>
      <c r="S291" s="22" t="s">
        <v>10006</v>
      </c>
      <c r="T291" s="22" t="s">
        <v>10007</v>
      </c>
      <c r="U291" s="22" t="s">
        <v>9949</v>
      </c>
      <c r="V291" s="67">
        <v>44679</v>
      </c>
      <c r="W291" s="22" t="s">
        <v>9952</v>
      </c>
      <c r="X291" s="67">
        <v>44385</v>
      </c>
      <c r="Y291" s="68">
        <v>404</v>
      </c>
      <c r="Z291" s="67">
        <v>44385</v>
      </c>
      <c r="AA291" s="68">
        <v>127</v>
      </c>
      <c r="AB291" s="67">
        <v>44385</v>
      </c>
    </row>
    <row r="292" spans="1:28" x14ac:dyDescent="0.2">
      <c r="A292" s="22" t="s">
        <v>10072</v>
      </c>
      <c r="B292" s="22" t="s">
        <v>9676</v>
      </c>
      <c r="C292" s="22" t="s">
        <v>10001</v>
      </c>
      <c r="D292" s="22" t="s">
        <v>5388</v>
      </c>
      <c r="E292" s="22" t="s">
        <v>4642</v>
      </c>
      <c r="F292" s="22"/>
      <c r="G292" s="22" t="s">
        <v>9946</v>
      </c>
      <c r="H292" s="22" t="s">
        <v>5416</v>
      </c>
      <c r="I292" s="22" t="s">
        <v>9947</v>
      </c>
      <c r="J292" s="67">
        <v>44994</v>
      </c>
      <c r="K292" s="68">
        <v>326</v>
      </c>
      <c r="L292" s="67">
        <v>45033</v>
      </c>
      <c r="M292" s="68"/>
      <c r="N292" s="67"/>
      <c r="O292" s="69" t="s">
        <v>5607</v>
      </c>
      <c r="P292" s="69" t="s">
        <v>10051</v>
      </c>
      <c r="Q292" s="22" t="s">
        <v>9949</v>
      </c>
      <c r="R292" s="67">
        <v>41548</v>
      </c>
      <c r="S292" s="22" t="s">
        <v>10052</v>
      </c>
      <c r="T292" s="22" t="s">
        <v>10053</v>
      </c>
      <c r="U292" s="22" t="s">
        <v>9949</v>
      </c>
      <c r="V292" s="67">
        <v>44781</v>
      </c>
      <c r="W292" s="22" t="s">
        <v>9952</v>
      </c>
      <c r="X292" s="67">
        <v>44718</v>
      </c>
      <c r="Y292" s="68">
        <v>518</v>
      </c>
      <c r="Z292" s="67">
        <v>44718</v>
      </c>
      <c r="AA292" s="68">
        <v>106</v>
      </c>
      <c r="AB292" s="67">
        <v>44718</v>
      </c>
    </row>
    <row r="293" spans="1:28" x14ac:dyDescent="0.2">
      <c r="A293" s="22" t="s">
        <v>10073</v>
      </c>
      <c r="B293" s="22" t="s">
        <v>5566</v>
      </c>
      <c r="C293" s="22" t="s">
        <v>10001</v>
      </c>
      <c r="D293" s="22" t="s">
        <v>5403</v>
      </c>
      <c r="E293" s="22" t="s">
        <v>3828</v>
      </c>
      <c r="F293" s="22"/>
      <c r="G293" s="22" t="s">
        <v>9946</v>
      </c>
      <c r="H293" s="22" t="s">
        <v>5416</v>
      </c>
      <c r="I293" s="22" t="s">
        <v>9947</v>
      </c>
      <c r="J293" s="67">
        <v>44575</v>
      </c>
      <c r="K293" s="68">
        <v>95</v>
      </c>
      <c r="L293" s="67">
        <v>44586</v>
      </c>
      <c r="M293" s="68">
        <v>18</v>
      </c>
      <c r="N293" s="67">
        <v>44587</v>
      </c>
      <c r="O293" s="69" t="s">
        <v>5431</v>
      </c>
      <c r="P293" s="69" t="s">
        <v>10008</v>
      </c>
      <c r="Q293" s="22" t="s">
        <v>9949</v>
      </c>
      <c r="R293" s="67">
        <v>29258</v>
      </c>
      <c r="S293" s="22" t="s">
        <v>10009</v>
      </c>
      <c r="T293" s="22" t="s">
        <v>10010</v>
      </c>
      <c r="U293" s="22" t="s">
        <v>9949</v>
      </c>
      <c r="V293" s="67">
        <v>44585</v>
      </c>
      <c r="W293" s="22" t="s">
        <v>9952</v>
      </c>
      <c r="X293" s="67">
        <v>44474</v>
      </c>
      <c r="Y293" s="68">
        <v>657</v>
      </c>
      <c r="Z293" s="67">
        <v>44474</v>
      </c>
      <c r="AA293" s="68">
        <v>189</v>
      </c>
      <c r="AB293" s="67">
        <v>44474</v>
      </c>
    </row>
    <row r="294" spans="1:28" x14ac:dyDescent="0.2">
      <c r="A294" s="22" t="s">
        <v>10073</v>
      </c>
      <c r="B294" s="22" t="s">
        <v>9591</v>
      </c>
      <c r="C294" s="22" t="s">
        <v>10001</v>
      </c>
      <c r="D294" s="22" t="s">
        <v>5399</v>
      </c>
      <c r="E294" s="22" t="s">
        <v>3156</v>
      </c>
      <c r="F294" s="22"/>
      <c r="G294" s="22" t="s">
        <v>9946</v>
      </c>
      <c r="H294" s="22" t="s">
        <v>5416</v>
      </c>
      <c r="I294" s="22" t="s">
        <v>9947</v>
      </c>
      <c r="J294" s="67">
        <v>44817</v>
      </c>
      <c r="K294" s="68">
        <v>115</v>
      </c>
      <c r="L294" s="67">
        <v>44960</v>
      </c>
      <c r="M294" s="68"/>
      <c r="N294" s="67"/>
      <c r="O294" s="69" t="s">
        <v>5413</v>
      </c>
      <c r="P294" s="69" t="s">
        <v>9948</v>
      </c>
      <c r="Q294" s="22" t="s">
        <v>9949</v>
      </c>
      <c r="R294" s="67">
        <v>34698</v>
      </c>
      <c r="S294" s="22" t="s">
        <v>9950</v>
      </c>
      <c r="T294" s="22" t="s">
        <v>9951</v>
      </c>
      <c r="U294" s="22" t="s">
        <v>9949</v>
      </c>
      <c r="V294" s="67">
        <v>44595</v>
      </c>
      <c r="W294" s="22" t="s">
        <v>9952</v>
      </c>
      <c r="X294" s="67">
        <v>44516</v>
      </c>
      <c r="Y294" s="68">
        <v>759</v>
      </c>
      <c r="Z294" s="67">
        <v>44516</v>
      </c>
      <c r="AA294" s="68">
        <v>214</v>
      </c>
      <c r="AB294" s="67">
        <v>44516</v>
      </c>
    </row>
    <row r="295" spans="1:28" x14ac:dyDescent="0.2">
      <c r="A295" s="22" t="s">
        <v>10073</v>
      </c>
      <c r="B295" s="22" t="s">
        <v>9552</v>
      </c>
      <c r="C295" s="22" t="s">
        <v>10001</v>
      </c>
      <c r="D295" s="22" t="s">
        <v>5403</v>
      </c>
      <c r="E295" s="22" t="s">
        <v>3828</v>
      </c>
      <c r="F295" s="22"/>
      <c r="G295" s="22" t="s">
        <v>9946</v>
      </c>
      <c r="H295" s="22" t="s">
        <v>5416</v>
      </c>
      <c r="I295" s="22" t="s">
        <v>9947</v>
      </c>
      <c r="J295" s="67">
        <v>44958</v>
      </c>
      <c r="K295" s="68">
        <v>115</v>
      </c>
      <c r="L295" s="67">
        <v>44960</v>
      </c>
      <c r="M295" s="68"/>
      <c r="N295" s="67"/>
      <c r="O295" s="69" t="s">
        <v>5413</v>
      </c>
      <c r="P295" s="69" t="s">
        <v>9948</v>
      </c>
      <c r="Q295" s="22" t="s">
        <v>9949</v>
      </c>
      <c r="R295" s="67">
        <v>34698</v>
      </c>
      <c r="S295" s="22" t="s">
        <v>9950</v>
      </c>
      <c r="T295" s="22" t="s">
        <v>9951</v>
      </c>
      <c r="U295" s="22" t="s">
        <v>9949</v>
      </c>
      <c r="V295" s="67">
        <v>44595</v>
      </c>
      <c r="W295" s="22" t="s">
        <v>9952</v>
      </c>
      <c r="X295" s="67">
        <v>44516</v>
      </c>
      <c r="Y295" s="68">
        <v>759</v>
      </c>
      <c r="Z295" s="67">
        <v>44516</v>
      </c>
      <c r="AA295" s="68">
        <v>214</v>
      </c>
      <c r="AB295" s="67">
        <v>44516</v>
      </c>
    </row>
    <row r="296" spans="1:28" x14ac:dyDescent="0.2">
      <c r="A296" s="22" t="s">
        <v>10073</v>
      </c>
      <c r="B296" s="22" t="s">
        <v>5567</v>
      </c>
      <c r="C296" s="22" t="s">
        <v>10001</v>
      </c>
      <c r="D296" s="22" t="s">
        <v>5403</v>
      </c>
      <c r="E296" s="22" t="s">
        <v>3828</v>
      </c>
      <c r="F296" s="22"/>
      <c r="G296" s="22" t="s">
        <v>9946</v>
      </c>
      <c r="H296" s="22" t="s">
        <v>5416</v>
      </c>
      <c r="I296" s="22" t="s">
        <v>9947</v>
      </c>
      <c r="J296" s="67">
        <v>44518</v>
      </c>
      <c r="K296" s="68">
        <v>819</v>
      </c>
      <c r="L296" s="67">
        <v>44540</v>
      </c>
      <c r="M296" s="68">
        <v>233</v>
      </c>
      <c r="N296" s="67">
        <v>44543</v>
      </c>
      <c r="O296" s="69" t="s">
        <v>5428</v>
      </c>
      <c r="P296" s="69" t="s">
        <v>10005</v>
      </c>
      <c r="Q296" s="22" t="s">
        <v>9949</v>
      </c>
      <c r="R296" s="67">
        <v>29208</v>
      </c>
      <c r="S296" s="22" t="s">
        <v>10006</v>
      </c>
      <c r="T296" s="22" t="s">
        <v>10007</v>
      </c>
      <c r="U296" s="22" t="s">
        <v>9949</v>
      </c>
      <c r="V296" s="67">
        <v>44679</v>
      </c>
      <c r="W296" s="22" t="s">
        <v>9952</v>
      </c>
      <c r="X296" s="67">
        <v>44385</v>
      </c>
      <c r="Y296" s="68">
        <v>404</v>
      </c>
      <c r="Z296" s="67">
        <v>44385</v>
      </c>
      <c r="AA296" s="68">
        <v>127</v>
      </c>
      <c r="AB296" s="67">
        <v>44385</v>
      </c>
    </row>
    <row r="297" spans="1:28" x14ac:dyDescent="0.2">
      <c r="A297" s="22" t="s">
        <v>10070</v>
      </c>
      <c r="B297" s="22" t="s">
        <v>9041</v>
      </c>
      <c r="C297" s="22" t="s">
        <v>10001</v>
      </c>
      <c r="D297" s="22" t="s">
        <v>5393</v>
      </c>
      <c r="E297" s="22" t="s">
        <v>647</v>
      </c>
      <c r="F297" s="22"/>
      <c r="G297" s="22" t="s">
        <v>9946</v>
      </c>
      <c r="H297" s="22" t="s">
        <v>5416</v>
      </c>
      <c r="I297" s="22" t="s">
        <v>9947</v>
      </c>
      <c r="J297" s="67">
        <v>44750</v>
      </c>
      <c r="K297" s="68">
        <v>917</v>
      </c>
      <c r="L297" s="67">
        <v>44843</v>
      </c>
      <c r="M297" s="68">
        <v>200</v>
      </c>
      <c r="N297" s="67">
        <v>44854</v>
      </c>
      <c r="O297" s="69" t="s">
        <v>5418</v>
      </c>
      <c r="P297" s="69" t="s">
        <v>10076</v>
      </c>
      <c r="Q297" s="22" t="s">
        <v>9949</v>
      </c>
      <c r="R297" s="67">
        <v>44040</v>
      </c>
      <c r="S297" s="22" t="s">
        <v>10018</v>
      </c>
      <c r="T297" s="22" t="s">
        <v>10019</v>
      </c>
      <c r="U297" s="22" t="s">
        <v>9949</v>
      </c>
      <c r="V297" s="67">
        <v>44624</v>
      </c>
      <c r="W297" s="22" t="s">
        <v>9952</v>
      </c>
      <c r="X297" s="67">
        <v>44496</v>
      </c>
      <c r="Y297" s="68">
        <v>713</v>
      </c>
      <c r="Z297" s="67">
        <v>44496</v>
      </c>
      <c r="AA297" s="68">
        <v>203</v>
      </c>
      <c r="AB297" s="67">
        <v>44496</v>
      </c>
    </row>
    <row r="298" spans="1:28" x14ac:dyDescent="0.2">
      <c r="A298" s="22" t="s">
        <v>10073</v>
      </c>
      <c r="B298" s="22" t="s">
        <v>5568</v>
      </c>
      <c r="C298" s="22" t="s">
        <v>10001</v>
      </c>
      <c r="D298" s="22" t="s">
        <v>5387</v>
      </c>
      <c r="E298" s="22" t="s">
        <v>4305</v>
      </c>
      <c r="F298" s="22"/>
      <c r="G298" s="22" t="s">
        <v>9946</v>
      </c>
      <c r="H298" s="22" t="s">
        <v>5416</v>
      </c>
      <c r="I298" s="22" t="s">
        <v>9947</v>
      </c>
      <c r="J298" s="67">
        <v>44601</v>
      </c>
      <c r="K298" s="68">
        <v>210</v>
      </c>
      <c r="L298" s="67">
        <v>44620</v>
      </c>
      <c r="M298" s="68">
        <v>43</v>
      </c>
      <c r="N298" s="67">
        <v>44624</v>
      </c>
      <c r="O298" s="69" t="s">
        <v>5413</v>
      </c>
      <c r="P298" s="69" t="s">
        <v>9948</v>
      </c>
      <c r="Q298" s="22" t="s">
        <v>9949</v>
      </c>
      <c r="R298" s="67">
        <v>34698</v>
      </c>
      <c r="S298" s="22" t="s">
        <v>9950</v>
      </c>
      <c r="T298" s="22" t="s">
        <v>9951</v>
      </c>
      <c r="U298" s="22" t="s">
        <v>9949</v>
      </c>
      <c r="V298" s="67">
        <v>44595</v>
      </c>
      <c r="W298" s="22" t="s">
        <v>9952</v>
      </c>
      <c r="X298" s="67">
        <v>44516</v>
      </c>
      <c r="Y298" s="68">
        <v>759</v>
      </c>
      <c r="Z298" s="67">
        <v>44516</v>
      </c>
      <c r="AA298" s="68">
        <v>214</v>
      </c>
      <c r="AB298" s="67">
        <v>44516</v>
      </c>
    </row>
    <row r="299" spans="1:28" x14ac:dyDescent="0.2">
      <c r="A299" s="22" t="s">
        <v>10072</v>
      </c>
      <c r="B299" s="22" t="s">
        <v>5569</v>
      </c>
      <c r="C299" s="22" t="s">
        <v>10001</v>
      </c>
      <c r="D299" s="22" t="s">
        <v>5394</v>
      </c>
      <c r="E299" s="22" t="s">
        <v>834</v>
      </c>
      <c r="F299" s="22"/>
      <c r="G299" s="22" t="s">
        <v>9946</v>
      </c>
      <c r="H299" s="22" t="s">
        <v>5416</v>
      </c>
      <c r="I299" s="22" t="s">
        <v>9947</v>
      </c>
      <c r="J299" s="67">
        <v>44551</v>
      </c>
      <c r="K299" s="68">
        <v>870</v>
      </c>
      <c r="L299" s="67">
        <v>44553</v>
      </c>
      <c r="M299" s="68">
        <v>243</v>
      </c>
      <c r="N299" s="67">
        <v>44557</v>
      </c>
      <c r="O299" s="69" t="s">
        <v>5420</v>
      </c>
      <c r="P299" s="69" t="s">
        <v>9964</v>
      </c>
      <c r="Q299" s="22" t="s">
        <v>9949</v>
      </c>
      <c r="R299" s="67">
        <v>41627</v>
      </c>
      <c r="S299" s="22" t="s">
        <v>10011</v>
      </c>
      <c r="T299" s="22" t="s">
        <v>10012</v>
      </c>
      <c r="U299" s="22" t="s">
        <v>9949</v>
      </c>
      <c r="V299" s="67">
        <v>44834</v>
      </c>
      <c r="W299" s="22" t="s">
        <v>9952</v>
      </c>
      <c r="X299" s="67">
        <v>44153</v>
      </c>
      <c r="Y299" s="68">
        <v>795</v>
      </c>
      <c r="Z299" s="67">
        <v>44151</v>
      </c>
      <c r="AA299" s="68">
        <v>220</v>
      </c>
      <c r="AB299" s="67">
        <v>44153</v>
      </c>
    </row>
    <row r="300" spans="1:28" x14ac:dyDescent="0.2">
      <c r="A300" s="22" t="s">
        <v>10073</v>
      </c>
      <c r="B300" s="22" t="s">
        <v>5570</v>
      </c>
      <c r="C300" s="22" t="s">
        <v>10001</v>
      </c>
      <c r="D300" s="22" t="s">
        <v>5403</v>
      </c>
      <c r="E300" s="22" t="s">
        <v>3828</v>
      </c>
      <c r="F300" s="22"/>
      <c r="G300" s="22" t="s">
        <v>9946</v>
      </c>
      <c r="H300" s="22" t="s">
        <v>5416</v>
      </c>
      <c r="I300" s="22" t="s">
        <v>9952</v>
      </c>
      <c r="J300" s="67">
        <v>44776</v>
      </c>
      <c r="K300" s="68">
        <v>697</v>
      </c>
      <c r="L300" s="67">
        <v>44774</v>
      </c>
      <c r="M300" s="68">
        <v>146</v>
      </c>
      <c r="N300" s="67">
        <v>44776</v>
      </c>
      <c r="O300" s="69" t="s">
        <v>5428</v>
      </c>
      <c r="P300" s="69" t="s">
        <v>10005</v>
      </c>
      <c r="Q300" s="22" t="s">
        <v>9949</v>
      </c>
      <c r="R300" s="67">
        <v>29208</v>
      </c>
      <c r="S300" s="22" t="s">
        <v>10006</v>
      </c>
      <c r="T300" s="22" t="s">
        <v>10007</v>
      </c>
      <c r="U300" s="22" t="s">
        <v>9949</v>
      </c>
      <c r="V300" s="67">
        <v>44679</v>
      </c>
      <c r="W300" s="22" t="s">
        <v>9952</v>
      </c>
      <c r="X300" s="67">
        <v>44385</v>
      </c>
      <c r="Y300" s="68">
        <v>404</v>
      </c>
      <c r="Z300" s="67">
        <v>44385</v>
      </c>
      <c r="AA300" s="68">
        <v>127</v>
      </c>
      <c r="AB300" s="67">
        <v>44385</v>
      </c>
    </row>
    <row r="301" spans="1:28" x14ac:dyDescent="0.2">
      <c r="A301" s="22" t="s">
        <v>10073</v>
      </c>
      <c r="B301" s="22" t="s">
        <v>9553</v>
      </c>
      <c r="C301" s="22" t="s">
        <v>10001</v>
      </c>
      <c r="D301" s="22" t="s">
        <v>5403</v>
      </c>
      <c r="E301" s="22" t="s">
        <v>3828</v>
      </c>
      <c r="F301" s="22"/>
      <c r="G301" s="22" t="s">
        <v>9946</v>
      </c>
      <c r="H301" s="22" t="s">
        <v>5416</v>
      </c>
      <c r="I301" s="22" t="s">
        <v>9947</v>
      </c>
      <c r="J301" s="67">
        <v>44910</v>
      </c>
      <c r="K301" s="68">
        <v>113</v>
      </c>
      <c r="L301" s="67">
        <v>44960</v>
      </c>
      <c r="M301" s="68"/>
      <c r="N301" s="67"/>
      <c r="O301" s="69" t="s">
        <v>5428</v>
      </c>
      <c r="P301" s="69" t="s">
        <v>10005</v>
      </c>
      <c r="Q301" s="22" t="s">
        <v>9949</v>
      </c>
      <c r="R301" s="67">
        <v>29208</v>
      </c>
      <c r="S301" s="22" t="s">
        <v>10006</v>
      </c>
      <c r="T301" s="22" t="s">
        <v>10007</v>
      </c>
      <c r="U301" s="22" t="s">
        <v>9949</v>
      </c>
      <c r="V301" s="67">
        <v>44679</v>
      </c>
      <c r="W301" s="22" t="s">
        <v>9952</v>
      </c>
      <c r="X301" s="67">
        <v>44385</v>
      </c>
      <c r="Y301" s="68">
        <v>404</v>
      </c>
      <c r="Z301" s="67">
        <v>44385</v>
      </c>
      <c r="AA301" s="68">
        <v>127</v>
      </c>
      <c r="AB301" s="67">
        <v>44385</v>
      </c>
    </row>
    <row r="302" spans="1:28" x14ac:dyDescent="0.2">
      <c r="A302" s="22" t="s">
        <v>10072</v>
      </c>
      <c r="B302" s="22" t="s">
        <v>9706</v>
      </c>
      <c r="C302" s="22" t="s">
        <v>10001</v>
      </c>
      <c r="D302" s="22" t="s">
        <v>5388</v>
      </c>
      <c r="E302" s="22" t="s">
        <v>4642</v>
      </c>
      <c r="F302" s="22"/>
      <c r="G302" s="22" t="s">
        <v>9946</v>
      </c>
      <c r="H302" s="22" t="s">
        <v>5416</v>
      </c>
      <c r="I302" s="22" t="s">
        <v>9947</v>
      </c>
      <c r="J302" s="67">
        <v>44592</v>
      </c>
      <c r="K302" s="68">
        <v>210</v>
      </c>
      <c r="L302" s="67">
        <v>44620</v>
      </c>
      <c r="M302" s="68">
        <v>43</v>
      </c>
      <c r="N302" s="67">
        <v>44624</v>
      </c>
      <c r="O302" s="69" t="s">
        <v>5413</v>
      </c>
      <c r="P302" s="69" t="s">
        <v>9948</v>
      </c>
      <c r="Q302" s="22" t="s">
        <v>9949</v>
      </c>
      <c r="R302" s="67">
        <v>34698</v>
      </c>
      <c r="S302" s="22" t="s">
        <v>9950</v>
      </c>
      <c r="T302" s="22" t="s">
        <v>9951</v>
      </c>
      <c r="U302" s="22" t="s">
        <v>9949</v>
      </c>
      <c r="V302" s="67">
        <v>44595</v>
      </c>
      <c r="W302" s="22" t="s">
        <v>9952</v>
      </c>
      <c r="X302" s="67">
        <v>44516</v>
      </c>
      <c r="Y302" s="68">
        <v>759</v>
      </c>
      <c r="Z302" s="67">
        <v>44516</v>
      </c>
      <c r="AA302" s="68">
        <v>214</v>
      </c>
      <c r="AB302" s="67">
        <v>44516</v>
      </c>
    </row>
    <row r="303" spans="1:28" x14ac:dyDescent="0.2">
      <c r="A303" s="22" t="s">
        <v>10073</v>
      </c>
      <c r="B303" s="22" t="s">
        <v>5571</v>
      </c>
      <c r="C303" s="22" t="s">
        <v>10001</v>
      </c>
      <c r="D303" s="22" t="s">
        <v>5399</v>
      </c>
      <c r="E303" s="22" t="s">
        <v>3156</v>
      </c>
      <c r="F303" s="22"/>
      <c r="G303" s="22" t="s">
        <v>9946</v>
      </c>
      <c r="H303" s="22" t="s">
        <v>5416</v>
      </c>
      <c r="I303" s="22" t="s">
        <v>9947</v>
      </c>
      <c r="J303" s="67">
        <v>44740</v>
      </c>
      <c r="K303" s="68">
        <v>1149</v>
      </c>
      <c r="L303" s="67">
        <v>44870</v>
      </c>
      <c r="M303" s="68"/>
      <c r="N303" s="67"/>
      <c r="O303" s="69" t="s">
        <v>5431</v>
      </c>
      <c r="P303" s="69" t="s">
        <v>10008</v>
      </c>
      <c r="Q303" s="22" t="s">
        <v>9949</v>
      </c>
      <c r="R303" s="67">
        <v>29258</v>
      </c>
      <c r="S303" s="22" t="s">
        <v>10009</v>
      </c>
      <c r="T303" s="22" t="s">
        <v>10010</v>
      </c>
      <c r="U303" s="22" t="s">
        <v>9949</v>
      </c>
      <c r="V303" s="67">
        <v>44585</v>
      </c>
      <c r="W303" s="22" t="s">
        <v>9952</v>
      </c>
      <c r="X303" s="67">
        <v>44474</v>
      </c>
      <c r="Y303" s="68">
        <v>657</v>
      </c>
      <c r="Z303" s="67">
        <v>44474</v>
      </c>
      <c r="AA303" s="68">
        <v>189</v>
      </c>
      <c r="AB303" s="67">
        <v>44474</v>
      </c>
    </row>
    <row r="304" spans="1:28" x14ac:dyDescent="0.2">
      <c r="A304" s="22" t="s">
        <v>10073</v>
      </c>
      <c r="B304" s="22" t="s">
        <v>9393</v>
      </c>
      <c r="C304" s="22" t="s">
        <v>10001</v>
      </c>
      <c r="D304" s="22" t="s">
        <v>5399</v>
      </c>
      <c r="E304" s="22" t="s">
        <v>3156</v>
      </c>
      <c r="F304" s="22"/>
      <c r="G304" s="22" t="s">
        <v>9946</v>
      </c>
      <c r="H304" s="22" t="s">
        <v>5416</v>
      </c>
      <c r="I304" s="22" t="s">
        <v>9947</v>
      </c>
      <c r="J304" s="67">
        <v>44873</v>
      </c>
      <c r="K304" s="68">
        <v>1262</v>
      </c>
      <c r="L304" s="67">
        <v>44902</v>
      </c>
      <c r="M304" s="68"/>
      <c r="N304" s="67"/>
      <c r="O304" s="69" t="s">
        <v>5413</v>
      </c>
      <c r="P304" s="69" t="s">
        <v>9948</v>
      </c>
      <c r="Q304" s="22" t="s">
        <v>9949</v>
      </c>
      <c r="R304" s="67">
        <v>34698</v>
      </c>
      <c r="S304" s="22" t="s">
        <v>9950</v>
      </c>
      <c r="T304" s="22" t="s">
        <v>9951</v>
      </c>
      <c r="U304" s="22" t="s">
        <v>9949</v>
      </c>
      <c r="V304" s="67">
        <v>44595</v>
      </c>
      <c r="W304" s="22" t="s">
        <v>9952</v>
      </c>
      <c r="X304" s="67">
        <v>44516</v>
      </c>
      <c r="Y304" s="68">
        <v>759</v>
      </c>
      <c r="Z304" s="67">
        <v>44516</v>
      </c>
      <c r="AA304" s="68">
        <v>214</v>
      </c>
      <c r="AB304" s="67">
        <v>44516</v>
      </c>
    </row>
    <row r="305" spans="1:28" x14ac:dyDescent="0.2">
      <c r="A305" s="22" t="s">
        <v>10073</v>
      </c>
      <c r="B305" s="22" t="s">
        <v>5572</v>
      </c>
      <c r="C305" s="22" t="s">
        <v>10001</v>
      </c>
      <c r="D305" s="22" t="s">
        <v>5387</v>
      </c>
      <c r="E305" s="22" t="s">
        <v>4305</v>
      </c>
      <c r="F305" s="22"/>
      <c r="G305" s="22" t="s">
        <v>9946</v>
      </c>
      <c r="H305" s="22" t="s">
        <v>5416</v>
      </c>
      <c r="I305" s="22" t="s">
        <v>9947</v>
      </c>
      <c r="J305" s="67">
        <v>44542</v>
      </c>
      <c r="K305" s="68">
        <v>1262</v>
      </c>
      <c r="L305" s="67">
        <v>44554</v>
      </c>
      <c r="M305" s="68">
        <v>245</v>
      </c>
      <c r="N305" s="67">
        <v>44559</v>
      </c>
      <c r="O305" s="69" t="s">
        <v>5466</v>
      </c>
      <c r="P305" s="69" t="s">
        <v>10002</v>
      </c>
      <c r="Q305" s="22" t="s">
        <v>9949</v>
      </c>
      <c r="R305" s="67">
        <v>38657</v>
      </c>
      <c r="S305" s="22" t="s">
        <v>10003</v>
      </c>
      <c r="T305" s="22" t="s">
        <v>10004</v>
      </c>
      <c r="U305" s="22" t="s">
        <v>9949</v>
      </c>
      <c r="V305" s="67">
        <v>44722</v>
      </c>
      <c r="W305" s="22" t="s">
        <v>9952</v>
      </c>
      <c r="X305" s="67">
        <v>44538</v>
      </c>
      <c r="Y305" s="68">
        <v>803</v>
      </c>
      <c r="Z305" s="67">
        <v>44538</v>
      </c>
      <c r="AA305" s="68">
        <v>230</v>
      </c>
      <c r="AB305" s="67">
        <v>44538</v>
      </c>
    </row>
    <row r="306" spans="1:28" x14ac:dyDescent="0.2">
      <c r="A306" s="22" t="s">
        <v>10072</v>
      </c>
      <c r="B306" s="22" t="s">
        <v>5573</v>
      </c>
      <c r="C306" s="22" t="s">
        <v>10001</v>
      </c>
      <c r="D306" s="22" t="s">
        <v>5388</v>
      </c>
      <c r="E306" s="22" t="s">
        <v>4642</v>
      </c>
      <c r="F306" s="22"/>
      <c r="G306" s="22" t="s">
        <v>9946</v>
      </c>
      <c r="H306" s="22" t="s">
        <v>5416</v>
      </c>
      <c r="I306" s="22" t="s">
        <v>9947</v>
      </c>
      <c r="J306" s="67">
        <v>44593</v>
      </c>
      <c r="K306" s="68">
        <v>1262</v>
      </c>
      <c r="L306" s="67">
        <v>44619</v>
      </c>
      <c r="M306" s="68">
        <v>43</v>
      </c>
      <c r="N306" s="67">
        <v>44624</v>
      </c>
      <c r="O306" s="69" t="s">
        <v>5466</v>
      </c>
      <c r="P306" s="69" t="s">
        <v>10002</v>
      </c>
      <c r="Q306" s="22" t="s">
        <v>9949</v>
      </c>
      <c r="R306" s="67">
        <v>38657</v>
      </c>
      <c r="S306" s="22" t="s">
        <v>10003</v>
      </c>
      <c r="T306" s="22" t="s">
        <v>10004</v>
      </c>
      <c r="U306" s="22" t="s">
        <v>9949</v>
      </c>
      <c r="V306" s="67">
        <v>44722</v>
      </c>
      <c r="W306" s="22" t="s">
        <v>9952</v>
      </c>
      <c r="X306" s="67">
        <v>44538</v>
      </c>
      <c r="Y306" s="68">
        <v>803</v>
      </c>
      <c r="Z306" s="67">
        <v>44538</v>
      </c>
      <c r="AA306" s="68">
        <v>230</v>
      </c>
      <c r="AB306" s="67">
        <v>44538</v>
      </c>
    </row>
    <row r="307" spans="1:28" x14ac:dyDescent="0.2">
      <c r="A307" s="22" t="s">
        <v>10073</v>
      </c>
      <c r="B307" s="22" t="s">
        <v>5574</v>
      </c>
      <c r="C307" s="22" t="s">
        <v>10001</v>
      </c>
      <c r="D307" s="22" t="s">
        <v>5403</v>
      </c>
      <c r="E307" s="22" t="s">
        <v>3828</v>
      </c>
      <c r="F307" s="22"/>
      <c r="G307" s="22" t="s">
        <v>9946</v>
      </c>
      <c r="H307" s="22" t="s">
        <v>5416</v>
      </c>
      <c r="I307" s="22" t="s">
        <v>9952</v>
      </c>
      <c r="J307" s="67">
        <v>44607</v>
      </c>
      <c r="K307" s="68">
        <v>153</v>
      </c>
      <c r="L307" s="67">
        <v>44605</v>
      </c>
      <c r="M307" s="68">
        <v>32</v>
      </c>
      <c r="N307" s="67">
        <v>44607</v>
      </c>
      <c r="O307" s="69" t="s">
        <v>5431</v>
      </c>
      <c r="P307" s="69" t="s">
        <v>10008</v>
      </c>
      <c r="Q307" s="22" t="s">
        <v>9949</v>
      </c>
      <c r="R307" s="67">
        <v>29258</v>
      </c>
      <c r="S307" s="22" t="s">
        <v>10009</v>
      </c>
      <c r="T307" s="22" t="s">
        <v>10010</v>
      </c>
      <c r="U307" s="22" t="s">
        <v>9949</v>
      </c>
      <c r="V307" s="67">
        <v>44585</v>
      </c>
      <c r="W307" s="22" t="s">
        <v>9952</v>
      </c>
      <c r="X307" s="67">
        <v>44474</v>
      </c>
      <c r="Y307" s="68">
        <v>657</v>
      </c>
      <c r="Z307" s="67">
        <v>44474</v>
      </c>
      <c r="AA307" s="68">
        <v>189</v>
      </c>
      <c r="AB307" s="67">
        <v>44474</v>
      </c>
    </row>
    <row r="308" spans="1:28" x14ac:dyDescent="0.2">
      <c r="A308" s="22" t="s">
        <v>10071</v>
      </c>
      <c r="B308" s="22" t="s">
        <v>9554</v>
      </c>
      <c r="C308" s="22" t="s">
        <v>10001</v>
      </c>
      <c r="D308" s="22" t="s">
        <v>5397</v>
      </c>
      <c r="E308" s="22" t="s">
        <v>2210</v>
      </c>
      <c r="F308" s="22"/>
      <c r="G308" s="22" t="s">
        <v>9946</v>
      </c>
      <c r="H308" s="22" t="s">
        <v>5416</v>
      </c>
      <c r="I308" s="22" t="s">
        <v>9947</v>
      </c>
      <c r="J308" s="67">
        <v>44795</v>
      </c>
      <c r="K308" s="68">
        <v>1241</v>
      </c>
      <c r="L308" s="67">
        <v>44896</v>
      </c>
      <c r="M308" s="68"/>
      <c r="N308" s="67"/>
      <c r="O308" s="69" t="s">
        <v>5466</v>
      </c>
      <c r="P308" s="69" t="s">
        <v>10002</v>
      </c>
      <c r="Q308" s="22" t="s">
        <v>9949</v>
      </c>
      <c r="R308" s="67">
        <v>38657</v>
      </c>
      <c r="S308" s="22" t="s">
        <v>10003</v>
      </c>
      <c r="T308" s="22" t="s">
        <v>10004</v>
      </c>
      <c r="U308" s="22" t="s">
        <v>9949</v>
      </c>
      <c r="V308" s="67">
        <v>44722</v>
      </c>
      <c r="W308" s="22" t="s">
        <v>9952</v>
      </c>
      <c r="X308" s="67">
        <v>44538</v>
      </c>
      <c r="Y308" s="68">
        <v>803</v>
      </c>
      <c r="Z308" s="67">
        <v>44538</v>
      </c>
      <c r="AA308" s="68">
        <v>230</v>
      </c>
      <c r="AB308" s="67">
        <v>44538</v>
      </c>
    </row>
    <row r="309" spans="1:28" x14ac:dyDescent="0.2">
      <c r="A309" s="22" t="s">
        <v>10073</v>
      </c>
      <c r="B309" s="22" t="s">
        <v>5575</v>
      </c>
      <c r="C309" s="22" t="s">
        <v>10001</v>
      </c>
      <c r="D309" s="22" t="s">
        <v>5403</v>
      </c>
      <c r="E309" s="22" t="s">
        <v>3828</v>
      </c>
      <c r="F309" s="22"/>
      <c r="G309" s="22" t="s">
        <v>9946</v>
      </c>
      <c r="H309" s="22" t="s">
        <v>5416</v>
      </c>
      <c r="I309" s="22" t="s">
        <v>9947</v>
      </c>
      <c r="J309" s="67">
        <v>44743</v>
      </c>
      <c r="K309" s="68">
        <v>1149</v>
      </c>
      <c r="L309" s="67">
        <v>44870</v>
      </c>
      <c r="M309" s="68"/>
      <c r="N309" s="67"/>
      <c r="O309" s="69" t="s">
        <v>5431</v>
      </c>
      <c r="P309" s="69" t="s">
        <v>10008</v>
      </c>
      <c r="Q309" s="22" t="s">
        <v>9949</v>
      </c>
      <c r="R309" s="67">
        <v>29258</v>
      </c>
      <c r="S309" s="22" t="s">
        <v>10009</v>
      </c>
      <c r="T309" s="22" t="s">
        <v>10010</v>
      </c>
      <c r="U309" s="22" t="s">
        <v>9949</v>
      </c>
      <c r="V309" s="67">
        <v>44585</v>
      </c>
      <c r="W309" s="22" t="s">
        <v>9952</v>
      </c>
      <c r="X309" s="67">
        <v>44474</v>
      </c>
      <c r="Y309" s="68">
        <v>657</v>
      </c>
      <c r="Z309" s="67">
        <v>44474</v>
      </c>
      <c r="AA309" s="68">
        <v>189</v>
      </c>
      <c r="AB309" s="67">
        <v>44474</v>
      </c>
    </row>
    <row r="310" spans="1:28" x14ac:dyDescent="0.2">
      <c r="A310" s="22" t="s">
        <v>10073</v>
      </c>
      <c r="B310" s="22" t="s">
        <v>9916</v>
      </c>
      <c r="C310" s="22" t="s">
        <v>10001</v>
      </c>
      <c r="D310" s="22" t="s">
        <v>5399</v>
      </c>
      <c r="E310" s="22" t="s">
        <v>3156</v>
      </c>
      <c r="F310" s="22"/>
      <c r="G310" s="22" t="s">
        <v>9946</v>
      </c>
      <c r="H310" s="22" t="s">
        <v>5416</v>
      </c>
      <c r="I310" s="22" t="s">
        <v>9952</v>
      </c>
      <c r="J310" s="67">
        <v>45289</v>
      </c>
      <c r="K310" s="68">
        <v>1176</v>
      </c>
      <c r="L310" s="67">
        <v>45287</v>
      </c>
      <c r="M310" s="68">
        <v>247</v>
      </c>
      <c r="N310" s="67">
        <v>45289</v>
      </c>
      <c r="O310" s="69" t="s">
        <v>5413</v>
      </c>
      <c r="P310" s="69" t="s">
        <v>9948</v>
      </c>
      <c r="Q310" s="22" t="s">
        <v>9949</v>
      </c>
      <c r="R310" s="67">
        <v>34698</v>
      </c>
      <c r="S310" s="22" t="s">
        <v>9950</v>
      </c>
      <c r="T310" s="22" t="s">
        <v>9951</v>
      </c>
      <c r="U310" s="22" t="s">
        <v>9949</v>
      </c>
      <c r="V310" s="67">
        <v>44595</v>
      </c>
      <c r="W310" s="22" t="s">
        <v>9952</v>
      </c>
      <c r="X310" s="67">
        <v>44516</v>
      </c>
      <c r="Y310" s="68">
        <v>759</v>
      </c>
      <c r="Z310" s="67">
        <v>44516</v>
      </c>
      <c r="AA310" s="68">
        <v>214</v>
      </c>
      <c r="AB310" s="67">
        <v>44516</v>
      </c>
    </row>
    <row r="311" spans="1:28" x14ac:dyDescent="0.2">
      <c r="A311" s="22" t="s">
        <v>10071</v>
      </c>
      <c r="B311" s="22" t="s">
        <v>5576</v>
      </c>
      <c r="C311" s="22" t="s">
        <v>10001</v>
      </c>
      <c r="D311" s="22" t="s">
        <v>5396</v>
      </c>
      <c r="E311" s="22" t="s">
        <v>2287</v>
      </c>
      <c r="F311" s="22"/>
      <c r="G311" s="22" t="s">
        <v>9946</v>
      </c>
      <c r="H311" s="22" t="s">
        <v>5416</v>
      </c>
      <c r="I311" s="22" t="s">
        <v>9947</v>
      </c>
      <c r="J311" s="67">
        <v>44578</v>
      </c>
      <c r="K311" s="68">
        <v>94</v>
      </c>
      <c r="L311" s="67">
        <v>44586</v>
      </c>
      <c r="M311" s="68">
        <v>18</v>
      </c>
      <c r="N311" s="67">
        <v>44587</v>
      </c>
      <c r="O311" s="69" t="s">
        <v>5413</v>
      </c>
      <c r="P311" s="69" t="s">
        <v>9948</v>
      </c>
      <c r="Q311" s="22" t="s">
        <v>9949</v>
      </c>
      <c r="R311" s="67">
        <v>34698</v>
      </c>
      <c r="S311" s="22" t="s">
        <v>9950</v>
      </c>
      <c r="T311" s="22" t="s">
        <v>9951</v>
      </c>
      <c r="U311" s="22" t="s">
        <v>9949</v>
      </c>
      <c r="V311" s="67">
        <v>44595</v>
      </c>
      <c r="W311" s="22" t="s">
        <v>9952</v>
      </c>
      <c r="X311" s="67">
        <v>44516</v>
      </c>
      <c r="Y311" s="68">
        <v>759</v>
      </c>
      <c r="Z311" s="67">
        <v>44516</v>
      </c>
      <c r="AA311" s="68">
        <v>214</v>
      </c>
      <c r="AB311" s="67">
        <v>44516</v>
      </c>
    </row>
    <row r="312" spans="1:28" x14ac:dyDescent="0.2">
      <c r="A312" s="22" t="s">
        <v>10073</v>
      </c>
      <c r="B312" s="22" t="s">
        <v>5577</v>
      </c>
      <c r="C312" s="22" t="s">
        <v>10001</v>
      </c>
      <c r="D312" s="22" t="s">
        <v>5399</v>
      </c>
      <c r="E312" s="22" t="s">
        <v>3156</v>
      </c>
      <c r="F312" s="22"/>
      <c r="G312" s="22" t="s">
        <v>9946</v>
      </c>
      <c r="H312" s="22" t="s">
        <v>5416</v>
      </c>
      <c r="I312" s="22" t="s">
        <v>9952</v>
      </c>
      <c r="J312" s="67">
        <v>44869</v>
      </c>
      <c r="K312" s="68">
        <v>1087</v>
      </c>
      <c r="L312" s="67">
        <v>44863</v>
      </c>
      <c r="M312" s="68">
        <v>209</v>
      </c>
      <c r="N312" s="67">
        <v>44869</v>
      </c>
      <c r="O312" s="69" t="s">
        <v>5413</v>
      </c>
      <c r="P312" s="69" t="s">
        <v>9948</v>
      </c>
      <c r="Q312" s="22" t="s">
        <v>9949</v>
      </c>
      <c r="R312" s="67">
        <v>34698</v>
      </c>
      <c r="S312" s="22" t="s">
        <v>9950</v>
      </c>
      <c r="T312" s="22" t="s">
        <v>9951</v>
      </c>
      <c r="U312" s="22" t="s">
        <v>9949</v>
      </c>
      <c r="V312" s="67">
        <v>44595</v>
      </c>
      <c r="W312" s="22" t="s">
        <v>9952</v>
      </c>
      <c r="X312" s="67">
        <v>44516</v>
      </c>
      <c r="Y312" s="68">
        <v>759</v>
      </c>
      <c r="Z312" s="67">
        <v>44516</v>
      </c>
      <c r="AA312" s="68">
        <v>214</v>
      </c>
      <c r="AB312" s="67">
        <v>44516</v>
      </c>
    </row>
    <row r="313" spans="1:28" x14ac:dyDescent="0.2">
      <c r="A313" s="22" t="s">
        <v>10073</v>
      </c>
      <c r="B313" s="22" t="s">
        <v>9655</v>
      </c>
      <c r="C313" s="22" t="s">
        <v>10001</v>
      </c>
      <c r="D313" s="22" t="s">
        <v>5399</v>
      </c>
      <c r="E313" s="22" t="s">
        <v>3156</v>
      </c>
      <c r="F313" s="22"/>
      <c r="G313" s="22" t="s">
        <v>9946</v>
      </c>
      <c r="H313" s="22" t="s">
        <v>5416</v>
      </c>
      <c r="I313" s="22" t="s">
        <v>9947</v>
      </c>
      <c r="J313" s="67">
        <v>44974</v>
      </c>
      <c r="K313" s="68">
        <v>521</v>
      </c>
      <c r="L313" s="67">
        <v>45100</v>
      </c>
      <c r="M313" s="68"/>
      <c r="N313" s="67"/>
      <c r="O313" s="69" t="s">
        <v>5413</v>
      </c>
      <c r="P313" s="69" t="s">
        <v>9948</v>
      </c>
      <c r="Q313" s="22" t="s">
        <v>9949</v>
      </c>
      <c r="R313" s="67">
        <v>34698</v>
      </c>
      <c r="S313" s="22" t="s">
        <v>9950</v>
      </c>
      <c r="T313" s="22" t="s">
        <v>9951</v>
      </c>
      <c r="U313" s="22" t="s">
        <v>9949</v>
      </c>
      <c r="V313" s="67">
        <v>44595</v>
      </c>
      <c r="W313" s="22" t="s">
        <v>9952</v>
      </c>
      <c r="X313" s="67">
        <v>44516</v>
      </c>
      <c r="Y313" s="68">
        <v>759</v>
      </c>
      <c r="Z313" s="67">
        <v>44516</v>
      </c>
      <c r="AA313" s="68">
        <v>214</v>
      </c>
      <c r="AB313" s="67">
        <v>44516</v>
      </c>
    </row>
    <row r="314" spans="1:28" x14ac:dyDescent="0.2">
      <c r="A314" s="22" t="s">
        <v>10072</v>
      </c>
      <c r="B314" s="22" t="s">
        <v>5578</v>
      </c>
      <c r="C314" s="22" t="s">
        <v>10001</v>
      </c>
      <c r="D314" s="22" t="s">
        <v>5381</v>
      </c>
      <c r="E314" s="22" t="s">
        <v>1369</v>
      </c>
      <c r="F314" s="22"/>
      <c r="G314" s="22" t="s">
        <v>9946</v>
      </c>
      <c r="H314" s="22" t="s">
        <v>5416</v>
      </c>
      <c r="I314" s="22" t="s">
        <v>9947</v>
      </c>
      <c r="J314" s="67">
        <v>44742</v>
      </c>
      <c r="K314" s="68">
        <v>1083</v>
      </c>
      <c r="L314" s="67">
        <v>44862</v>
      </c>
      <c r="M314" s="68"/>
      <c r="N314" s="67"/>
      <c r="O314" s="69" t="s">
        <v>5413</v>
      </c>
      <c r="P314" s="69" t="s">
        <v>9948</v>
      </c>
      <c r="Q314" s="22" t="s">
        <v>9949</v>
      </c>
      <c r="R314" s="67">
        <v>34698</v>
      </c>
      <c r="S314" s="22" t="s">
        <v>9950</v>
      </c>
      <c r="T314" s="22" t="s">
        <v>9951</v>
      </c>
      <c r="U314" s="22" t="s">
        <v>9949</v>
      </c>
      <c r="V314" s="67">
        <v>44595</v>
      </c>
      <c r="W314" s="22" t="s">
        <v>9952</v>
      </c>
      <c r="X314" s="67">
        <v>44516</v>
      </c>
      <c r="Y314" s="68">
        <v>759</v>
      </c>
      <c r="Z314" s="67">
        <v>44516</v>
      </c>
      <c r="AA314" s="68">
        <v>214</v>
      </c>
      <c r="AB314" s="67">
        <v>44516</v>
      </c>
    </row>
    <row r="315" spans="1:28" x14ac:dyDescent="0.2">
      <c r="A315" s="22" t="s">
        <v>10073</v>
      </c>
      <c r="B315" s="22" t="s">
        <v>9656</v>
      </c>
      <c r="C315" s="22" t="s">
        <v>10001</v>
      </c>
      <c r="D315" s="22" t="s">
        <v>5387</v>
      </c>
      <c r="E315" s="22" t="s">
        <v>4305</v>
      </c>
      <c r="F315" s="22"/>
      <c r="G315" s="22" t="s">
        <v>9946</v>
      </c>
      <c r="H315" s="22" t="s">
        <v>5416</v>
      </c>
      <c r="I315" s="22" t="s">
        <v>9947</v>
      </c>
      <c r="J315" s="67">
        <v>44966</v>
      </c>
      <c r="K315" s="68">
        <v>521</v>
      </c>
      <c r="L315" s="67">
        <v>45100</v>
      </c>
      <c r="M315" s="68"/>
      <c r="N315" s="67"/>
      <c r="O315" s="69" t="s">
        <v>5413</v>
      </c>
      <c r="P315" s="69" t="s">
        <v>9948</v>
      </c>
      <c r="Q315" s="22" t="s">
        <v>9949</v>
      </c>
      <c r="R315" s="67">
        <v>34698</v>
      </c>
      <c r="S315" s="22" t="s">
        <v>9950</v>
      </c>
      <c r="T315" s="22" t="s">
        <v>9951</v>
      </c>
      <c r="U315" s="22" t="s">
        <v>9949</v>
      </c>
      <c r="V315" s="67">
        <v>44595</v>
      </c>
      <c r="W315" s="22" t="s">
        <v>9952</v>
      </c>
      <c r="X315" s="67">
        <v>44516</v>
      </c>
      <c r="Y315" s="68">
        <v>759</v>
      </c>
      <c r="Z315" s="67">
        <v>44516</v>
      </c>
      <c r="AA315" s="68">
        <v>214</v>
      </c>
      <c r="AB315" s="67">
        <v>44516</v>
      </c>
    </row>
    <row r="316" spans="1:28" x14ac:dyDescent="0.2">
      <c r="A316" s="22" t="s">
        <v>10073</v>
      </c>
      <c r="B316" s="22" t="s">
        <v>5579</v>
      </c>
      <c r="C316" s="22" t="s">
        <v>10001</v>
      </c>
      <c r="D316" s="22" t="s">
        <v>5387</v>
      </c>
      <c r="E316" s="22" t="s">
        <v>4305</v>
      </c>
      <c r="F316" s="22"/>
      <c r="G316" s="22" t="s">
        <v>9946</v>
      </c>
      <c r="H316" s="22" t="s">
        <v>5416</v>
      </c>
      <c r="I316" s="22" t="s">
        <v>9947</v>
      </c>
      <c r="J316" s="67">
        <v>44838</v>
      </c>
      <c r="K316" s="68">
        <v>1083</v>
      </c>
      <c r="L316" s="67">
        <v>44862</v>
      </c>
      <c r="M316" s="68"/>
      <c r="N316" s="67"/>
      <c r="O316" s="69" t="s">
        <v>5413</v>
      </c>
      <c r="P316" s="69" t="s">
        <v>9948</v>
      </c>
      <c r="Q316" s="22" t="s">
        <v>9949</v>
      </c>
      <c r="R316" s="67">
        <v>34698</v>
      </c>
      <c r="S316" s="22" t="s">
        <v>9950</v>
      </c>
      <c r="T316" s="22" t="s">
        <v>9951</v>
      </c>
      <c r="U316" s="22" t="s">
        <v>9949</v>
      </c>
      <c r="V316" s="67">
        <v>44595</v>
      </c>
      <c r="W316" s="22" t="s">
        <v>9952</v>
      </c>
      <c r="X316" s="67">
        <v>44516</v>
      </c>
      <c r="Y316" s="68">
        <v>759</v>
      </c>
      <c r="Z316" s="67">
        <v>44516</v>
      </c>
      <c r="AA316" s="68">
        <v>214</v>
      </c>
      <c r="AB316" s="67">
        <v>44516</v>
      </c>
    </row>
    <row r="317" spans="1:28" x14ac:dyDescent="0.2">
      <c r="A317" s="22" t="s">
        <v>10072</v>
      </c>
      <c r="B317" s="22" t="s">
        <v>9360</v>
      </c>
      <c r="C317" s="22" t="s">
        <v>10001</v>
      </c>
      <c r="D317" s="22" t="s">
        <v>5401</v>
      </c>
      <c r="E317" s="22" t="s">
        <v>3526</v>
      </c>
      <c r="F317" s="22"/>
      <c r="G317" s="22" t="s">
        <v>9946</v>
      </c>
      <c r="H317" s="22" t="s">
        <v>5416</v>
      </c>
      <c r="I317" s="22" t="s">
        <v>9947</v>
      </c>
      <c r="J317" s="67">
        <v>44861</v>
      </c>
      <c r="K317" s="68">
        <v>1270</v>
      </c>
      <c r="L317" s="67">
        <v>44902</v>
      </c>
      <c r="M317" s="68"/>
      <c r="N317" s="67"/>
      <c r="O317" s="69" t="s">
        <v>5424</v>
      </c>
      <c r="P317" s="69" t="s">
        <v>10058</v>
      </c>
      <c r="Q317" s="22" t="s">
        <v>9949</v>
      </c>
      <c r="R317" s="67">
        <v>41521</v>
      </c>
      <c r="S317" s="22" t="s">
        <v>10016</v>
      </c>
      <c r="T317" s="22" t="s">
        <v>10017</v>
      </c>
      <c r="U317" s="22" t="s">
        <v>9949</v>
      </c>
      <c r="V317" s="67">
        <v>44881</v>
      </c>
      <c r="W317" s="22" t="s">
        <v>9952</v>
      </c>
      <c r="X317" s="67">
        <v>44474</v>
      </c>
      <c r="Y317" s="68">
        <v>641</v>
      </c>
      <c r="Z317" s="67">
        <v>44474</v>
      </c>
      <c r="AA317" s="68">
        <v>189</v>
      </c>
      <c r="AB317" s="67">
        <v>44474</v>
      </c>
    </row>
    <row r="318" spans="1:28" x14ac:dyDescent="0.2">
      <c r="A318" s="22" t="s">
        <v>10072</v>
      </c>
      <c r="B318" s="22" t="s">
        <v>9870</v>
      </c>
      <c r="C318" s="22" t="s">
        <v>10001</v>
      </c>
      <c r="D318" s="22" t="s">
        <v>5388</v>
      </c>
      <c r="E318" s="22" t="s">
        <v>4642</v>
      </c>
      <c r="F318" s="22"/>
      <c r="G318" s="22" t="s">
        <v>9946</v>
      </c>
      <c r="H318" s="22" t="s">
        <v>5416</v>
      </c>
      <c r="I318" s="22" t="s">
        <v>9952</v>
      </c>
      <c r="J318" s="67"/>
      <c r="K318" s="68"/>
      <c r="L318" s="67"/>
      <c r="M318" s="68"/>
      <c r="N318" s="67"/>
      <c r="O318" s="69" t="s">
        <v>5413</v>
      </c>
      <c r="P318" s="69" t="s">
        <v>9948</v>
      </c>
      <c r="Q318" s="22" t="s">
        <v>9949</v>
      </c>
      <c r="R318" s="67">
        <v>34698</v>
      </c>
      <c r="S318" s="22" t="s">
        <v>9950</v>
      </c>
      <c r="T318" s="22" t="s">
        <v>9951</v>
      </c>
      <c r="U318" s="22" t="s">
        <v>9949</v>
      </c>
      <c r="V318" s="67">
        <v>44595</v>
      </c>
      <c r="W318" s="22" t="s">
        <v>9952</v>
      </c>
      <c r="X318" s="67">
        <v>44516</v>
      </c>
      <c r="Y318" s="68">
        <v>759</v>
      </c>
      <c r="Z318" s="67">
        <v>44516</v>
      </c>
      <c r="AA318" s="68">
        <v>214</v>
      </c>
      <c r="AB318" s="67">
        <v>44516</v>
      </c>
    </row>
    <row r="319" spans="1:28" x14ac:dyDescent="0.2">
      <c r="A319" s="22" t="s">
        <v>10072</v>
      </c>
      <c r="B319" s="22" t="s">
        <v>5580</v>
      </c>
      <c r="C319" s="22" t="s">
        <v>10001</v>
      </c>
      <c r="D319" s="22" t="s">
        <v>5388</v>
      </c>
      <c r="E319" s="22" t="s">
        <v>4642</v>
      </c>
      <c r="F319" s="22"/>
      <c r="G319" s="22" t="s">
        <v>9946</v>
      </c>
      <c r="H319" s="22" t="s">
        <v>5416</v>
      </c>
      <c r="I319" s="22" t="s">
        <v>9952</v>
      </c>
      <c r="J319" s="67">
        <v>44539</v>
      </c>
      <c r="K319" s="68">
        <v>810</v>
      </c>
      <c r="L319" s="67">
        <v>44537</v>
      </c>
      <c r="M319" s="68">
        <v>231</v>
      </c>
      <c r="N319" s="67">
        <v>44539</v>
      </c>
      <c r="O319" s="69" t="s">
        <v>5422</v>
      </c>
      <c r="P319" s="69" t="s">
        <v>9969</v>
      </c>
      <c r="Q319" s="22" t="s">
        <v>9949</v>
      </c>
      <c r="R319" s="67">
        <v>40991</v>
      </c>
      <c r="S319" s="22" t="s">
        <v>10025</v>
      </c>
      <c r="T319" s="22" t="s">
        <v>10026</v>
      </c>
      <c r="U319" s="22" t="s">
        <v>9949</v>
      </c>
      <c r="V319" s="67">
        <v>43557</v>
      </c>
      <c r="W319" s="22" t="s">
        <v>9952</v>
      </c>
      <c r="X319" s="67">
        <v>43376</v>
      </c>
      <c r="Y319" s="68">
        <v>935</v>
      </c>
      <c r="Z319" s="67">
        <v>43376</v>
      </c>
      <c r="AA319" s="68">
        <v>191</v>
      </c>
      <c r="AB319" s="67">
        <v>43376</v>
      </c>
    </row>
    <row r="320" spans="1:28" x14ac:dyDescent="0.2">
      <c r="A320" s="22" t="s">
        <v>10070</v>
      </c>
      <c r="B320" s="22" t="s">
        <v>5581</v>
      </c>
      <c r="C320" s="22" t="s">
        <v>10001</v>
      </c>
      <c r="D320" s="22" t="s">
        <v>5393</v>
      </c>
      <c r="E320" s="22" t="s">
        <v>647</v>
      </c>
      <c r="F320" s="22"/>
      <c r="G320" s="22" t="s">
        <v>9946</v>
      </c>
      <c r="H320" s="22" t="s">
        <v>5416</v>
      </c>
      <c r="I320" s="22" t="s">
        <v>9947</v>
      </c>
      <c r="J320" s="67">
        <v>44512</v>
      </c>
      <c r="K320" s="68">
        <v>93</v>
      </c>
      <c r="L320" s="67">
        <v>44586</v>
      </c>
      <c r="M320" s="68">
        <v>18</v>
      </c>
      <c r="N320" s="67">
        <v>44587</v>
      </c>
      <c r="O320" s="69" t="s">
        <v>5418</v>
      </c>
      <c r="P320" s="69" t="s">
        <v>10076</v>
      </c>
      <c r="Q320" s="22" t="s">
        <v>9949</v>
      </c>
      <c r="R320" s="67">
        <v>44040</v>
      </c>
      <c r="S320" s="22" t="s">
        <v>10018</v>
      </c>
      <c r="T320" s="22" t="s">
        <v>10019</v>
      </c>
      <c r="U320" s="22" t="s">
        <v>9949</v>
      </c>
      <c r="V320" s="67">
        <v>44624</v>
      </c>
      <c r="W320" s="22" t="s">
        <v>9952</v>
      </c>
      <c r="X320" s="67">
        <v>44496</v>
      </c>
      <c r="Y320" s="68">
        <v>713</v>
      </c>
      <c r="Z320" s="67">
        <v>44496</v>
      </c>
      <c r="AA320" s="68">
        <v>203</v>
      </c>
      <c r="AB320" s="67">
        <v>44496</v>
      </c>
    </row>
    <row r="321" spans="1:28" x14ac:dyDescent="0.2">
      <c r="A321" s="22" t="s">
        <v>10072</v>
      </c>
      <c r="B321" s="22" t="s">
        <v>9245</v>
      </c>
      <c r="C321" s="22" t="s">
        <v>10001</v>
      </c>
      <c r="D321" s="22" t="s">
        <v>5388</v>
      </c>
      <c r="E321" s="22" t="s">
        <v>4642</v>
      </c>
      <c r="F321" s="22"/>
      <c r="G321" s="22" t="s">
        <v>9946</v>
      </c>
      <c r="H321" s="22" t="s">
        <v>5416</v>
      </c>
      <c r="I321" s="22" t="s">
        <v>9947</v>
      </c>
      <c r="J321" s="67">
        <v>45019</v>
      </c>
      <c r="K321" s="68">
        <v>524</v>
      </c>
      <c r="L321" s="67">
        <v>45103</v>
      </c>
      <c r="M321" s="68"/>
      <c r="N321" s="67"/>
      <c r="O321" s="69" t="s">
        <v>9089</v>
      </c>
      <c r="P321" s="69" t="s">
        <v>10022</v>
      </c>
      <c r="Q321" s="22" t="s">
        <v>9949</v>
      </c>
      <c r="R321" s="67">
        <v>28837</v>
      </c>
      <c r="S321" s="22" t="s">
        <v>10023</v>
      </c>
      <c r="T321" s="22" t="s">
        <v>10024</v>
      </c>
      <c r="U321" s="22" t="s">
        <v>9949</v>
      </c>
      <c r="V321" s="67">
        <v>44854</v>
      </c>
      <c r="W321" s="22" t="s">
        <v>9952</v>
      </c>
      <c r="X321" s="67">
        <v>44790</v>
      </c>
      <c r="Y321" s="68">
        <v>760</v>
      </c>
      <c r="Z321" s="67">
        <v>44788</v>
      </c>
      <c r="AA321" s="68">
        <v>156</v>
      </c>
      <c r="AB321" s="67">
        <v>44790</v>
      </c>
    </row>
    <row r="322" spans="1:28" x14ac:dyDescent="0.2">
      <c r="A322" s="22" t="s">
        <v>10071</v>
      </c>
      <c r="B322" s="22" t="s">
        <v>9042</v>
      </c>
      <c r="C322" s="22" t="s">
        <v>10001</v>
      </c>
      <c r="D322" s="22" t="s">
        <v>5397</v>
      </c>
      <c r="E322" s="22" t="s">
        <v>2210</v>
      </c>
      <c r="F322" s="22"/>
      <c r="G322" s="22" t="s">
        <v>9946</v>
      </c>
      <c r="H322" s="22" t="s">
        <v>5416</v>
      </c>
      <c r="I322" s="22" t="s">
        <v>9947</v>
      </c>
      <c r="J322" s="67">
        <v>44753</v>
      </c>
      <c r="K322" s="68">
        <v>1241</v>
      </c>
      <c r="L322" s="67">
        <v>44896</v>
      </c>
      <c r="M322" s="68"/>
      <c r="N322" s="67"/>
      <c r="O322" s="69" t="s">
        <v>5466</v>
      </c>
      <c r="P322" s="69" t="s">
        <v>10002</v>
      </c>
      <c r="Q322" s="22" t="s">
        <v>9949</v>
      </c>
      <c r="R322" s="67">
        <v>38657</v>
      </c>
      <c r="S322" s="22" t="s">
        <v>10003</v>
      </c>
      <c r="T322" s="22" t="s">
        <v>10004</v>
      </c>
      <c r="U322" s="22" t="s">
        <v>9949</v>
      </c>
      <c r="V322" s="67">
        <v>44722</v>
      </c>
      <c r="W322" s="22" t="s">
        <v>9952</v>
      </c>
      <c r="X322" s="67">
        <v>44538</v>
      </c>
      <c r="Y322" s="68">
        <v>803</v>
      </c>
      <c r="Z322" s="67">
        <v>44538</v>
      </c>
      <c r="AA322" s="68">
        <v>230</v>
      </c>
      <c r="AB322" s="67">
        <v>44538</v>
      </c>
    </row>
    <row r="323" spans="1:28" x14ac:dyDescent="0.2">
      <c r="A323" s="22" t="s">
        <v>10072</v>
      </c>
      <c r="B323" s="22" t="s">
        <v>9831</v>
      </c>
      <c r="C323" s="22" t="s">
        <v>10001</v>
      </c>
      <c r="D323" s="22" t="s">
        <v>5388</v>
      </c>
      <c r="E323" s="22" t="s">
        <v>4642</v>
      </c>
      <c r="F323" s="22"/>
      <c r="G323" s="22" t="s">
        <v>9946</v>
      </c>
      <c r="H323" s="22" t="s">
        <v>5416</v>
      </c>
      <c r="I323" s="22" t="s">
        <v>9952</v>
      </c>
      <c r="J323" s="67">
        <v>45195</v>
      </c>
      <c r="K323" s="68">
        <v>846</v>
      </c>
      <c r="L323" s="67">
        <v>45191</v>
      </c>
      <c r="M323" s="68">
        <v>184</v>
      </c>
      <c r="N323" s="67">
        <v>45195</v>
      </c>
      <c r="O323" s="69" t="s">
        <v>5431</v>
      </c>
      <c r="P323" s="69" t="s">
        <v>10008</v>
      </c>
      <c r="Q323" s="22" t="s">
        <v>9949</v>
      </c>
      <c r="R323" s="67">
        <v>29258</v>
      </c>
      <c r="S323" s="22" t="s">
        <v>10009</v>
      </c>
      <c r="T323" s="22" t="s">
        <v>10010</v>
      </c>
      <c r="U323" s="22" t="s">
        <v>9949</v>
      </c>
      <c r="V323" s="67">
        <v>44585</v>
      </c>
      <c r="W323" s="22" t="s">
        <v>9952</v>
      </c>
      <c r="X323" s="67">
        <v>44474</v>
      </c>
      <c r="Y323" s="68">
        <v>657</v>
      </c>
      <c r="Z323" s="67">
        <v>44474</v>
      </c>
      <c r="AA323" s="68">
        <v>189</v>
      </c>
      <c r="AB323" s="67">
        <v>44474</v>
      </c>
    </row>
    <row r="324" spans="1:28" x14ac:dyDescent="0.2">
      <c r="A324" s="22" t="s">
        <v>10073</v>
      </c>
      <c r="B324" s="22" t="s">
        <v>9798</v>
      </c>
      <c r="C324" s="22" t="s">
        <v>10001</v>
      </c>
      <c r="D324" s="22" t="s">
        <v>5403</v>
      </c>
      <c r="E324" s="22" t="s">
        <v>3828</v>
      </c>
      <c r="F324" s="22"/>
      <c r="G324" s="22" t="s">
        <v>9946</v>
      </c>
      <c r="H324" s="22" t="s">
        <v>5416</v>
      </c>
      <c r="I324" s="22" t="s">
        <v>9947</v>
      </c>
      <c r="J324" s="67">
        <v>45051</v>
      </c>
      <c r="K324" s="68">
        <v>655</v>
      </c>
      <c r="L324" s="67">
        <v>45133</v>
      </c>
      <c r="M324" s="68"/>
      <c r="N324" s="67"/>
      <c r="O324" s="69" t="s">
        <v>5413</v>
      </c>
      <c r="P324" s="69" t="s">
        <v>9948</v>
      </c>
      <c r="Q324" s="22" t="s">
        <v>9949</v>
      </c>
      <c r="R324" s="67">
        <v>34698</v>
      </c>
      <c r="S324" s="22" t="s">
        <v>9950</v>
      </c>
      <c r="T324" s="22" t="s">
        <v>9951</v>
      </c>
      <c r="U324" s="22" t="s">
        <v>9949</v>
      </c>
      <c r="V324" s="67">
        <v>44595</v>
      </c>
      <c r="W324" s="22" t="s">
        <v>9952</v>
      </c>
      <c r="X324" s="67">
        <v>44516</v>
      </c>
      <c r="Y324" s="68">
        <v>759</v>
      </c>
      <c r="Z324" s="67">
        <v>44516</v>
      </c>
      <c r="AA324" s="68">
        <v>214</v>
      </c>
      <c r="AB324" s="67">
        <v>44516</v>
      </c>
    </row>
    <row r="325" spans="1:28" x14ac:dyDescent="0.2">
      <c r="A325" s="22" t="s">
        <v>10071</v>
      </c>
      <c r="B325" s="22" t="s">
        <v>9592</v>
      </c>
      <c r="C325" s="22" t="s">
        <v>10001</v>
      </c>
      <c r="D325" s="22" t="s">
        <v>5397</v>
      </c>
      <c r="E325" s="22" t="s">
        <v>2210</v>
      </c>
      <c r="F325" s="22"/>
      <c r="G325" s="22" t="s">
        <v>9946</v>
      </c>
      <c r="H325" s="22" t="s">
        <v>5416</v>
      </c>
      <c r="I325" s="22" t="s">
        <v>9947</v>
      </c>
      <c r="J325" s="67">
        <v>44953</v>
      </c>
      <c r="K325" s="68">
        <v>125</v>
      </c>
      <c r="L325" s="67">
        <v>44961</v>
      </c>
      <c r="M325" s="68"/>
      <c r="N325" s="67"/>
      <c r="O325" s="69" t="s">
        <v>5466</v>
      </c>
      <c r="P325" s="69" t="s">
        <v>10002</v>
      </c>
      <c r="Q325" s="22" t="s">
        <v>9949</v>
      </c>
      <c r="R325" s="67">
        <v>38657</v>
      </c>
      <c r="S325" s="22" t="s">
        <v>10003</v>
      </c>
      <c r="T325" s="22" t="s">
        <v>10004</v>
      </c>
      <c r="U325" s="22" t="s">
        <v>9949</v>
      </c>
      <c r="V325" s="67">
        <v>44722</v>
      </c>
      <c r="W325" s="22" t="s">
        <v>9952</v>
      </c>
      <c r="X325" s="67">
        <v>44538</v>
      </c>
      <c r="Y325" s="68">
        <v>803</v>
      </c>
      <c r="Z325" s="67">
        <v>44538</v>
      </c>
      <c r="AA325" s="68">
        <v>230</v>
      </c>
      <c r="AB325" s="67">
        <v>44538</v>
      </c>
    </row>
    <row r="326" spans="1:28" x14ac:dyDescent="0.2">
      <c r="A326" s="22" t="s">
        <v>10070</v>
      </c>
      <c r="B326" s="22" t="s">
        <v>5582</v>
      </c>
      <c r="C326" s="22" t="s">
        <v>10001</v>
      </c>
      <c r="D326" s="22" t="s">
        <v>5393</v>
      </c>
      <c r="E326" s="22" t="s">
        <v>647</v>
      </c>
      <c r="F326" s="22"/>
      <c r="G326" s="22" t="s">
        <v>9946</v>
      </c>
      <c r="H326" s="22" t="s">
        <v>5416</v>
      </c>
      <c r="I326" s="22" t="s">
        <v>9947</v>
      </c>
      <c r="J326" s="67">
        <v>44651</v>
      </c>
      <c r="K326" s="68">
        <v>332</v>
      </c>
      <c r="L326" s="67">
        <v>44661</v>
      </c>
      <c r="M326" s="68">
        <v>70</v>
      </c>
      <c r="N326" s="67">
        <v>44663</v>
      </c>
      <c r="O326" s="69" t="s">
        <v>5418</v>
      </c>
      <c r="P326" s="69" t="s">
        <v>10076</v>
      </c>
      <c r="Q326" s="22" t="s">
        <v>9949</v>
      </c>
      <c r="R326" s="67">
        <v>44040</v>
      </c>
      <c r="S326" s="22" t="s">
        <v>10018</v>
      </c>
      <c r="T326" s="22" t="s">
        <v>10019</v>
      </c>
      <c r="U326" s="22" t="s">
        <v>9949</v>
      </c>
      <c r="V326" s="67">
        <v>44624</v>
      </c>
      <c r="W326" s="22" t="s">
        <v>9952</v>
      </c>
      <c r="X326" s="67">
        <v>44496</v>
      </c>
      <c r="Y326" s="68">
        <v>713</v>
      </c>
      <c r="Z326" s="67">
        <v>44496</v>
      </c>
      <c r="AA326" s="68">
        <v>203</v>
      </c>
      <c r="AB326" s="67">
        <v>44496</v>
      </c>
    </row>
    <row r="327" spans="1:28" x14ac:dyDescent="0.2">
      <c r="A327" s="22" t="s">
        <v>10072</v>
      </c>
      <c r="B327" s="22" t="s">
        <v>9246</v>
      </c>
      <c r="C327" s="22" t="s">
        <v>10001</v>
      </c>
      <c r="D327" s="22" t="s">
        <v>5401</v>
      </c>
      <c r="E327" s="22" t="s">
        <v>3526</v>
      </c>
      <c r="F327" s="22"/>
      <c r="G327" s="22" t="s">
        <v>9946</v>
      </c>
      <c r="H327" s="22" t="s">
        <v>5416</v>
      </c>
      <c r="I327" s="22" t="s">
        <v>9947</v>
      </c>
      <c r="J327" s="67">
        <v>44834</v>
      </c>
      <c r="K327" s="68">
        <v>127</v>
      </c>
      <c r="L327" s="67">
        <v>44962</v>
      </c>
      <c r="M327" s="68"/>
      <c r="N327" s="67"/>
      <c r="O327" s="69" t="s">
        <v>5424</v>
      </c>
      <c r="P327" s="69" t="s">
        <v>10058</v>
      </c>
      <c r="Q327" s="22" t="s">
        <v>9949</v>
      </c>
      <c r="R327" s="67">
        <v>41521</v>
      </c>
      <c r="S327" s="22" t="s">
        <v>10016</v>
      </c>
      <c r="T327" s="22" t="s">
        <v>10017</v>
      </c>
      <c r="U327" s="22" t="s">
        <v>9949</v>
      </c>
      <c r="V327" s="67">
        <v>44881</v>
      </c>
      <c r="W327" s="22" t="s">
        <v>9952</v>
      </c>
      <c r="X327" s="67">
        <v>44474</v>
      </c>
      <c r="Y327" s="68">
        <v>641</v>
      </c>
      <c r="Z327" s="67">
        <v>44474</v>
      </c>
      <c r="AA327" s="68">
        <v>189</v>
      </c>
      <c r="AB327" s="67">
        <v>44474</v>
      </c>
    </row>
    <row r="328" spans="1:28" x14ac:dyDescent="0.2">
      <c r="A328" s="22" t="s">
        <v>10072</v>
      </c>
      <c r="B328" s="22" t="s">
        <v>10086</v>
      </c>
      <c r="C328" s="22" t="s">
        <v>10001</v>
      </c>
      <c r="D328" s="22" t="s">
        <v>5388</v>
      </c>
      <c r="E328" s="22" t="s">
        <v>4642</v>
      </c>
      <c r="F328" s="22"/>
      <c r="G328" s="22" t="s">
        <v>9946</v>
      </c>
      <c r="H328" s="22" t="s">
        <v>5416</v>
      </c>
      <c r="I328" s="22" t="s">
        <v>9947</v>
      </c>
      <c r="J328" s="67">
        <v>45329</v>
      </c>
      <c r="K328" s="68">
        <v>156</v>
      </c>
      <c r="L328" s="67"/>
      <c r="M328" s="68"/>
      <c r="N328" s="67"/>
      <c r="O328" s="69" t="s">
        <v>9089</v>
      </c>
      <c r="P328" s="69" t="s">
        <v>10022</v>
      </c>
      <c r="Q328" s="22" t="s">
        <v>9949</v>
      </c>
      <c r="R328" s="67">
        <v>28837</v>
      </c>
      <c r="S328" s="22" t="s">
        <v>10023</v>
      </c>
      <c r="T328" s="22" t="s">
        <v>10024</v>
      </c>
      <c r="U328" s="22" t="s">
        <v>9949</v>
      </c>
      <c r="V328" s="67">
        <v>44854</v>
      </c>
      <c r="W328" s="22" t="s">
        <v>9952</v>
      </c>
      <c r="X328" s="67">
        <v>44790</v>
      </c>
      <c r="Y328" s="68">
        <v>760</v>
      </c>
      <c r="Z328" s="67">
        <v>44788</v>
      </c>
      <c r="AA328" s="68">
        <v>156</v>
      </c>
      <c r="AB328" s="67">
        <v>44790</v>
      </c>
    </row>
    <row r="329" spans="1:28" x14ac:dyDescent="0.2">
      <c r="A329" s="22" t="s">
        <v>10071</v>
      </c>
      <c r="B329" s="22" t="s">
        <v>9043</v>
      </c>
      <c r="C329" s="22" t="s">
        <v>10001</v>
      </c>
      <c r="D329" s="22" t="s">
        <v>5396</v>
      </c>
      <c r="E329" s="22" t="s">
        <v>2287</v>
      </c>
      <c r="F329" s="22"/>
      <c r="G329" s="22" t="s">
        <v>9946</v>
      </c>
      <c r="H329" s="22" t="s">
        <v>5416</v>
      </c>
      <c r="I329" s="22" t="s">
        <v>9952</v>
      </c>
      <c r="J329" s="67">
        <v>44869</v>
      </c>
      <c r="K329" s="68">
        <v>1093</v>
      </c>
      <c r="L329" s="67">
        <v>44865</v>
      </c>
      <c r="M329" s="68">
        <v>209</v>
      </c>
      <c r="N329" s="67">
        <v>44869</v>
      </c>
      <c r="O329" s="69" t="s">
        <v>5413</v>
      </c>
      <c r="P329" s="69" t="s">
        <v>9948</v>
      </c>
      <c r="Q329" s="22" t="s">
        <v>9949</v>
      </c>
      <c r="R329" s="67">
        <v>34698</v>
      </c>
      <c r="S329" s="22" t="s">
        <v>9950</v>
      </c>
      <c r="T329" s="22" t="s">
        <v>9951</v>
      </c>
      <c r="U329" s="22" t="s">
        <v>9949</v>
      </c>
      <c r="V329" s="67">
        <v>44595</v>
      </c>
      <c r="W329" s="22" t="s">
        <v>9952</v>
      </c>
      <c r="X329" s="67">
        <v>44516</v>
      </c>
      <c r="Y329" s="68">
        <v>759</v>
      </c>
      <c r="Z329" s="67">
        <v>44516</v>
      </c>
      <c r="AA329" s="68">
        <v>214</v>
      </c>
      <c r="AB329" s="67">
        <v>44516</v>
      </c>
    </row>
    <row r="330" spans="1:28" x14ac:dyDescent="0.2">
      <c r="A330" s="22" t="s">
        <v>10072</v>
      </c>
      <c r="B330" s="22" t="s">
        <v>5583</v>
      </c>
      <c r="C330" s="22" t="s">
        <v>10001</v>
      </c>
      <c r="D330" s="22" t="s">
        <v>5381</v>
      </c>
      <c r="E330" s="22" t="s">
        <v>1369</v>
      </c>
      <c r="F330" s="22"/>
      <c r="G330" s="22" t="s">
        <v>9946</v>
      </c>
      <c r="H330" s="22" t="s">
        <v>5416</v>
      </c>
      <c r="I330" s="22" t="s">
        <v>9947</v>
      </c>
      <c r="J330" s="67">
        <v>44714</v>
      </c>
      <c r="K330" s="68">
        <v>1149</v>
      </c>
      <c r="L330" s="67">
        <v>44870</v>
      </c>
      <c r="M330" s="68"/>
      <c r="N330" s="67"/>
      <c r="O330" s="69" t="s">
        <v>5431</v>
      </c>
      <c r="P330" s="69" t="s">
        <v>10008</v>
      </c>
      <c r="Q330" s="22" t="s">
        <v>9949</v>
      </c>
      <c r="R330" s="67">
        <v>29258</v>
      </c>
      <c r="S330" s="22" t="s">
        <v>10009</v>
      </c>
      <c r="T330" s="22" t="s">
        <v>10010</v>
      </c>
      <c r="U330" s="22" t="s">
        <v>9949</v>
      </c>
      <c r="V330" s="67">
        <v>44585</v>
      </c>
      <c r="W330" s="22" t="s">
        <v>9952</v>
      </c>
      <c r="X330" s="67">
        <v>44474</v>
      </c>
      <c r="Y330" s="68">
        <v>657</v>
      </c>
      <c r="Z330" s="67">
        <v>44474</v>
      </c>
      <c r="AA330" s="68">
        <v>189</v>
      </c>
      <c r="AB330" s="67">
        <v>44474</v>
      </c>
    </row>
    <row r="331" spans="1:28" x14ac:dyDescent="0.2">
      <c r="A331" s="22" t="s">
        <v>10073</v>
      </c>
      <c r="B331" s="22" t="s">
        <v>9361</v>
      </c>
      <c r="C331" s="22" t="s">
        <v>10001</v>
      </c>
      <c r="D331" s="22" t="s">
        <v>5399</v>
      </c>
      <c r="E331" s="22" t="s">
        <v>3156</v>
      </c>
      <c r="F331" s="22"/>
      <c r="G331" s="22" t="s">
        <v>9946</v>
      </c>
      <c r="H331" s="22" t="s">
        <v>5416</v>
      </c>
      <c r="I331" s="22" t="s">
        <v>9947</v>
      </c>
      <c r="J331" s="67">
        <v>44862</v>
      </c>
      <c r="K331" s="68">
        <v>1149</v>
      </c>
      <c r="L331" s="67">
        <v>44870</v>
      </c>
      <c r="M331" s="68"/>
      <c r="N331" s="67"/>
      <c r="O331" s="69" t="s">
        <v>5431</v>
      </c>
      <c r="P331" s="69" t="s">
        <v>10008</v>
      </c>
      <c r="Q331" s="22" t="s">
        <v>9949</v>
      </c>
      <c r="R331" s="67">
        <v>29258</v>
      </c>
      <c r="S331" s="22" t="s">
        <v>10009</v>
      </c>
      <c r="T331" s="22" t="s">
        <v>10010</v>
      </c>
      <c r="U331" s="22" t="s">
        <v>9949</v>
      </c>
      <c r="V331" s="67">
        <v>44585</v>
      </c>
      <c r="W331" s="22" t="s">
        <v>9952</v>
      </c>
      <c r="X331" s="67">
        <v>44474</v>
      </c>
      <c r="Y331" s="68">
        <v>657</v>
      </c>
      <c r="Z331" s="67">
        <v>44474</v>
      </c>
      <c r="AA331" s="68">
        <v>189</v>
      </c>
      <c r="AB331" s="67">
        <v>44474</v>
      </c>
    </row>
    <row r="332" spans="1:28" x14ac:dyDescent="0.2">
      <c r="A332" s="22" t="s">
        <v>10071</v>
      </c>
      <c r="B332" s="22" t="s">
        <v>5584</v>
      </c>
      <c r="C332" s="22" t="s">
        <v>10001</v>
      </c>
      <c r="D332" s="22" t="s">
        <v>5396</v>
      </c>
      <c r="E332" s="22" t="s">
        <v>2287</v>
      </c>
      <c r="F332" s="22"/>
      <c r="G332" s="22" t="s">
        <v>9946</v>
      </c>
      <c r="H332" s="22" t="s">
        <v>5416</v>
      </c>
      <c r="I332" s="22" t="s">
        <v>9947</v>
      </c>
      <c r="J332" s="67">
        <v>44743</v>
      </c>
      <c r="K332" s="68">
        <v>1083</v>
      </c>
      <c r="L332" s="67">
        <v>44862</v>
      </c>
      <c r="M332" s="68"/>
      <c r="N332" s="67"/>
      <c r="O332" s="69" t="s">
        <v>5413</v>
      </c>
      <c r="P332" s="69" t="s">
        <v>9948</v>
      </c>
      <c r="Q332" s="22" t="s">
        <v>9949</v>
      </c>
      <c r="R332" s="67">
        <v>34698</v>
      </c>
      <c r="S332" s="22" t="s">
        <v>9950</v>
      </c>
      <c r="T332" s="22" t="s">
        <v>9951</v>
      </c>
      <c r="U332" s="22" t="s">
        <v>9949</v>
      </c>
      <c r="V332" s="67">
        <v>44595</v>
      </c>
      <c r="W332" s="22" t="s">
        <v>9952</v>
      </c>
      <c r="X332" s="67">
        <v>44516</v>
      </c>
      <c r="Y332" s="68">
        <v>759</v>
      </c>
      <c r="Z332" s="67">
        <v>44516</v>
      </c>
      <c r="AA332" s="68">
        <v>214</v>
      </c>
      <c r="AB332" s="67">
        <v>44516</v>
      </c>
    </row>
    <row r="333" spans="1:28" x14ac:dyDescent="0.2">
      <c r="A333" s="22" t="s">
        <v>10072</v>
      </c>
      <c r="B333" s="22" t="s">
        <v>10087</v>
      </c>
      <c r="C333" s="22" t="s">
        <v>10001</v>
      </c>
      <c r="D333" s="22" t="s">
        <v>5388</v>
      </c>
      <c r="E333" s="22" t="s">
        <v>4642</v>
      </c>
      <c r="F333" s="22"/>
      <c r="G333" s="22" t="s">
        <v>9946</v>
      </c>
      <c r="H333" s="22" t="s">
        <v>5416</v>
      </c>
      <c r="I333" s="22" t="s">
        <v>9947</v>
      </c>
      <c r="J333" s="67">
        <v>45329</v>
      </c>
      <c r="K333" s="68">
        <v>155</v>
      </c>
      <c r="L333" s="67">
        <v>45350</v>
      </c>
      <c r="M333" s="68"/>
      <c r="N333" s="67"/>
      <c r="O333" s="69" t="s">
        <v>9089</v>
      </c>
      <c r="P333" s="69" t="s">
        <v>10022</v>
      </c>
      <c r="Q333" s="22" t="s">
        <v>9949</v>
      </c>
      <c r="R333" s="67">
        <v>28837</v>
      </c>
      <c r="S333" s="22" t="s">
        <v>10023</v>
      </c>
      <c r="T333" s="22" t="s">
        <v>10024</v>
      </c>
      <c r="U333" s="22" t="s">
        <v>9949</v>
      </c>
      <c r="V333" s="67">
        <v>44854</v>
      </c>
      <c r="W333" s="22" t="s">
        <v>9952</v>
      </c>
      <c r="X333" s="67">
        <v>44790</v>
      </c>
      <c r="Y333" s="68">
        <v>760</v>
      </c>
      <c r="Z333" s="67">
        <v>44788</v>
      </c>
      <c r="AA333" s="68">
        <v>156</v>
      </c>
      <c r="AB333" s="67">
        <v>44790</v>
      </c>
    </row>
    <row r="334" spans="1:28" x14ac:dyDescent="0.2">
      <c r="A334" s="22" t="s">
        <v>10072</v>
      </c>
      <c r="B334" s="22" t="s">
        <v>9362</v>
      </c>
      <c r="C334" s="22" t="s">
        <v>10001</v>
      </c>
      <c r="D334" s="22" t="s">
        <v>5388</v>
      </c>
      <c r="E334" s="22" t="s">
        <v>4642</v>
      </c>
      <c r="F334" s="22"/>
      <c r="G334" s="22" t="s">
        <v>9946</v>
      </c>
      <c r="H334" s="22" t="s">
        <v>5416</v>
      </c>
      <c r="I334" s="22" t="s">
        <v>9947</v>
      </c>
      <c r="J334" s="67">
        <v>44848</v>
      </c>
      <c r="K334" s="68">
        <v>1267</v>
      </c>
      <c r="L334" s="67">
        <v>44902</v>
      </c>
      <c r="M334" s="68"/>
      <c r="N334" s="67"/>
      <c r="O334" s="69" t="s">
        <v>9061</v>
      </c>
      <c r="P334" s="69" t="s">
        <v>10032</v>
      </c>
      <c r="Q334" s="22" t="s">
        <v>9949</v>
      </c>
      <c r="R334" s="67">
        <v>31048</v>
      </c>
      <c r="S334" s="22" t="s">
        <v>10033</v>
      </c>
      <c r="T334" s="22" t="s">
        <v>10034</v>
      </c>
      <c r="U334" s="22" t="s">
        <v>9949</v>
      </c>
      <c r="V334" s="67">
        <v>44953</v>
      </c>
      <c r="W334" s="22" t="s">
        <v>9952</v>
      </c>
      <c r="X334" s="67">
        <v>44575</v>
      </c>
      <c r="Y334" s="68">
        <v>6</v>
      </c>
      <c r="Z334" s="67">
        <v>44575</v>
      </c>
      <c r="AA334" s="68">
        <v>10</v>
      </c>
      <c r="AB334" s="67">
        <v>44575</v>
      </c>
    </row>
    <row r="335" spans="1:28" x14ac:dyDescent="0.2">
      <c r="A335" s="22" t="s">
        <v>10071</v>
      </c>
      <c r="B335" s="22" t="s">
        <v>9363</v>
      </c>
      <c r="C335" s="22" t="s">
        <v>10001</v>
      </c>
      <c r="D335" s="22" t="s">
        <v>5397</v>
      </c>
      <c r="E335" s="22" t="s">
        <v>2210</v>
      </c>
      <c r="F335" s="22"/>
      <c r="G335" s="22" t="s">
        <v>9946</v>
      </c>
      <c r="H335" s="22" t="s">
        <v>5416</v>
      </c>
      <c r="I335" s="22" t="s">
        <v>9947</v>
      </c>
      <c r="J335" s="67">
        <v>44853</v>
      </c>
      <c r="K335" s="68">
        <v>1241</v>
      </c>
      <c r="L335" s="67">
        <v>44896</v>
      </c>
      <c r="M335" s="68"/>
      <c r="N335" s="67"/>
      <c r="O335" s="69" t="s">
        <v>5466</v>
      </c>
      <c r="P335" s="69" t="s">
        <v>10002</v>
      </c>
      <c r="Q335" s="22" t="s">
        <v>9949</v>
      </c>
      <c r="R335" s="67">
        <v>38657</v>
      </c>
      <c r="S335" s="22" t="s">
        <v>10003</v>
      </c>
      <c r="T335" s="22" t="s">
        <v>10004</v>
      </c>
      <c r="U335" s="22" t="s">
        <v>9949</v>
      </c>
      <c r="V335" s="67">
        <v>44722</v>
      </c>
      <c r="W335" s="22" t="s">
        <v>9952</v>
      </c>
      <c r="X335" s="67">
        <v>44538</v>
      </c>
      <c r="Y335" s="68">
        <v>803</v>
      </c>
      <c r="Z335" s="67">
        <v>44538</v>
      </c>
      <c r="AA335" s="68">
        <v>230</v>
      </c>
      <c r="AB335" s="67">
        <v>44538</v>
      </c>
    </row>
    <row r="336" spans="1:28" x14ac:dyDescent="0.2">
      <c r="A336" s="22" t="s">
        <v>10073</v>
      </c>
      <c r="B336" s="22" t="s">
        <v>9657</v>
      </c>
      <c r="C336" s="22" t="s">
        <v>10001</v>
      </c>
      <c r="D336" s="22" t="s">
        <v>5403</v>
      </c>
      <c r="E336" s="22" t="s">
        <v>3828</v>
      </c>
      <c r="F336" s="22"/>
      <c r="G336" s="22" t="s">
        <v>9946</v>
      </c>
      <c r="H336" s="22" t="s">
        <v>5416</v>
      </c>
      <c r="I336" s="22" t="s">
        <v>9947</v>
      </c>
      <c r="J336" s="67">
        <v>44991</v>
      </c>
      <c r="K336" s="68">
        <v>420</v>
      </c>
      <c r="L336" s="67">
        <v>45062</v>
      </c>
      <c r="M336" s="68"/>
      <c r="N336" s="67"/>
      <c r="O336" s="69" t="s">
        <v>9089</v>
      </c>
      <c r="P336" s="69" t="s">
        <v>10022</v>
      </c>
      <c r="Q336" s="22" t="s">
        <v>9949</v>
      </c>
      <c r="R336" s="67">
        <v>28837</v>
      </c>
      <c r="S336" s="22" t="s">
        <v>10023</v>
      </c>
      <c r="T336" s="22" t="s">
        <v>10024</v>
      </c>
      <c r="U336" s="22" t="s">
        <v>9949</v>
      </c>
      <c r="V336" s="67">
        <v>44854</v>
      </c>
      <c r="W336" s="22" t="s">
        <v>9952</v>
      </c>
      <c r="X336" s="67">
        <v>44790</v>
      </c>
      <c r="Y336" s="68">
        <v>760</v>
      </c>
      <c r="Z336" s="67">
        <v>44788</v>
      </c>
      <c r="AA336" s="68">
        <v>156</v>
      </c>
      <c r="AB336" s="67">
        <v>44790</v>
      </c>
    </row>
    <row r="337" spans="1:28" x14ac:dyDescent="0.2">
      <c r="A337" s="70" t="s">
        <v>10073</v>
      </c>
      <c r="B337" s="70" t="s">
        <v>5585</v>
      </c>
      <c r="C337" s="70" t="s">
        <v>10001</v>
      </c>
      <c r="D337" s="70" t="s">
        <v>5403</v>
      </c>
      <c r="E337" s="22" t="s">
        <v>3828</v>
      </c>
      <c r="F337" s="70"/>
      <c r="G337" s="70" t="s">
        <v>9946</v>
      </c>
      <c r="H337" s="70" t="s">
        <v>5416</v>
      </c>
      <c r="I337" s="70" t="s">
        <v>9952</v>
      </c>
      <c r="J337" s="71">
        <v>44607</v>
      </c>
      <c r="K337" s="72">
        <v>151</v>
      </c>
      <c r="L337" s="71">
        <v>44605</v>
      </c>
      <c r="M337" s="72">
        <v>32</v>
      </c>
      <c r="N337" s="71">
        <v>44607</v>
      </c>
      <c r="O337" s="73" t="s">
        <v>5431</v>
      </c>
      <c r="P337" s="73" t="s">
        <v>10008</v>
      </c>
      <c r="Q337" s="70" t="s">
        <v>9949</v>
      </c>
      <c r="R337" s="71">
        <v>29258</v>
      </c>
      <c r="S337" s="70" t="s">
        <v>10009</v>
      </c>
      <c r="T337" s="70" t="s">
        <v>10010</v>
      </c>
      <c r="U337" s="70" t="s">
        <v>9949</v>
      </c>
      <c r="V337" s="71">
        <v>44585</v>
      </c>
      <c r="W337" s="70" t="s">
        <v>9952</v>
      </c>
      <c r="X337" s="67">
        <v>44474</v>
      </c>
      <c r="Y337" s="68">
        <v>657</v>
      </c>
      <c r="Z337" s="67">
        <v>44474</v>
      </c>
      <c r="AA337" s="68">
        <v>189</v>
      </c>
      <c r="AB337" s="67">
        <v>44474</v>
      </c>
    </row>
    <row r="338" spans="1:28" x14ac:dyDescent="0.2">
      <c r="A338" s="22" t="s">
        <v>10070</v>
      </c>
      <c r="B338" s="22" t="s">
        <v>5586</v>
      </c>
      <c r="C338" s="22" t="s">
        <v>10001</v>
      </c>
      <c r="D338" s="22" t="s">
        <v>5382</v>
      </c>
      <c r="E338" s="22" t="s">
        <v>2771</v>
      </c>
      <c r="F338" s="22"/>
      <c r="G338" s="22" t="s">
        <v>9946</v>
      </c>
      <c r="H338" s="22" t="s">
        <v>5416</v>
      </c>
      <c r="I338" s="22" t="s">
        <v>9947</v>
      </c>
      <c r="J338" s="67">
        <v>44701</v>
      </c>
      <c r="K338" s="68">
        <v>510</v>
      </c>
      <c r="L338" s="67">
        <v>44711</v>
      </c>
      <c r="M338" s="68">
        <v>104</v>
      </c>
      <c r="N338" s="67">
        <v>44714</v>
      </c>
      <c r="O338" s="69" t="s">
        <v>5587</v>
      </c>
      <c r="P338" s="69" t="s">
        <v>9979</v>
      </c>
      <c r="Q338" s="22" t="s">
        <v>9949</v>
      </c>
      <c r="R338" s="67">
        <v>35216</v>
      </c>
      <c r="S338" s="22" t="s">
        <v>9980</v>
      </c>
      <c r="T338" s="22" t="s">
        <v>9981</v>
      </c>
      <c r="U338" s="22" t="s">
        <v>9949</v>
      </c>
      <c r="V338" s="67">
        <v>45044</v>
      </c>
      <c r="W338" s="22" t="s">
        <v>9952</v>
      </c>
      <c r="X338" s="67">
        <v>44504</v>
      </c>
      <c r="Y338" s="68">
        <v>729</v>
      </c>
      <c r="Z338" s="67">
        <v>44504</v>
      </c>
      <c r="AA338" s="68">
        <v>207</v>
      </c>
      <c r="AB338" s="67">
        <v>44504</v>
      </c>
    </row>
    <row r="339" spans="1:28" x14ac:dyDescent="0.2">
      <c r="A339" s="22" t="s">
        <v>10072</v>
      </c>
      <c r="B339" s="22" t="s">
        <v>5588</v>
      </c>
      <c r="C339" s="22" t="s">
        <v>10001</v>
      </c>
      <c r="D339" s="22" t="s">
        <v>5388</v>
      </c>
      <c r="E339" s="22" t="s">
        <v>4642</v>
      </c>
      <c r="F339" s="22"/>
      <c r="G339" s="22" t="s">
        <v>9946</v>
      </c>
      <c r="H339" s="22" t="s">
        <v>5416</v>
      </c>
      <c r="I339" s="22" t="s">
        <v>9947</v>
      </c>
      <c r="J339" s="67">
        <v>44741</v>
      </c>
      <c r="K339" s="68">
        <v>914</v>
      </c>
      <c r="L339" s="67">
        <v>44843</v>
      </c>
      <c r="M339" s="68">
        <v>200</v>
      </c>
      <c r="N339" s="67">
        <v>44854</v>
      </c>
      <c r="O339" s="69" t="s">
        <v>5587</v>
      </c>
      <c r="P339" s="69" t="s">
        <v>9979</v>
      </c>
      <c r="Q339" s="22" t="s">
        <v>9949</v>
      </c>
      <c r="R339" s="67">
        <v>35216</v>
      </c>
      <c r="S339" s="22" t="s">
        <v>9980</v>
      </c>
      <c r="T339" s="22" t="s">
        <v>9981</v>
      </c>
      <c r="U339" s="22" t="s">
        <v>9949</v>
      </c>
      <c r="V339" s="67">
        <v>45044</v>
      </c>
      <c r="W339" s="22" t="s">
        <v>9952</v>
      </c>
      <c r="X339" s="67">
        <v>44504</v>
      </c>
      <c r="Y339" s="68">
        <v>729</v>
      </c>
      <c r="Z339" s="67">
        <v>44504</v>
      </c>
      <c r="AA339" s="68">
        <v>207</v>
      </c>
      <c r="AB339" s="67">
        <v>44504</v>
      </c>
    </row>
    <row r="340" spans="1:28" x14ac:dyDescent="0.2">
      <c r="A340" s="22" t="s">
        <v>10070</v>
      </c>
      <c r="B340" s="22" t="s">
        <v>10126</v>
      </c>
      <c r="C340" s="22" t="s">
        <v>10001</v>
      </c>
      <c r="D340" s="22" t="s">
        <v>5376</v>
      </c>
      <c r="E340" s="22" t="s">
        <v>228</v>
      </c>
      <c r="F340" s="22"/>
      <c r="G340" s="22" t="s">
        <v>9946</v>
      </c>
      <c r="H340" s="22" t="s">
        <v>5416</v>
      </c>
      <c r="I340" s="22" t="s">
        <v>9947</v>
      </c>
      <c r="J340" s="67">
        <v>45355</v>
      </c>
      <c r="K340" s="68">
        <v>219</v>
      </c>
      <c r="L340" s="67">
        <v>45383</v>
      </c>
      <c r="M340" s="68"/>
      <c r="N340" s="67"/>
      <c r="O340" s="69" t="s">
        <v>9089</v>
      </c>
      <c r="P340" s="69" t="s">
        <v>10022</v>
      </c>
      <c r="Q340" s="22" t="s">
        <v>9949</v>
      </c>
      <c r="R340" s="67">
        <v>28837</v>
      </c>
      <c r="S340" s="22" t="s">
        <v>10023</v>
      </c>
      <c r="T340" s="22" t="s">
        <v>10024</v>
      </c>
      <c r="U340" s="22" t="s">
        <v>9949</v>
      </c>
      <c r="V340" s="67">
        <v>44854</v>
      </c>
      <c r="W340" s="22" t="s">
        <v>9952</v>
      </c>
      <c r="X340" s="67">
        <v>44790</v>
      </c>
      <c r="Y340" s="68">
        <v>760</v>
      </c>
      <c r="Z340" s="67">
        <v>44788</v>
      </c>
      <c r="AA340" s="68">
        <v>156</v>
      </c>
      <c r="AB340" s="67">
        <v>44790</v>
      </c>
    </row>
    <row r="341" spans="1:28" x14ac:dyDescent="0.2">
      <c r="A341" s="22" t="s">
        <v>10073</v>
      </c>
      <c r="B341" s="22" t="s">
        <v>9364</v>
      </c>
      <c r="C341" s="22" t="s">
        <v>10001</v>
      </c>
      <c r="D341" s="22" t="s">
        <v>5399</v>
      </c>
      <c r="E341" s="22" t="s">
        <v>3156</v>
      </c>
      <c r="F341" s="22"/>
      <c r="G341" s="22" t="s">
        <v>9946</v>
      </c>
      <c r="H341" s="22" t="s">
        <v>5416</v>
      </c>
      <c r="I341" s="22" t="s">
        <v>9947</v>
      </c>
      <c r="J341" s="67">
        <v>44851</v>
      </c>
      <c r="K341" s="68">
        <v>1269</v>
      </c>
      <c r="L341" s="67">
        <v>44902</v>
      </c>
      <c r="M341" s="68"/>
      <c r="N341" s="67"/>
      <c r="O341" s="69" t="s">
        <v>5439</v>
      </c>
      <c r="P341" s="69" t="s">
        <v>10013</v>
      </c>
      <c r="Q341" s="22" t="s">
        <v>9949</v>
      </c>
      <c r="R341" s="67">
        <v>30113</v>
      </c>
      <c r="S341" s="22" t="s">
        <v>10014</v>
      </c>
      <c r="T341" s="22" t="s">
        <v>10015</v>
      </c>
      <c r="U341" s="22" t="s">
        <v>9949</v>
      </c>
      <c r="V341" s="67">
        <v>44624</v>
      </c>
      <c r="W341" s="22" t="s">
        <v>9952</v>
      </c>
      <c r="X341" s="67">
        <v>44449</v>
      </c>
      <c r="Y341" s="68">
        <v>604</v>
      </c>
      <c r="Z341" s="67">
        <v>44449</v>
      </c>
      <c r="AA341" s="68">
        <v>172</v>
      </c>
      <c r="AB341" s="67">
        <v>44449</v>
      </c>
    </row>
    <row r="342" spans="1:28" x14ac:dyDescent="0.2">
      <c r="A342" s="22" t="s">
        <v>10072</v>
      </c>
      <c r="B342" s="22" t="s">
        <v>9394</v>
      </c>
      <c r="C342" s="22" t="s">
        <v>10001</v>
      </c>
      <c r="D342" s="22" t="s">
        <v>5388</v>
      </c>
      <c r="E342" s="22" t="s">
        <v>4642</v>
      </c>
      <c r="F342" s="22"/>
      <c r="G342" s="22" t="s">
        <v>9946</v>
      </c>
      <c r="H342" s="22" t="s">
        <v>5416</v>
      </c>
      <c r="I342" s="22" t="s">
        <v>9947</v>
      </c>
      <c r="J342" s="67">
        <v>44888</v>
      </c>
      <c r="K342" s="68">
        <v>121</v>
      </c>
      <c r="L342" s="67">
        <v>44961</v>
      </c>
      <c r="M342" s="68"/>
      <c r="N342" s="67"/>
      <c r="O342" s="69" t="s">
        <v>9089</v>
      </c>
      <c r="P342" s="69" t="s">
        <v>10022</v>
      </c>
      <c r="Q342" s="22" t="s">
        <v>9949</v>
      </c>
      <c r="R342" s="67">
        <v>28837</v>
      </c>
      <c r="S342" s="22" t="s">
        <v>10023</v>
      </c>
      <c r="T342" s="22" t="s">
        <v>10024</v>
      </c>
      <c r="U342" s="22" t="s">
        <v>9949</v>
      </c>
      <c r="V342" s="67">
        <v>44854</v>
      </c>
      <c r="W342" s="22" t="s">
        <v>9952</v>
      </c>
      <c r="X342" s="67">
        <v>44790</v>
      </c>
      <c r="Y342" s="68">
        <v>760</v>
      </c>
      <c r="Z342" s="67">
        <v>44788</v>
      </c>
      <c r="AA342" s="68">
        <v>156</v>
      </c>
      <c r="AB342" s="67">
        <v>44790</v>
      </c>
    </row>
    <row r="343" spans="1:28" x14ac:dyDescent="0.2">
      <c r="A343" s="22" t="s">
        <v>10072</v>
      </c>
      <c r="B343" s="22" t="s">
        <v>5589</v>
      </c>
      <c r="C343" s="22" t="s">
        <v>10001</v>
      </c>
      <c r="D343" s="22" t="s">
        <v>5388</v>
      </c>
      <c r="E343" s="22" t="s">
        <v>4642</v>
      </c>
      <c r="F343" s="22"/>
      <c r="G343" s="22" t="s">
        <v>9946</v>
      </c>
      <c r="H343" s="22" t="s">
        <v>5416</v>
      </c>
      <c r="I343" s="22" t="s">
        <v>9952</v>
      </c>
      <c r="J343" s="67">
        <v>43494</v>
      </c>
      <c r="K343" s="68">
        <v>56</v>
      </c>
      <c r="L343" s="67">
        <v>43488</v>
      </c>
      <c r="M343" s="68">
        <v>20</v>
      </c>
      <c r="N343" s="67">
        <v>43494</v>
      </c>
      <c r="O343" s="69" t="s">
        <v>5422</v>
      </c>
      <c r="P343" s="69" t="s">
        <v>9969</v>
      </c>
      <c r="Q343" s="22" t="s">
        <v>9949</v>
      </c>
      <c r="R343" s="67">
        <v>40991</v>
      </c>
      <c r="S343" s="22" t="s">
        <v>10025</v>
      </c>
      <c r="T343" s="22" t="s">
        <v>10026</v>
      </c>
      <c r="U343" s="22" t="s">
        <v>9949</v>
      </c>
      <c r="V343" s="67">
        <v>43557</v>
      </c>
      <c r="W343" s="22" t="s">
        <v>9952</v>
      </c>
      <c r="X343" s="67">
        <v>43376</v>
      </c>
      <c r="Y343" s="68">
        <v>935</v>
      </c>
      <c r="Z343" s="67">
        <v>43376</v>
      </c>
      <c r="AA343" s="68">
        <v>191</v>
      </c>
      <c r="AB343" s="67">
        <v>43376</v>
      </c>
    </row>
    <row r="344" spans="1:28" x14ac:dyDescent="0.2">
      <c r="A344" s="22" t="s">
        <v>10072</v>
      </c>
      <c r="B344" s="22" t="s">
        <v>9247</v>
      </c>
      <c r="C344" s="22" t="s">
        <v>10001</v>
      </c>
      <c r="D344" s="22" t="s">
        <v>5388</v>
      </c>
      <c r="E344" s="22" t="s">
        <v>4642</v>
      </c>
      <c r="F344" s="22"/>
      <c r="G344" s="22" t="s">
        <v>9946</v>
      </c>
      <c r="H344" s="22" t="s">
        <v>5416</v>
      </c>
      <c r="I344" s="22" t="s">
        <v>9947</v>
      </c>
      <c r="J344" s="67">
        <v>44823</v>
      </c>
      <c r="K344" s="68">
        <v>914</v>
      </c>
      <c r="L344" s="67">
        <v>44843</v>
      </c>
      <c r="M344" s="68">
        <v>200</v>
      </c>
      <c r="N344" s="67">
        <v>44854</v>
      </c>
      <c r="O344" s="69" t="s">
        <v>5587</v>
      </c>
      <c r="P344" s="69" t="s">
        <v>9979</v>
      </c>
      <c r="Q344" s="22" t="s">
        <v>9949</v>
      </c>
      <c r="R344" s="67">
        <v>35216</v>
      </c>
      <c r="S344" s="22" t="s">
        <v>9980</v>
      </c>
      <c r="T344" s="22" t="s">
        <v>9981</v>
      </c>
      <c r="U344" s="22" t="s">
        <v>9949</v>
      </c>
      <c r="V344" s="67">
        <v>45044</v>
      </c>
      <c r="W344" s="22" t="s">
        <v>9952</v>
      </c>
      <c r="X344" s="67">
        <v>44504</v>
      </c>
      <c r="Y344" s="68">
        <v>729</v>
      </c>
      <c r="Z344" s="67">
        <v>44504</v>
      </c>
      <c r="AA344" s="68">
        <v>207</v>
      </c>
      <c r="AB344" s="67">
        <v>44504</v>
      </c>
    </row>
    <row r="345" spans="1:28" x14ac:dyDescent="0.2">
      <c r="A345" s="22" t="s">
        <v>10073</v>
      </c>
      <c r="B345" s="22" t="s">
        <v>5590</v>
      </c>
      <c r="C345" s="22" t="s">
        <v>10001</v>
      </c>
      <c r="D345" s="22" t="s">
        <v>5399</v>
      </c>
      <c r="E345" s="22" t="s">
        <v>3156</v>
      </c>
      <c r="F345" s="22"/>
      <c r="G345" s="22" t="s">
        <v>9946</v>
      </c>
      <c r="H345" s="22" t="s">
        <v>5416</v>
      </c>
      <c r="I345" s="22" t="s">
        <v>9947</v>
      </c>
      <c r="J345" s="67">
        <v>44726</v>
      </c>
      <c r="K345" s="68">
        <v>1083</v>
      </c>
      <c r="L345" s="67">
        <v>44862</v>
      </c>
      <c r="M345" s="68"/>
      <c r="N345" s="67"/>
      <c r="O345" s="69" t="s">
        <v>5413</v>
      </c>
      <c r="P345" s="69" t="s">
        <v>9948</v>
      </c>
      <c r="Q345" s="22" t="s">
        <v>9949</v>
      </c>
      <c r="R345" s="67">
        <v>34698</v>
      </c>
      <c r="S345" s="22" t="s">
        <v>9950</v>
      </c>
      <c r="T345" s="22" t="s">
        <v>9951</v>
      </c>
      <c r="U345" s="22" t="s">
        <v>9949</v>
      </c>
      <c r="V345" s="67">
        <v>44595</v>
      </c>
      <c r="W345" s="22" t="s">
        <v>9952</v>
      </c>
      <c r="X345" s="67">
        <v>44516</v>
      </c>
      <c r="Y345" s="68">
        <v>759</v>
      </c>
      <c r="Z345" s="67">
        <v>44516</v>
      </c>
      <c r="AA345" s="68">
        <v>214</v>
      </c>
      <c r="AB345" s="67">
        <v>44516</v>
      </c>
    </row>
    <row r="346" spans="1:28" x14ac:dyDescent="0.2">
      <c r="A346" s="22" t="s">
        <v>10073</v>
      </c>
      <c r="B346" s="22" t="s">
        <v>5591</v>
      </c>
      <c r="C346" s="22" t="s">
        <v>10001</v>
      </c>
      <c r="D346" s="22" t="s">
        <v>5387</v>
      </c>
      <c r="E346" s="22" t="s">
        <v>4305</v>
      </c>
      <c r="F346" s="22"/>
      <c r="G346" s="22" t="s">
        <v>9946</v>
      </c>
      <c r="H346" s="22" t="s">
        <v>5416</v>
      </c>
      <c r="I346" s="22" t="s">
        <v>9947</v>
      </c>
      <c r="J346" s="67">
        <v>44628</v>
      </c>
      <c r="K346" s="68">
        <v>335</v>
      </c>
      <c r="L346" s="67">
        <v>44661</v>
      </c>
      <c r="M346" s="68">
        <v>71</v>
      </c>
      <c r="N346" s="67">
        <v>44664</v>
      </c>
      <c r="O346" s="69" t="s">
        <v>5428</v>
      </c>
      <c r="P346" s="69" t="s">
        <v>10005</v>
      </c>
      <c r="Q346" s="22" t="s">
        <v>9949</v>
      </c>
      <c r="R346" s="67">
        <v>29208</v>
      </c>
      <c r="S346" s="22" t="s">
        <v>10006</v>
      </c>
      <c r="T346" s="22" t="s">
        <v>10007</v>
      </c>
      <c r="U346" s="22" t="s">
        <v>9949</v>
      </c>
      <c r="V346" s="67">
        <v>44679</v>
      </c>
      <c r="W346" s="22" t="s">
        <v>9952</v>
      </c>
      <c r="X346" s="67">
        <v>44385</v>
      </c>
      <c r="Y346" s="68">
        <v>404</v>
      </c>
      <c r="Z346" s="67">
        <v>44385</v>
      </c>
      <c r="AA346" s="68">
        <v>127</v>
      </c>
      <c r="AB346" s="67">
        <v>44385</v>
      </c>
    </row>
    <row r="347" spans="1:28" x14ac:dyDescent="0.2">
      <c r="A347" s="22" t="s">
        <v>10071</v>
      </c>
      <c r="B347" s="22" t="s">
        <v>5592</v>
      </c>
      <c r="C347" s="22" t="s">
        <v>10001</v>
      </c>
      <c r="D347" s="22" t="s">
        <v>5397</v>
      </c>
      <c r="E347" s="22" t="s">
        <v>2210</v>
      </c>
      <c r="F347" s="22"/>
      <c r="G347" s="22" t="s">
        <v>9946</v>
      </c>
      <c r="H347" s="22" t="s">
        <v>5416</v>
      </c>
      <c r="I347" s="22" t="s">
        <v>9947</v>
      </c>
      <c r="J347" s="67">
        <v>44748</v>
      </c>
      <c r="K347" s="68">
        <v>1241</v>
      </c>
      <c r="L347" s="67">
        <v>44896</v>
      </c>
      <c r="M347" s="68"/>
      <c r="N347" s="67"/>
      <c r="O347" s="69" t="s">
        <v>5466</v>
      </c>
      <c r="P347" s="69" t="s">
        <v>10002</v>
      </c>
      <c r="Q347" s="22" t="s">
        <v>9949</v>
      </c>
      <c r="R347" s="67">
        <v>38657</v>
      </c>
      <c r="S347" s="22" t="s">
        <v>10003</v>
      </c>
      <c r="T347" s="22" t="s">
        <v>10004</v>
      </c>
      <c r="U347" s="22" t="s">
        <v>9949</v>
      </c>
      <c r="V347" s="67">
        <v>44722</v>
      </c>
      <c r="W347" s="22" t="s">
        <v>9952</v>
      </c>
      <c r="X347" s="67">
        <v>44538</v>
      </c>
      <c r="Y347" s="68">
        <v>803</v>
      </c>
      <c r="Z347" s="67">
        <v>44538</v>
      </c>
      <c r="AA347" s="68">
        <v>230</v>
      </c>
      <c r="AB347" s="67">
        <v>44538</v>
      </c>
    </row>
    <row r="348" spans="1:28" x14ac:dyDescent="0.2">
      <c r="A348" s="22" t="s">
        <v>10070</v>
      </c>
      <c r="B348" s="22" t="s">
        <v>5593</v>
      </c>
      <c r="C348" s="22" t="s">
        <v>10001</v>
      </c>
      <c r="D348" s="22" t="s">
        <v>5402</v>
      </c>
      <c r="E348" s="22" t="s">
        <v>3614</v>
      </c>
      <c r="F348" s="22"/>
      <c r="G348" s="22" t="s">
        <v>9946</v>
      </c>
      <c r="H348" s="22" t="s">
        <v>5416</v>
      </c>
      <c r="I348" s="22" t="s">
        <v>9947</v>
      </c>
      <c r="J348" s="67">
        <v>44747</v>
      </c>
      <c r="K348" s="68">
        <v>1083</v>
      </c>
      <c r="L348" s="67">
        <v>44862</v>
      </c>
      <c r="M348" s="68"/>
      <c r="N348" s="67"/>
      <c r="O348" s="69" t="s">
        <v>5413</v>
      </c>
      <c r="P348" s="69" t="s">
        <v>9948</v>
      </c>
      <c r="Q348" s="22" t="s">
        <v>9949</v>
      </c>
      <c r="R348" s="67">
        <v>34698</v>
      </c>
      <c r="S348" s="22" t="s">
        <v>9950</v>
      </c>
      <c r="T348" s="22" t="s">
        <v>9951</v>
      </c>
      <c r="U348" s="22" t="s">
        <v>9949</v>
      </c>
      <c r="V348" s="67">
        <v>44595</v>
      </c>
      <c r="W348" s="22" t="s">
        <v>9952</v>
      </c>
      <c r="X348" s="67">
        <v>44516</v>
      </c>
      <c r="Y348" s="68">
        <v>759</v>
      </c>
      <c r="Z348" s="67">
        <v>44516</v>
      </c>
      <c r="AA348" s="68">
        <v>214</v>
      </c>
      <c r="AB348" s="67">
        <v>44516</v>
      </c>
    </row>
    <row r="349" spans="1:28" x14ac:dyDescent="0.2">
      <c r="A349" s="22" t="s">
        <v>10073</v>
      </c>
      <c r="B349" s="22" t="s">
        <v>9395</v>
      </c>
      <c r="C349" s="22" t="s">
        <v>10001</v>
      </c>
      <c r="D349" s="22" t="s">
        <v>5399</v>
      </c>
      <c r="E349" s="22" t="s">
        <v>3156</v>
      </c>
      <c r="F349" s="22"/>
      <c r="G349" s="22" t="s">
        <v>9946</v>
      </c>
      <c r="H349" s="22" t="s">
        <v>5416</v>
      </c>
      <c r="I349" s="22" t="s">
        <v>9947</v>
      </c>
      <c r="J349" s="67">
        <v>44883</v>
      </c>
      <c r="K349" s="68">
        <v>1262</v>
      </c>
      <c r="L349" s="67">
        <v>44902</v>
      </c>
      <c r="M349" s="68"/>
      <c r="N349" s="67"/>
      <c r="O349" s="69" t="s">
        <v>5413</v>
      </c>
      <c r="P349" s="69" t="s">
        <v>9948</v>
      </c>
      <c r="Q349" s="22" t="s">
        <v>9949</v>
      </c>
      <c r="R349" s="67">
        <v>34698</v>
      </c>
      <c r="S349" s="22" t="s">
        <v>9950</v>
      </c>
      <c r="T349" s="22" t="s">
        <v>9951</v>
      </c>
      <c r="U349" s="22" t="s">
        <v>9949</v>
      </c>
      <c r="V349" s="67">
        <v>44595</v>
      </c>
      <c r="W349" s="22" t="s">
        <v>9952</v>
      </c>
      <c r="X349" s="67">
        <v>44516</v>
      </c>
      <c r="Y349" s="68">
        <v>759</v>
      </c>
      <c r="Z349" s="67">
        <v>44516</v>
      </c>
      <c r="AA349" s="68">
        <v>214</v>
      </c>
      <c r="AB349" s="67">
        <v>44516</v>
      </c>
    </row>
    <row r="350" spans="1:28" x14ac:dyDescent="0.2">
      <c r="A350" s="22" t="s">
        <v>10071</v>
      </c>
      <c r="B350" s="22" t="s">
        <v>9070</v>
      </c>
      <c r="C350" s="22" t="s">
        <v>10001</v>
      </c>
      <c r="D350" s="22" t="s">
        <v>5396</v>
      </c>
      <c r="E350" s="22" t="s">
        <v>2287</v>
      </c>
      <c r="F350" s="22"/>
      <c r="G350" s="22" t="s">
        <v>9946</v>
      </c>
      <c r="H350" s="22" t="s">
        <v>5416</v>
      </c>
      <c r="I350" s="22" t="s">
        <v>9952</v>
      </c>
      <c r="J350" s="67">
        <v>44869</v>
      </c>
      <c r="K350" s="68">
        <v>1262</v>
      </c>
      <c r="L350" s="67">
        <v>44865</v>
      </c>
      <c r="M350" s="68">
        <v>209</v>
      </c>
      <c r="N350" s="67">
        <v>44869</v>
      </c>
      <c r="O350" s="69" t="s">
        <v>5413</v>
      </c>
      <c r="P350" s="69" t="s">
        <v>9948</v>
      </c>
      <c r="Q350" s="22" t="s">
        <v>9949</v>
      </c>
      <c r="R350" s="67">
        <v>34698</v>
      </c>
      <c r="S350" s="22" t="s">
        <v>9950</v>
      </c>
      <c r="T350" s="22" t="s">
        <v>9951</v>
      </c>
      <c r="U350" s="22" t="s">
        <v>9949</v>
      </c>
      <c r="V350" s="67">
        <v>44595</v>
      </c>
      <c r="W350" s="22" t="s">
        <v>9952</v>
      </c>
      <c r="X350" s="67">
        <v>44516</v>
      </c>
      <c r="Y350" s="68">
        <v>759</v>
      </c>
      <c r="Z350" s="67">
        <v>44516</v>
      </c>
      <c r="AA350" s="68">
        <v>214</v>
      </c>
      <c r="AB350" s="67">
        <v>44516</v>
      </c>
    </row>
    <row r="351" spans="1:28" x14ac:dyDescent="0.2">
      <c r="A351" s="22" t="s">
        <v>10073</v>
      </c>
      <c r="B351" s="22" t="s">
        <v>5594</v>
      </c>
      <c r="C351" s="22" t="s">
        <v>10001</v>
      </c>
      <c r="D351" s="22" t="s">
        <v>5387</v>
      </c>
      <c r="E351" s="22" t="s">
        <v>4305</v>
      </c>
      <c r="F351" s="22"/>
      <c r="G351" s="22" t="s">
        <v>9946</v>
      </c>
      <c r="H351" s="22" t="s">
        <v>5416</v>
      </c>
      <c r="I351" s="22" t="s">
        <v>9947</v>
      </c>
      <c r="J351" s="67">
        <v>44690</v>
      </c>
      <c r="K351" s="68">
        <v>1262</v>
      </c>
      <c r="L351" s="67">
        <v>44696</v>
      </c>
      <c r="M351" s="68">
        <v>95</v>
      </c>
      <c r="N351" s="67">
        <v>44701</v>
      </c>
      <c r="O351" s="69" t="s">
        <v>5439</v>
      </c>
      <c r="P351" s="69" t="s">
        <v>10013</v>
      </c>
      <c r="Q351" s="22" t="s">
        <v>9949</v>
      </c>
      <c r="R351" s="67">
        <v>30113</v>
      </c>
      <c r="S351" s="22" t="s">
        <v>10014</v>
      </c>
      <c r="T351" s="22" t="s">
        <v>10015</v>
      </c>
      <c r="U351" s="22" t="s">
        <v>9949</v>
      </c>
      <c r="V351" s="67">
        <v>44624</v>
      </c>
      <c r="W351" s="22" t="s">
        <v>9952</v>
      </c>
      <c r="X351" s="67">
        <v>44449</v>
      </c>
      <c r="Y351" s="68">
        <v>604</v>
      </c>
      <c r="Z351" s="67">
        <v>44449</v>
      </c>
      <c r="AA351" s="68">
        <v>172</v>
      </c>
      <c r="AB351" s="67">
        <v>44449</v>
      </c>
    </row>
    <row r="352" spans="1:28" x14ac:dyDescent="0.2">
      <c r="A352" s="22" t="s">
        <v>10070</v>
      </c>
      <c r="B352" s="22" t="s">
        <v>5595</v>
      </c>
      <c r="C352" s="22" t="s">
        <v>10001</v>
      </c>
      <c r="D352" s="22" t="s">
        <v>5377</v>
      </c>
      <c r="E352" s="22" t="s">
        <v>2567</v>
      </c>
      <c r="F352" s="22" t="s">
        <v>10027</v>
      </c>
      <c r="G352" s="22" t="s">
        <v>9946</v>
      </c>
      <c r="H352" s="22" t="s">
        <v>5416</v>
      </c>
      <c r="I352" s="22" t="s">
        <v>9952</v>
      </c>
      <c r="J352" s="67">
        <v>44853</v>
      </c>
      <c r="K352" s="68">
        <v>912</v>
      </c>
      <c r="L352" s="67">
        <v>44843</v>
      </c>
      <c r="M352" s="68">
        <v>199</v>
      </c>
      <c r="N352" s="67">
        <v>44853</v>
      </c>
      <c r="O352" s="69" t="s">
        <v>5413</v>
      </c>
      <c r="P352" s="69" t="s">
        <v>9948</v>
      </c>
      <c r="Q352" s="22" t="s">
        <v>9949</v>
      </c>
      <c r="R352" s="67">
        <v>34698</v>
      </c>
      <c r="S352" s="22" t="s">
        <v>9950</v>
      </c>
      <c r="T352" s="22" t="s">
        <v>9951</v>
      </c>
      <c r="U352" s="22" t="s">
        <v>9949</v>
      </c>
      <c r="V352" s="67">
        <v>44595</v>
      </c>
      <c r="W352" s="22" t="s">
        <v>9952</v>
      </c>
      <c r="X352" s="67">
        <v>44516</v>
      </c>
      <c r="Y352" s="68">
        <v>759</v>
      </c>
      <c r="Z352" s="67">
        <v>44516</v>
      </c>
      <c r="AA352" s="68">
        <v>214</v>
      </c>
      <c r="AB352" s="67">
        <v>44516</v>
      </c>
    </row>
    <row r="353" spans="1:28" x14ac:dyDescent="0.2">
      <c r="A353" s="22" t="s">
        <v>10072</v>
      </c>
      <c r="B353" s="22" t="s">
        <v>9871</v>
      </c>
      <c r="C353" s="22" t="s">
        <v>10001</v>
      </c>
      <c r="D353" s="22" t="s">
        <v>5388</v>
      </c>
      <c r="E353" s="22" t="s">
        <v>4642</v>
      </c>
      <c r="F353" s="22"/>
      <c r="G353" s="22" t="s">
        <v>9946</v>
      </c>
      <c r="H353" s="22" t="s">
        <v>5416</v>
      </c>
      <c r="I353" s="22" t="s">
        <v>9947</v>
      </c>
      <c r="J353" s="67">
        <v>45238</v>
      </c>
      <c r="K353" s="68">
        <v>1063</v>
      </c>
      <c r="L353" s="67">
        <v>45255</v>
      </c>
      <c r="M353" s="68"/>
      <c r="N353" s="67"/>
      <c r="O353" s="69" t="s">
        <v>5422</v>
      </c>
      <c r="P353" s="69" t="s">
        <v>9969</v>
      </c>
      <c r="Q353" s="22" t="s">
        <v>9949</v>
      </c>
      <c r="R353" s="67">
        <v>40991</v>
      </c>
      <c r="S353" s="22" t="s">
        <v>10025</v>
      </c>
      <c r="T353" s="22" t="s">
        <v>10026</v>
      </c>
      <c r="U353" s="22" t="s">
        <v>9949</v>
      </c>
      <c r="V353" s="67">
        <v>43557</v>
      </c>
      <c r="W353" s="22" t="s">
        <v>9952</v>
      </c>
      <c r="X353" s="67">
        <v>43376</v>
      </c>
      <c r="Y353" s="68">
        <v>935</v>
      </c>
      <c r="Z353" s="67">
        <v>43376</v>
      </c>
      <c r="AA353" s="68">
        <v>191</v>
      </c>
      <c r="AB353" s="67">
        <v>43376</v>
      </c>
    </row>
    <row r="354" spans="1:28" x14ac:dyDescent="0.2">
      <c r="A354" s="22" t="s">
        <v>10073</v>
      </c>
      <c r="B354" s="22" t="s">
        <v>9593</v>
      </c>
      <c r="C354" s="22" t="s">
        <v>10001</v>
      </c>
      <c r="D354" s="22" t="s">
        <v>5403</v>
      </c>
      <c r="E354" s="22" t="s">
        <v>3828</v>
      </c>
      <c r="F354" s="22"/>
      <c r="G354" s="22" t="s">
        <v>9946</v>
      </c>
      <c r="H354" s="22" t="s">
        <v>5416</v>
      </c>
      <c r="I354" s="22" t="s">
        <v>9947</v>
      </c>
      <c r="J354" s="67">
        <v>44921</v>
      </c>
      <c r="K354" s="68">
        <v>113</v>
      </c>
      <c r="L354" s="67">
        <v>44960</v>
      </c>
      <c r="M354" s="68"/>
      <c r="N354" s="67"/>
      <c r="O354" s="69" t="s">
        <v>5428</v>
      </c>
      <c r="P354" s="69" t="s">
        <v>10005</v>
      </c>
      <c r="Q354" s="22" t="s">
        <v>9949</v>
      </c>
      <c r="R354" s="67">
        <v>29208</v>
      </c>
      <c r="S354" s="22" t="s">
        <v>10006</v>
      </c>
      <c r="T354" s="22" t="s">
        <v>10007</v>
      </c>
      <c r="U354" s="22" t="s">
        <v>9949</v>
      </c>
      <c r="V354" s="67">
        <v>44679</v>
      </c>
      <c r="W354" s="22" t="s">
        <v>9952</v>
      </c>
      <c r="X354" s="67">
        <v>44385</v>
      </c>
      <c r="Y354" s="68">
        <v>404</v>
      </c>
      <c r="Z354" s="67">
        <v>44385</v>
      </c>
      <c r="AA354" s="68">
        <v>127</v>
      </c>
      <c r="AB354" s="67">
        <v>44385</v>
      </c>
    </row>
    <row r="355" spans="1:28" x14ac:dyDescent="0.2">
      <c r="A355" s="22" t="s">
        <v>10073</v>
      </c>
      <c r="B355" s="22" t="s">
        <v>9707</v>
      </c>
      <c r="C355" s="22" t="s">
        <v>10001</v>
      </c>
      <c r="D355" s="22" t="s">
        <v>5387</v>
      </c>
      <c r="E355" s="22" t="s">
        <v>4305</v>
      </c>
      <c r="F355" s="22"/>
      <c r="G355" s="22" t="s">
        <v>9946</v>
      </c>
      <c r="H355" s="22" t="s">
        <v>5416</v>
      </c>
      <c r="I355" s="22" t="s">
        <v>9947</v>
      </c>
      <c r="J355" s="67">
        <v>45029</v>
      </c>
      <c r="K355" s="68">
        <v>422</v>
      </c>
      <c r="L355" s="67">
        <v>45063</v>
      </c>
      <c r="M355" s="68"/>
      <c r="N355" s="67"/>
      <c r="O355" s="69" t="s">
        <v>9061</v>
      </c>
      <c r="P355" s="69" t="s">
        <v>10032</v>
      </c>
      <c r="Q355" s="22" t="s">
        <v>9949</v>
      </c>
      <c r="R355" s="67">
        <v>31048</v>
      </c>
      <c r="S355" s="22" t="s">
        <v>10033</v>
      </c>
      <c r="T355" s="22" t="s">
        <v>10034</v>
      </c>
      <c r="U355" s="22" t="s">
        <v>9949</v>
      </c>
      <c r="V355" s="67">
        <v>44953</v>
      </c>
      <c r="W355" s="22" t="s">
        <v>9952</v>
      </c>
      <c r="X355" s="67">
        <v>44575</v>
      </c>
      <c r="Y355" s="68">
        <v>6</v>
      </c>
      <c r="Z355" s="67">
        <v>44575</v>
      </c>
      <c r="AA355" s="68">
        <v>10</v>
      </c>
      <c r="AB355" s="67">
        <v>44575</v>
      </c>
    </row>
    <row r="356" spans="1:28" x14ac:dyDescent="0.2">
      <c r="A356" s="22" t="s">
        <v>10070</v>
      </c>
      <c r="B356" s="22" t="s">
        <v>9555</v>
      </c>
      <c r="C356" s="22" t="s">
        <v>10001</v>
      </c>
      <c r="D356" s="22" t="s">
        <v>5400</v>
      </c>
      <c r="E356" s="22" t="s">
        <v>2939</v>
      </c>
      <c r="F356" s="22"/>
      <c r="G356" s="22" t="s">
        <v>9946</v>
      </c>
      <c r="H356" s="22" t="s">
        <v>5416</v>
      </c>
      <c r="I356" s="22" t="s">
        <v>9947</v>
      </c>
      <c r="J356" s="67">
        <v>44908</v>
      </c>
      <c r="K356" s="68">
        <v>125</v>
      </c>
      <c r="L356" s="67">
        <v>44961</v>
      </c>
      <c r="M356" s="68"/>
      <c r="N356" s="67"/>
      <c r="O356" s="69" t="s">
        <v>5466</v>
      </c>
      <c r="P356" s="69" t="s">
        <v>10002</v>
      </c>
      <c r="Q356" s="22" t="s">
        <v>9949</v>
      </c>
      <c r="R356" s="67">
        <v>38657</v>
      </c>
      <c r="S356" s="22" t="s">
        <v>10003</v>
      </c>
      <c r="T356" s="22" t="s">
        <v>10004</v>
      </c>
      <c r="U356" s="22" t="s">
        <v>9949</v>
      </c>
      <c r="V356" s="67">
        <v>44722</v>
      </c>
      <c r="W356" s="22" t="s">
        <v>9952</v>
      </c>
      <c r="X356" s="67">
        <v>44538</v>
      </c>
      <c r="Y356" s="68">
        <v>803</v>
      </c>
      <c r="Z356" s="67">
        <v>44538</v>
      </c>
      <c r="AA356" s="68">
        <v>230</v>
      </c>
      <c r="AB356" s="67">
        <v>44538</v>
      </c>
    </row>
    <row r="357" spans="1:28" x14ac:dyDescent="0.2">
      <c r="A357" s="22" t="s">
        <v>10071</v>
      </c>
      <c r="B357" s="22" t="s">
        <v>9071</v>
      </c>
      <c r="C357" s="22" t="s">
        <v>10001</v>
      </c>
      <c r="D357" s="22" t="s">
        <v>5396</v>
      </c>
      <c r="E357" s="22" t="s">
        <v>2287</v>
      </c>
      <c r="F357" s="22"/>
      <c r="G357" s="22" t="s">
        <v>9946</v>
      </c>
      <c r="H357" s="22" t="s">
        <v>5416</v>
      </c>
      <c r="I357" s="22" t="s">
        <v>9947</v>
      </c>
      <c r="J357" s="67">
        <v>44775</v>
      </c>
      <c r="K357" s="68">
        <v>1083</v>
      </c>
      <c r="L357" s="67">
        <v>44862</v>
      </c>
      <c r="M357" s="68"/>
      <c r="N357" s="67"/>
      <c r="O357" s="69" t="s">
        <v>5413</v>
      </c>
      <c r="P357" s="69" t="s">
        <v>9948</v>
      </c>
      <c r="Q357" s="22" t="s">
        <v>9949</v>
      </c>
      <c r="R357" s="67">
        <v>34698</v>
      </c>
      <c r="S357" s="22" t="s">
        <v>9950</v>
      </c>
      <c r="T357" s="22" t="s">
        <v>9951</v>
      </c>
      <c r="U357" s="22" t="s">
        <v>9949</v>
      </c>
      <c r="V357" s="67">
        <v>44595</v>
      </c>
      <c r="W357" s="22" t="s">
        <v>9952</v>
      </c>
      <c r="X357" s="67">
        <v>44516</v>
      </c>
      <c r="Y357" s="68">
        <v>759</v>
      </c>
      <c r="Z357" s="67">
        <v>44516</v>
      </c>
      <c r="AA357" s="68">
        <v>214</v>
      </c>
      <c r="AB357" s="67">
        <v>44516</v>
      </c>
    </row>
    <row r="358" spans="1:28" x14ac:dyDescent="0.2">
      <c r="A358" s="22" t="s">
        <v>10072</v>
      </c>
      <c r="B358" s="22" t="s">
        <v>9708</v>
      </c>
      <c r="C358" s="22" t="s">
        <v>10001</v>
      </c>
      <c r="D358" s="22" t="s">
        <v>5381</v>
      </c>
      <c r="E358" s="22" t="s">
        <v>1369</v>
      </c>
      <c r="F358" s="22"/>
      <c r="G358" s="22" t="s">
        <v>9946</v>
      </c>
      <c r="H358" s="22" t="s">
        <v>5416</v>
      </c>
      <c r="I358" s="22" t="s">
        <v>9952</v>
      </c>
      <c r="J358" s="67">
        <v>44973</v>
      </c>
      <c r="K358" s="68">
        <v>152</v>
      </c>
      <c r="L358" s="67">
        <v>44967</v>
      </c>
      <c r="M358" s="68">
        <v>34</v>
      </c>
      <c r="N358" s="67">
        <v>44973</v>
      </c>
      <c r="O358" s="69" t="s">
        <v>5431</v>
      </c>
      <c r="P358" s="69" t="s">
        <v>10008</v>
      </c>
      <c r="Q358" s="22" t="s">
        <v>9949</v>
      </c>
      <c r="R358" s="67">
        <v>29258</v>
      </c>
      <c r="S358" s="22" t="s">
        <v>10009</v>
      </c>
      <c r="T358" s="22" t="s">
        <v>10010</v>
      </c>
      <c r="U358" s="22" t="s">
        <v>9949</v>
      </c>
      <c r="V358" s="67">
        <v>44585</v>
      </c>
      <c r="W358" s="22" t="s">
        <v>9952</v>
      </c>
      <c r="X358" s="67">
        <v>44474</v>
      </c>
      <c r="Y358" s="68">
        <v>657</v>
      </c>
      <c r="Z358" s="67">
        <v>44474</v>
      </c>
      <c r="AA358" s="68">
        <v>189</v>
      </c>
      <c r="AB358" s="67">
        <v>44474</v>
      </c>
    </row>
    <row r="359" spans="1:28" x14ac:dyDescent="0.2">
      <c r="A359" s="22" t="s">
        <v>10073</v>
      </c>
      <c r="B359" s="22" t="s">
        <v>5596</v>
      </c>
      <c r="C359" s="22" t="s">
        <v>10001</v>
      </c>
      <c r="D359" s="22" t="s">
        <v>5403</v>
      </c>
      <c r="E359" s="22" t="s">
        <v>3828</v>
      </c>
      <c r="F359" s="22"/>
      <c r="G359" s="22" t="s">
        <v>9946</v>
      </c>
      <c r="H359" s="22" t="s">
        <v>5416</v>
      </c>
      <c r="I359" s="22" t="s">
        <v>9947</v>
      </c>
      <c r="J359" s="67">
        <v>44531</v>
      </c>
      <c r="K359" s="68">
        <v>843</v>
      </c>
      <c r="L359" s="67">
        <v>44547</v>
      </c>
      <c r="M359" s="68">
        <v>239</v>
      </c>
      <c r="N359" s="67">
        <v>44551</v>
      </c>
      <c r="O359" s="69" t="s">
        <v>5428</v>
      </c>
      <c r="P359" s="69" t="s">
        <v>10005</v>
      </c>
      <c r="Q359" s="22" t="s">
        <v>9949</v>
      </c>
      <c r="R359" s="67">
        <v>29208</v>
      </c>
      <c r="S359" s="22" t="s">
        <v>10006</v>
      </c>
      <c r="T359" s="22" t="s">
        <v>10007</v>
      </c>
      <c r="U359" s="22" t="s">
        <v>9949</v>
      </c>
      <c r="V359" s="67">
        <v>44679</v>
      </c>
      <c r="W359" s="22" t="s">
        <v>9952</v>
      </c>
      <c r="X359" s="67">
        <v>44385</v>
      </c>
      <c r="Y359" s="68">
        <v>404</v>
      </c>
      <c r="Z359" s="67">
        <v>44385</v>
      </c>
      <c r="AA359" s="68">
        <v>127</v>
      </c>
      <c r="AB359" s="67">
        <v>44385</v>
      </c>
    </row>
    <row r="360" spans="1:28" x14ac:dyDescent="0.2">
      <c r="A360" s="22" t="s">
        <v>10072</v>
      </c>
      <c r="B360" s="22" t="s">
        <v>9365</v>
      </c>
      <c r="C360" s="22" t="s">
        <v>10001</v>
      </c>
      <c r="D360" s="22" t="s">
        <v>5388</v>
      </c>
      <c r="E360" s="22" t="s">
        <v>4642</v>
      </c>
      <c r="F360" s="22"/>
      <c r="G360" s="22" t="s">
        <v>9946</v>
      </c>
      <c r="H360" s="22" t="s">
        <v>5416</v>
      </c>
      <c r="I360" s="22" t="s">
        <v>9952</v>
      </c>
      <c r="J360" s="67">
        <v>44903</v>
      </c>
      <c r="K360" s="68">
        <v>1255</v>
      </c>
      <c r="L360" s="67">
        <v>44902</v>
      </c>
      <c r="M360" s="68">
        <v>230</v>
      </c>
      <c r="N360" s="67">
        <v>44903</v>
      </c>
      <c r="O360" s="69" t="s">
        <v>5413</v>
      </c>
      <c r="P360" s="69" t="s">
        <v>9948</v>
      </c>
      <c r="Q360" s="22" t="s">
        <v>9949</v>
      </c>
      <c r="R360" s="67">
        <v>34698</v>
      </c>
      <c r="S360" s="22" t="s">
        <v>9950</v>
      </c>
      <c r="T360" s="22" t="s">
        <v>9951</v>
      </c>
      <c r="U360" s="22" t="s">
        <v>9949</v>
      </c>
      <c r="V360" s="67">
        <v>44595</v>
      </c>
      <c r="W360" s="22" t="s">
        <v>9952</v>
      </c>
      <c r="X360" s="67">
        <v>44516</v>
      </c>
      <c r="Y360" s="68">
        <v>759</v>
      </c>
      <c r="Z360" s="67">
        <v>44516</v>
      </c>
      <c r="AA360" s="68">
        <v>214</v>
      </c>
      <c r="AB360" s="67">
        <v>44516</v>
      </c>
    </row>
    <row r="361" spans="1:28" x14ac:dyDescent="0.2">
      <c r="A361" s="22" t="s">
        <v>10070</v>
      </c>
      <c r="B361" s="22" t="s">
        <v>9045</v>
      </c>
      <c r="C361" s="22" t="s">
        <v>10001</v>
      </c>
      <c r="D361" s="22" t="s">
        <v>5400</v>
      </c>
      <c r="E361" s="22" t="s">
        <v>2939</v>
      </c>
      <c r="F361" s="22"/>
      <c r="G361" s="22" t="s">
        <v>9946</v>
      </c>
      <c r="H361" s="22" t="s">
        <v>5416</v>
      </c>
      <c r="I361" s="22" t="s">
        <v>9947</v>
      </c>
      <c r="J361" s="67">
        <v>44761</v>
      </c>
      <c r="K361" s="68">
        <v>1241</v>
      </c>
      <c r="L361" s="67">
        <v>44896</v>
      </c>
      <c r="M361" s="68"/>
      <c r="N361" s="67"/>
      <c r="O361" s="69" t="s">
        <v>5466</v>
      </c>
      <c r="P361" s="69" t="s">
        <v>10002</v>
      </c>
      <c r="Q361" s="22" t="s">
        <v>9949</v>
      </c>
      <c r="R361" s="67">
        <v>38657</v>
      </c>
      <c r="S361" s="22" t="s">
        <v>10003</v>
      </c>
      <c r="T361" s="22" t="s">
        <v>10004</v>
      </c>
      <c r="U361" s="22" t="s">
        <v>9949</v>
      </c>
      <c r="V361" s="67">
        <v>44722</v>
      </c>
      <c r="W361" s="22" t="s">
        <v>9952</v>
      </c>
      <c r="X361" s="67">
        <v>44538</v>
      </c>
      <c r="Y361" s="68">
        <v>803</v>
      </c>
      <c r="Z361" s="67">
        <v>44538</v>
      </c>
      <c r="AA361" s="68">
        <v>230</v>
      </c>
      <c r="AB361" s="67">
        <v>44538</v>
      </c>
    </row>
    <row r="362" spans="1:28" x14ac:dyDescent="0.2">
      <c r="A362" s="22" t="s">
        <v>10071</v>
      </c>
      <c r="B362" s="22" t="s">
        <v>9044</v>
      </c>
      <c r="C362" s="22" t="s">
        <v>10001</v>
      </c>
      <c r="D362" s="22" t="s">
        <v>5396</v>
      </c>
      <c r="E362" s="22" t="s">
        <v>2287</v>
      </c>
      <c r="F362" s="22"/>
      <c r="G362" s="22" t="s">
        <v>9946</v>
      </c>
      <c r="H362" s="22" t="s">
        <v>5416</v>
      </c>
      <c r="I362" s="22" t="s">
        <v>9952</v>
      </c>
      <c r="J362" s="67">
        <v>44869</v>
      </c>
      <c r="K362" s="68">
        <v>1095</v>
      </c>
      <c r="L362" s="67">
        <v>44865</v>
      </c>
      <c r="M362" s="68">
        <v>209</v>
      </c>
      <c r="N362" s="67">
        <v>44869</v>
      </c>
      <c r="O362" s="69" t="s">
        <v>5413</v>
      </c>
      <c r="P362" s="69" t="s">
        <v>9948</v>
      </c>
      <c r="Q362" s="22" t="s">
        <v>9949</v>
      </c>
      <c r="R362" s="67">
        <v>34698</v>
      </c>
      <c r="S362" s="22" t="s">
        <v>9950</v>
      </c>
      <c r="T362" s="22" t="s">
        <v>9951</v>
      </c>
      <c r="U362" s="22" t="s">
        <v>9949</v>
      </c>
      <c r="V362" s="67">
        <v>44595</v>
      </c>
      <c r="W362" s="22" t="s">
        <v>9952</v>
      </c>
      <c r="X362" s="67">
        <v>44516</v>
      </c>
      <c r="Y362" s="68">
        <v>759</v>
      </c>
      <c r="Z362" s="67">
        <v>44516</v>
      </c>
      <c r="AA362" s="68">
        <v>214</v>
      </c>
      <c r="AB362" s="67">
        <v>44516</v>
      </c>
    </row>
    <row r="363" spans="1:28" x14ac:dyDescent="0.2">
      <c r="A363" s="22" t="s">
        <v>10073</v>
      </c>
      <c r="B363" s="22" t="s">
        <v>9556</v>
      </c>
      <c r="C363" s="22" t="s">
        <v>10001</v>
      </c>
      <c r="D363" s="22" t="s">
        <v>5387</v>
      </c>
      <c r="E363" s="22" t="s">
        <v>4305</v>
      </c>
      <c r="F363" s="22"/>
      <c r="G363" s="22" t="s">
        <v>9946</v>
      </c>
      <c r="H363" s="22" t="s">
        <v>5416</v>
      </c>
      <c r="I363" s="22" t="s">
        <v>9947</v>
      </c>
      <c r="J363" s="67">
        <v>44901</v>
      </c>
      <c r="K363" s="68">
        <v>1262</v>
      </c>
      <c r="L363" s="67">
        <v>44902</v>
      </c>
      <c r="M363" s="68"/>
      <c r="N363" s="67"/>
      <c r="O363" s="69" t="s">
        <v>5413</v>
      </c>
      <c r="P363" s="69" t="s">
        <v>9948</v>
      </c>
      <c r="Q363" s="22" t="s">
        <v>9949</v>
      </c>
      <c r="R363" s="67">
        <v>34698</v>
      </c>
      <c r="S363" s="22" t="s">
        <v>9950</v>
      </c>
      <c r="T363" s="22" t="s">
        <v>9951</v>
      </c>
      <c r="U363" s="22" t="s">
        <v>9949</v>
      </c>
      <c r="V363" s="67">
        <v>44595</v>
      </c>
      <c r="W363" s="22" t="s">
        <v>9952</v>
      </c>
      <c r="X363" s="67">
        <v>44516</v>
      </c>
      <c r="Y363" s="68">
        <v>759</v>
      </c>
      <c r="Z363" s="67">
        <v>44516</v>
      </c>
      <c r="AA363" s="68">
        <v>214</v>
      </c>
      <c r="AB363" s="67">
        <v>44516</v>
      </c>
    </row>
    <row r="364" spans="1:28" x14ac:dyDescent="0.2">
      <c r="A364" s="22" t="s">
        <v>10073</v>
      </c>
      <c r="B364" s="22" t="s">
        <v>5597</v>
      </c>
      <c r="C364" s="22" t="s">
        <v>10001</v>
      </c>
      <c r="D364" s="22" t="s">
        <v>5403</v>
      </c>
      <c r="E364" s="22" t="s">
        <v>3828</v>
      </c>
      <c r="F364" s="22"/>
      <c r="G364" s="22" t="s">
        <v>9946</v>
      </c>
      <c r="H364" s="22" t="s">
        <v>5416</v>
      </c>
      <c r="I364" s="22" t="s">
        <v>9947</v>
      </c>
      <c r="J364" s="67">
        <v>44734</v>
      </c>
      <c r="K364" s="68">
        <v>947</v>
      </c>
      <c r="L364" s="67">
        <v>44850</v>
      </c>
      <c r="M364" s="68">
        <v>201</v>
      </c>
      <c r="N364" s="67">
        <v>44855</v>
      </c>
      <c r="O364" s="69" t="s">
        <v>5428</v>
      </c>
      <c r="P364" s="69" t="s">
        <v>10005</v>
      </c>
      <c r="Q364" s="22" t="s">
        <v>9949</v>
      </c>
      <c r="R364" s="67">
        <v>29208</v>
      </c>
      <c r="S364" s="22" t="s">
        <v>10006</v>
      </c>
      <c r="T364" s="22" t="s">
        <v>10007</v>
      </c>
      <c r="U364" s="22" t="s">
        <v>9949</v>
      </c>
      <c r="V364" s="67">
        <v>44679</v>
      </c>
      <c r="W364" s="22" t="s">
        <v>9952</v>
      </c>
      <c r="X364" s="67">
        <v>44385</v>
      </c>
      <c r="Y364" s="68">
        <v>404</v>
      </c>
      <c r="Z364" s="67">
        <v>44385</v>
      </c>
      <c r="AA364" s="68">
        <v>127</v>
      </c>
      <c r="AB364" s="67">
        <v>44385</v>
      </c>
    </row>
    <row r="365" spans="1:28" x14ac:dyDescent="0.2">
      <c r="A365" s="22" t="s">
        <v>10073</v>
      </c>
      <c r="B365" s="22" t="s">
        <v>5598</v>
      </c>
      <c r="C365" s="22" t="s">
        <v>10001</v>
      </c>
      <c r="D365" s="22" t="s">
        <v>5403</v>
      </c>
      <c r="E365" s="22" t="s">
        <v>3828</v>
      </c>
      <c r="F365" s="22"/>
      <c r="G365" s="22" t="s">
        <v>9946</v>
      </c>
      <c r="H365" s="22" t="s">
        <v>5416</v>
      </c>
      <c r="I365" s="22" t="s">
        <v>9947</v>
      </c>
      <c r="J365" s="67">
        <v>44560</v>
      </c>
      <c r="K365" s="68">
        <v>1262</v>
      </c>
      <c r="L365" s="67">
        <v>44571</v>
      </c>
      <c r="M365" s="68">
        <v>8</v>
      </c>
      <c r="N365" s="67">
        <v>44573</v>
      </c>
      <c r="O365" s="69" t="s">
        <v>5431</v>
      </c>
      <c r="P365" s="69" t="s">
        <v>10008</v>
      </c>
      <c r="Q365" s="22" t="s">
        <v>9949</v>
      </c>
      <c r="R365" s="67">
        <v>29258</v>
      </c>
      <c r="S365" s="22" t="s">
        <v>10009</v>
      </c>
      <c r="T365" s="22" t="s">
        <v>10010</v>
      </c>
      <c r="U365" s="22" t="s">
        <v>9949</v>
      </c>
      <c r="V365" s="67">
        <v>44585</v>
      </c>
      <c r="W365" s="22" t="s">
        <v>9952</v>
      </c>
      <c r="X365" s="67">
        <v>44474</v>
      </c>
      <c r="Y365" s="68">
        <v>657</v>
      </c>
      <c r="Z365" s="67">
        <v>44474</v>
      </c>
      <c r="AA365" s="68">
        <v>189</v>
      </c>
      <c r="AB365" s="67">
        <v>44474</v>
      </c>
    </row>
    <row r="366" spans="1:28" x14ac:dyDescent="0.2">
      <c r="A366" s="22" t="s">
        <v>10070</v>
      </c>
      <c r="B366" s="22" t="s">
        <v>9557</v>
      </c>
      <c r="C366" s="22" t="s">
        <v>10001</v>
      </c>
      <c r="D366" s="22" t="s">
        <v>5400</v>
      </c>
      <c r="E366" s="22" t="s">
        <v>2939</v>
      </c>
      <c r="F366" s="22"/>
      <c r="G366" s="22" t="s">
        <v>9946</v>
      </c>
      <c r="H366" s="22" t="s">
        <v>5416</v>
      </c>
      <c r="I366" s="22" t="s">
        <v>9947</v>
      </c>
      <c r="J366" s="67">
        <v>44908</v>
      </c>
      <c r="K366" s="68">
        <v>125</v>
      </c>
      <c r="L366" s="67">
        <v>44961</v>
      </c>
      <c r="M366" s="68"/>
      <c r="N366" s="67"/>
      <c r="O366" s="69" t="s">
        <v>5466</v>
      </c>
      <c r="P366" s="69" t="s">
        <v>10002</v>
      </c>
      <c r="Q366" s="22" t="s">
        <v>9949</v>
      </c>
      <c r="R366" s="67">
        <v>38657</v>
      </c>
      <c r="S366" s="22" t="s">
        <v>10003</v>
      </c>
      <c r="T366" s="22" t="s">
        <v>10004</v>
      </c>
      <c r="U366" s="22" t="s">
        <v>9949</v>
      </c>
      <c r="V366" s="67">
        <v>44722</v>
      </c>
      <c r="W366" s="22" t="s">
        <v>9952</v>
      </c>
      <c r="X366" s="67">
        <v>44538</v>
      </c>
      <c r="Y366" s="68">
        <v>803</v>
      </c>
      <c r="Z366" s="67">
        <v>44538</v>
      </c>
      <c r="AA366" s="68">
        <v>230</v>
      </c>
      <c r="AB366" s="67">
        <v>44538</v>
      </c>
    </row>
    <row r="367" spans="1:28" x14ac:dyDescent="0.2">
      <c r="A367" s="22" t="s">
        <v>10073</v>
      </c>
      <c r="B367" s="22" t="s">
        <v>9852</v>
      </c>
      <c r="C367" s="22" t="s">
        <v>10001</v>
      </c>
      <c r="D367" s="22" t="s">
        <v>5399</v>
      </c>
      <c r="E367" s="22" t="s">
        <v>3156</v>
      </c>
      <c r="F367" s="22"/>
      <c r="G367" s="22" t="s">
        <v>9946</v>
      </c>
      <c r="H367" s="22" t="s">
        <v>5416</v>
      </c>
      <c r="I367" s="22" t="s">
        <v>9947</v>
      </c>
      <c r="J367" s="67">
        <v>45148</v>
      </c>
      <c r="K367" s="68">
        <v>954</v>
      </c>
      <c r="L367" s="67">
        <v>45223</v>
      </c>
      <c r="M367" s="68"/>
      <c r="N367" s="67"/>
      <c r="O367" s="69" t="s">
        <v>9061</v>
      </c>
      <c r="P367" s="69" t="s">
        <v>10032</v>
      </c>
      <c r="Q367" s="22" t="s">
        <v>9949</v>
      </c>
      <c r="R367" s="67">
        <v>31048</v>
      </c>
      <c r="S367" s="22" t="s">
        <v>10033</v>
      </c>
      <c r="T367" s="22" t="s">
        <v>10034</v>
      </c>
      <c r="U367" s="22" t="s">
        <v>9949</v>
      </c>
      <c r="V367" s="67">
        <v>44953</v>
      </c>
      <c r="W367" s="22" t="s">
        <v>9952</v>
      </c>
      <c r="X367" s="67">
        <v>44575</v>
      </c>
      <c r="Y367" s="68">
        <v>6</v>
      </c>
      <c r="Z367" s="67">
        <v>44575</v>
      </c>
      <c r="AA367" s="68">
        <v>10</v>
      </c>
      <c r="AB367" s="67">
        <v>44575</v>
      </c>
    </row>
    <row r="368" spans="1:28" x14ac:dyDescent="0.2">
      <c r="A368" s="22" t="s">
        <v>10073</v>
      </c>
      <c r="B368" s="22" t="s">
        <v>9396</v>
      </c>
      <c r="C368" s="22" t="s">
        <v>10001</v>
      </c>
      <c r="D368" s="22" t="s">
        <v>5399</v>
      </c>
      <c r="E368" s="22" t="s">
        <v>3156</v>
      </c>
      <c r="F368" s="22"/>
      <c r="G368" s="22" t="s">
        <v>9946</v>
      </c>
      <c r="H368" s="22" t="s">
        <v>5416</v>
      </c>
      <c r="I368" s="22" t="s">
        <v>9947</v>
      </c>
      <c r="J368" s="67">
        <v>44886</v>
      </c>
      <c r="K368" s="68">
        <v>1241</v>
      </c>
      <c r="L368" s="67">
        <v>44896</v>
      </c>
      <c r="M368" s="68"/>
      <c r="N368" s="67"/>
      <c r="O368" s="69" t="s">
        <v>5466</v>
      </c>
      <c r="P368" s="69" t="s">
        <v>10002</v>
      </c>
      <c r="Q368" s="22" t="s">
        <v>9949</v>
      </c>
      <c r="R368" s="67">
        <v>38657</v>
      </c>
      <c r="S368" s="22" t="s">
        <v>10003</v>
      </c>
      <c r="T368" s="22" t="s">
        <v>10004</v>
      </c>
      <c r="U368" s="22" t="s">
        <v>9949</v>
      </c>
      <c r="V368" s="67">
        <v>44722</v>
      </c>
      <c r="W368" s="22" t="s">
        <v>9952</v>
      </c>
      <c r="X368" s="67">
        <v>44538</v>
      </c>
      <c r="Y368" s="68">
        <v>803</v>
      </c>
      <c r="Z368" s="67">
        <v>44538</v>
      </c>
      <c r="AA368" s="68">
        <v>230</v>
      </c>
      <c r="AB368" s="67">
        <v>44538</v>
      </c>
    </row>
    <row r="369" spans="1:28" x14ac:dyDescent="0.2">
      <c r="A369" s="22" t="s">
        <v>10073</v>
      </c>
      <c r="B369" s="22" t="s">
        <v>9366</v>
      </c>
      <c r="C369" s="22" t="s">
        <v>10001</v>
      </c>
      <c r="D369" s="22" t="s">
        <v>5399</v>
      </c>
      <c r="E369" s="22" t="s">
        <v>3156</v>
      </c>
      <c r="F369" s="22"/>
      <c r="G369" s="22" t="s">
        <v>9946</v>
      </c>
      <c r="H369" s="22" t="s">
        <v>5416</v>
      </c>
      <c r="I369" s="22" t="s">
        <v>9947</v>
      </c>
      <c r="J369" s="67">
        <v>45033</v>
      </c>
      <c r="K369" s="68">
        <v>524</v>
      </c>
      <c r="L369" s="67">
        <v>45103</v>
      </c>
      <c r="M369" s="68"/>
      <c r="N369" s="67"/>
      <c r="O369" s="69" t="s">
        <v>9089</v>
      </c>
      <c r="P369" s="69" t="s">
        <v>10022</v>
      </c>
      <c r="Q369" s="22" t="s">
        <v>9949</v>
      </c>
      <c r="R369" s="67">
        <v>28837</v>
      </c>
      <c r="S369" s="22" t="s">
        <v>10023</v>
      </c>
      <c r="T369" s="22" t="s">
        <v>10024</v>
      </c>
      <c r="U369" s="22" t="s">
        <v>9949</v>
      </c>
      <c r="V369" s="67">
        <v>44854</v>
      </c>
      <c r="W369" s="22" t="s">
        <v>9952</v>
      </c>
      <c r="X369" s="67">
        <v>44790</v>
      </c>
      <c r="Y369" s="68">
        <v>760</v>
      </c>
      <c r="Z369" s="67">
        <v>44788</v>
      </c>
      <c r="AA369" s="68">
        <v>156</v>
      </c>
      <c r="AB369" s="67">
        <v>44790</v>
      </c>
    </row>
    <row r="370" spans="1:28" x14ac:dyDescent="0.2">
      <c r="A370" s="22" t="s">
        <v>10072</v>
      </c>
      <c r="B370" s="22" t="s">
        <v>9917</v>
      </c>
      <c r="C370" s="22" t="s">
        <v>10001</v>
      </c>
      <c r="D370" s="22" t="s">
        <v>5388</v>
      </c>
      <c r="E370" s="22" t="s">
        <v>4642</v>
      </c>
      <c r="F370" s="22"/>
      <c r="G370" s="22" t="s">
        <v>9946</v>
      </c>
      <c r="H370" s="22" t="s">
        <v>5416</v>
      </c>
      <c r="I370" s="22" t="s">
        <v>9947</v>
      </c>
      <c r="J370" s="67">
        <v>45281</v>
      </c>
      <c r="K370" s="68">
        <v>82</v>
      </c>
      <c r="L370" s="67">
        <v>45324</v>
      </c>
      <c r="M370" s="68"/>
      <c r="N370" s="67"/>
      <c r="O370" s="69" t="s">
        <v>5413</v>
      </c>
      <c r="P370" s="69" t="s">
        <v>9948</v>
      </c>
      <c r="Q370" s="22" t="s">
        <v>9949</v>
      </c>
      <c r="R370" s="67">
        <v>34698</v>
      </c>
      <c r="S370" s="22" t="s">
        <v>9950</v>
      </c>
      <c r="T370" s="22" t="s">
        <v>9951</v>
      </c>
      <c r="U370" s="22" t="s">
        <v>9949</v>
      </c>
      <c r="V370" s="67">
        <v>44595</v>
      </c>
      <c r="W370" s="22" t="s">
        <v>9952</v>
      </c>
      <c r="X370" s="67">
        <v>44516</v>
      </c>
      <c r="Y370" s="68">
        <v>759</v>
      </c>
      <c r="Z370" s="67">
        <v>44516</v>
      </c>
      <c r="AA370" s="68">
        <v>214</v>
      </c>
      <c r="AB370" s="67">
        <v>44516</v>
      </c>
    </row>
    <row r="371" spans="1:28" x14ac:dyDescent="0.2">
      <c r="A371" s="22" t="s">
        <v>10072</v>
      </c>
      <c r="B371" s="22" t="s">
        <v>9709</v>
      </c>
      <c r="C371" s="22" t="s">
        <v>10001</v>
      </c>
      <c r="D371" s="22" t="s">
        <v>5381</v>
      </c>
      <c r="E371" s="22" t="s">
        <v>1369</v>
      </c>
      <c r="F371" s="22"/>
      <c r="G371" s="22" t="s">
        <v>9946</v>
      </c>
      <c r="H371" s="22" t="s">
        <v>5416</v>
      </c>
      <c r="I371" s="22" t="s">
        <v>9947</v>
      </c>
      <c r="J371" s="67">
        <v>45042</v>
      </c>
      <c r="K371" s="68">
        <v>524</v>
      </c>
      <c r="L371" s="67">
        <v>45103</v>
      </c>
      <c r="M371" s="68"/>
      <c r="N371" s="67"/>
      <c r="O371" s="69" t="s">
        <v>9089</v>
      </c>
      <c r="P371" s="69" t="s">
        <v>10022</v>
      </c>
      <c r="Q371" s="22" t="s">
        <v>9949</v>
      </c>
      <c r="R371" s="67">
        <v>28837</v>
      </c>
      <c r="S371" s="22" t="s">
        <v>10023</v>
      </c>
      <c r="T371" s="22" t="s">
        <v>10024</v>
      </c>
      <c r="U371" s="22" t="s">
        <v>9949</v>
      </c>
      <c r="V371" s="67">
        <v>44854</v>
      </c>
      <c r="W371" s="22" t="s">
        <v>9952</v>
      </c>
      <c r="X371" s="67">
        <v>44790</v>
      </c>
      <c r="Y371" s="68">
        <v>760</v>
      </c>
      <c r="Z371" s="67">
        <v>44788</v>
      </c>
      <c r="AA371" s="68">
        <v>156</v>
      </c>
      <c r="AB371" s="67">
        <v>44790</v>
      </c>
    </row>
    <row r="372" spans="1:28" x14ac:dyDescent="0.2">
      <c r="A372" s="22" t="s">
        <v>10073</v>
      </c>
      <c r="B372" s="22" t="s">
        <v>5599</v>
      </c>
      <c r="C372" s="22" t="s">
        <v>10001</v>
      </c>
      <c r="D372" s="22" t="s">
        <v>5403</v>
      </c>
      <c r="E372" s="22" t="s">
        <v>3828</v>
      </c>
      <c r="F372" s="22"/>
      <c r="G372" s="22" t="s">
        <v>9946</v>
      </c>
      <c r="H372" s="22" t="s">
        <v>5416</v>
      </c>
      <c r="I372" s="22" t="s">
        <v>9947</v>
      </c>
      <c r="J372" s="67">
        <v>44678</v>
      </c>
      <c r="K372" s="68">
        <v>452</v>
      </c>
      <c r="L372" s="67">
        <v>44696</v>
      </c>
      <c r="M372" s="68">
        <v>95</v>
      </c>
      <c r="N372" s="67">
        <v>44701</v>
      </c>
      <c r="O372" s="69" t="s">
        <v>5431</v>
      </c>
      <c r="P372" s="69" t="s">
        <v>10008</v>
      </c>
      <c r="Q372" s="22" t="s">
        <v>9949</v>
      </c>
      <c r="R372" s="67">
        <v>29258</v>
      </c>
      <c r="S372" s="22" t="s">
        <v>10009</v>
      </c>
      <c r="T372" s="22" t="s">
        <v>10010</v>
      </c>
      <c r="U372" s="22" t="s">
        <v>9949</v>
      </c>
      <c r="V372" s="67">
        <v>44585</v>
      </c>
      <c r="W372" s="22" t="s">
        <v>9952</v>
      </c>
      <c r="X372" s="67">
        <v>44474</v>
      </c>
      <c r="Y372" s="68">
        <v>657</v>
      </c>
      <c r="Z372" s="67">
        <v>44474</v>
      </c>
      <c r="AA372" s="68">
        <v>189</v>
      </c>
      <c r="AB372" s="67">
        <v>44474</v>
      </c>
    </row>
    <row r="373" spans="1:28" x14ac:dyDescent="0.2">
      <c r="A373" s="22" t="s">
        <v>10072</v>
      </c>
      <c r="B373" s="22" t="s">
        <v>9558</v>
      </c>
      <c r="C373" s="22" t="s">
        <v>10001</v>
      </c>
      <c r="D373" s="22" t="s">
        <v>5388</v>
      </c>
      <c r="E373" s="22" t="s">
        <v>4642</v>
      </c>
      <c r="F373" s="22"/>
      <c r="G373" s="22" t="s">
        <v>9946</v>
      </c>
      <c r="H373" s="22" t="s">
        <v>5416</v>
      </c>
      <c r="I373" s="22" t="s">
        <v>9947</v>
      </c>
      <c r="J373" s="67">
        <v>44894</v>
      </c>
      <c r="K373" s="68">
        <v>1262</v>
      </c>
      <c r="L373" s="67">
        <v>44902</v>
      </c>
      <c r="M373" s="68"/>
      <c r="N373" s="67"/>
      <c r="O373" s="69" t="s">
        <v>5413</v>
      </c>
      <c r="P373" s="69" t="s">
        <v>9948</v>
      </c>
      <c r="Q373" s="22" t="s">
        <v>9949</v>
      </c>
      <c r="R373" s="67">
        <v>34698</v>
      </c>
      <c r="S373" s="22" t="s">
        <v>9950</v>
      </c>
      <c r="T373" s="22" t="s">
        <v>9951</v>
      </c>
      <c r="U373" s="22" t="s">
        <v>9949</v>
      </c>
      <c r="V373" s="67">
        <v>44595</v>
      </c>
      <c r="W373" s="22" t="s">
        <v>9952</v>
      </c>
      <c r="X373" s="67">
        <v>44516</v>
      </c>
      <c r="Y373" s="68">
        <v>759</v>
      </c>
      <c r="Z373" s="67">
        <v>44516</v>
      </c>
      <c r="AA373" s="68">
        <v>214</v>
      </c>
      <c r="AB373" s="67">
        <v>44516</v>
      </c>
    </row>
    <row r="374" spans="1:28" x14ac:dyDescent="0.2">
      <c r="A374" s="22" t="s">
        <v>10072</v>
      </c>
      <c r="B374" s="22" t="s">
        <v>9072</v>
      </c>
      <c r="C374" s="22" t="s">
        <v>10001</v>
      </c>
      <c r="D374" s="22" t="s">
        <v>5388</v>
      </c>
      <c r="E374" s="22" t="s">
        <v>4642</v>
      </c>
      <c r="F374" s="22"/>
      <c r="G374" s="22" t="s">
        <v>9946</v>
      </c>
      <c r="H374" s="22" t="s">
        <v>5416</v>
      </c>
      <c r="I374" s="22" t="s">
        <v>9947</v>
      </c>
      <c r="J374" s="67">
        <v>44783</v>
      </c>
      <c r="K374" s="68">
        <v>1262</v>
      </c>
      <c r="L374" s="67">
        <v>44843</v>
      </c>
      <c r="M374" s="68">
        <v>199</v>
      </c>
      <c r="N374" s="67">
        <v>44853</v>
      </c>
      <c r="O374" s="69" t="s">
        <v>5422</v>
      </c>
      <c r="P374" s="69" t="s">
        <v>9969</v>
      </c>
      <c r="Q374" s="22" t="s">
        <v>9949</v>
      </c>
      <c r="R374" s="67">
        <v>40991</v>
      </c>
      <c r="S374" s="22" t="s">
        <v>10025</v>
      </c>
      <c r="T374" s="22" t="s">
        <v>10026</v>
      </c>
      <c r="U374" s="22" t="s">
        <v>9949</v>
      </c>
      <c r="V374" s="67">
        <v>43557</v>
      </c>
      <c r="W374" s="22" t="s">
        <v>9952</v>
      </c>
      <c r="X374" s="67">
        <v>43376</v>
      </c>
      <c r="Y374" s="68">
        <v>935</v>
      </c>
      <c r="Z374" s="67">
        <v>43376</v>
      </c>
      <c r="AA374" s="68">
        <v>191</v>
      </c>
      <c r="AB374" s="67">
        <v>43376</v>
      </c>
    </row>
    <row r="375" spans="1:28" x14ac:dyDescent="0.2">
      <c r="A375" s="22" t="s">
        <v>10073</v>
      </c>
      <c r="B375" s="22" t="s">
        <v>5600</v>
      </c>
      <c r="C375" s="22" t="s">
        <v>10001</v>
      </c>
      <c r="D375" s="22" t="s">
        <v>5387</v>
      </c>
      <c r="E375" s="22" t="s">
        <v>4305</v>
      </c>
      <c r="F375" s="22"/>
      <c r="G375" s="22" t="s">
        <v>9946</v>
      </c>
      <c r="H375" s="22" t="s">
        <v>5416</v>
      </c>
      <c r="I375" s="22" t="s">
        <v>9947</v>
      </c>
      <c r="J375" s="67">
        <v>44531</v>
      </c>
      <c r="K375" s="68">
        <v>1262</v>
      </c>
      <c r="L375" s="67">
        <v>44547</v>
      </c>
      <c r="M375" s="68">
        <v>239</v>
      </c>
      <c r="N375" s="67">
        <v>44551</v>
      </c>
      <c r="O375" s="69" t="s">
        <v>5428</v>
      </c>
      <c r="P375" s="69" t="s">
        <v>10005</v>
      </c>
      <c r="Q375" s="22" t="s">
        <v>9949</v>
      </c>
      <c r="R375" s="67">
        <v>29208</v>
      </c>
      <c r="S375" s="22" t="s">
        <v>10006</v>
      </c>
      <c r="T375" s="22" t="s">
        <v>10007</v>
      </c>
      <c r="U375" s="22" t="s">
        <v>9949</v>
      </c>
      <c r="V375" s="67">
        <v>44679</v>
      </c>
      <c r="W375" s="22" t="s">
        <v>9952</v>
      </c>
      <c r="X375" s="67">
        <v>44385</v>
      </c>
      <c r="Y375" s="68">
        <v>404</v>
      </c>
      <c r="Z375" s="67">
        <v>44385</v>
      </c>
      <c r="AA375" s="68">
        <v>127</v>
      </c>
      <c r="AB375" s="67">
        <v>44385</v>
      </c>
    </row>
    <row r="376" spans="1:28" x14ac:dyDescent="0.2">
      <c r="A376" s="22" t="s">
        <v>10072</v>
      </c>
      <c r="B376" s="22" t="s">
        <v>9872</v>
      </c>
      <c r="C376" s="22" t="s">
        <v>10001</v>
      </c>
      <c r="D376" s="22" t="s">
        <v>5388</v>
      </c>
      <c r="E376" s="22" t="s">
        <v>4642</v>
      </c>
      <c r="F376" s="22"/>
      <c r="G376" s="22" t="s">
        <v>9946</v>
      </c>
      <c r="H376" s="22" t="s">
        <v>5416</v>
      </c>
      <c r="I376" s="22" t="s">
        <v>9947</v>
      </c>
      <c r="J376" s="67">
        <v>45246</v>
      </c>
      <c r="K376" s="68">
        <v>1087</v>
      </c>
      <c r="L376" s="67">
        <v>45257</v>
      </c>
      <c r="M376" s="68"/>
      <c r="N376" s="67"/>
      <c r="O376" s="69" t="s">
        <v>5413</v>
      </c>
      <c r="P376" s="69" t="s">
        <v>9948</v>
      </c>
      <c r="Q376" s="22" t="s">
        <v>9949</v>
      </c>
      <c r="R376" s="67">
        <v>34698</v>
      </c>
      <c r="S376" s="22" t="s">
        <v>9950</v>
      </c>
      <c r="T376" s="22" t="s">
        <v>9951</v>
      </c>
      <c r="U376" s="22" t="s">
        <v>9949</v>
      </c>
      <c r="V376" s="67">
        <v>44595</v>
      </c>
      <c r="W376" s="22" t="s">
        <v>9952</v>
      </c>
      <c r="X376" s="67">
        <v>44516</v>
      </c>
      <c r="Y376" s="68">
        <v>759</v>
      </c>
      <c r="Z376" s="67">
        <v>44516</v>
      </c>
      <c r="AA376" s="68">
        <v>214</v>
      </c>
      <c r="AB376" s="67">
        <v>44516</v>
      </c>
    </row>
    <row r="377" spans="1:28" x14ac:dyDescent="0.2">
      <c r="A377" s="22" t="s">
        <v>10073</v>
      </c>
      <c r="B377" s="22" t="s">
        <v>9559</v>
      </c>
      <c r="C377" s="22" t="s">
        <v>10001</v>
      </c>
      <c r="D377" s="22" t="s">
        <v>5399</v>
      </c>
      <c r="E377" s="22" t="s">
        <v>3156</v>
      </c>
      <c r="F377" s="22"/>
      <c r="G377" s="22" t="s">
        <v>9946</v>
      </c>
      <c r="H377" s="22" t="s">
        <v>5416</v>
      </c>
      <c r="I377" s="22" t="s">
        <v>9947</v>
      </c>
      <c r="J377" s="67">
        <v>44911</v>
      </c>
      <c r="K377" s="68">
        <v>125</v>
      </c>
      <c r="L377" s="67">
        <v>44961</v>
      </c>
      <c r="M377" s="68"/>
      <c r="N377" s="67"/>
      <c r="O377" s="69" t="s">
        <v>5466</v>
      </c>
      <c r="P377" s="69" t="s">
        <v>10002</v>
      </c>
      <c r="Q377" s="22" t="s">
        <v>9949</v>
      </c>
      <c r="R377" s="67">
        <v>38657</v>
      </c>
      <c r="S377" s="22" t="s">
        <v>10003</v>
      </c>
      <c r="T377" s="22" t="s">
        <v>10004</v>
      </c>
      <c r="U377" s="22" t="s">
        <v>9949</v>
      </c>
      <c r="V377" s="67">
        <v>44722</v>
      </c>
      <c r="W377" s="22" t="s">
        <v>9952</v>
      </c>
      <c r="X377" s="67">
        <v>44538</v>
      </c>
      <c r="Y377" s="68">
        <v>803</v>
      </c>
      <c r="Z377" s="67">
        <v>44538</v>
      </c>
      <c r="AA377" s="68">
        <v>230</v>
      </c>
      <c r="AB377" s="67">
        <v>44538</v>
      </c>
    </row>
    <row r="378" spans="1:28" x14ac:dyDescent="0.2">
      <c r="A378" s="22" t="s">
        <v>10073</v>
      </c>
      <c r="B378" s="22" t="s">
        <v>5601</v>
      </c>
      <c r="C378" s="22" t="s">
        <v>10001</v>
      </c>
      <c r="D378" s="22" t="s">
        <v>5399</v>
      </c>
      <c r="E378" s="22" t="s">
        <v>3156</v>
      </c>
      <c r="F378" s="22"/>
      <c r="G378" s="22" t="s">
        <v>9946</v>
      </c>
      <c r="H378" s="22" t="s">
        <v>5416</v>
      </c>
      <c r="I378" s="22" t="s">
        <v>9947</v>
      </c>
      <c r="J378" s="67">
        <v>44592</v>
      </c>
      <c r="K378" s="68">
        <v>201</v>
      </c>
      <c r="L378" s="67">
        <v>44618</v>
      </c>
      <c r="M378" s="68">
        <v>43</v>
      </c>
      <c r="N378" s="67">
        <v>44624</v>
      </c>
      <c r="O378" s="69" t="s">
        <v>5587</v>
      </c>
      <c r="P378" s="69" t="s">
        <v>9979</v>
      </c>
      <c r="Q378" s="22" t="s">
        <v>9949</v>
      </c>
      <c r="R378" s="67">
        <v>35216</v>
      </c>
      <c r="S378" s="22" t="s">
        <v>9980</v>
      </c>
      <c r="T378" s="22" t="s">
        <v>9981</v>
      </c>
      <c r="U378" s="22" t="s">
        <v>9949</v>
      </c>
      <c r="V378" s="67">
        <v>45044</v>
      </c>
      <c r="W378" s="22" t="s">
        <v>9952</v>
      </c>
      <c r="X378" s="67">
        <v>44504</v>
      </c>
      <c r="Y378" s="68">
        <v>729</v>
      </c>
      <c r="Z378" s="67">
        <v>44504</v>
      </c>
      <c r="AA378" s="68">
        <v>207</v>
      </c>
      <c r="AB378" s="67">
        <v>44504</v>
      </c>
    </row>
    <row r="379" spans="1:28" x14ac:dyDescent="0.2">
      <c r="A379" s="22" t="s">
        <v>10072</v>
      </c>
      <c r="B379" s="22" t="s">
        <v>5602</v>
      </c>
      <c r="C379" s="22" t="s">
        <v>10001</v>
      </c>
      <c r="D379" s="22" t="s">
        <v>5388</v>
      </c>
      <c r="E379" s="22" t="s">
        <v>4642</v>
      </c>
      <c r="F379" s="22"/>
      <c r="G379" s="22" t="s">
        <v>9946</v>
      </c>
      <c r="H379" s="22" t="s">
        <v>5416</v>
      </c>
      <c r="I379" s="22" t="s">
        <v>9952</v>
      </c>
      <c r="J379" s="67">
        <v>43703</v>
      </c>
      <c r="K379" s="68">
        <v>730</v>
      </c>
      <c r="L379" s="67">
        <v>43691</v>
      </c>
      <c r="M379" s="68">
        <v>164</v>
      </c>
      <c r="N379" s="67">
        <v>43703</v>
      </c>
      <c r="O379" s="69" t="s">
        <v>5422</v>
      </c>
      <c r="P379" s="69" t="s">
        <v>9969</v>
      </c>
      <c r="Q379" s="22" t="s">
        <v>9949</v>
      </c>
      <c r="R379" s="67">
        <v>40991</v>
      </c>
      <c r="S379" s="22" t="s">
        <v>10025</v>
      </c>
      <c r="T379" s="22" t="s">
        <v>10026</v>
      </c>
      <c r="U379" s="22" t="s">
        <v>9949</v>
      </c>
      <c r="V379" s="67">
        <v>43557</v>
      </c>
      <c r="W379" s="22" t="s">
        <v>9952</v>
      </c>
      <c r="X379" s="67">
        <v>43376</v>
      </c>
      <c r="Y379" s="68">
        <v>935</v>
      </c>
      <c r="Z379" s="67">
        <v>43376</v>
      </c>
      <c r="AA379" s="68">
        <v>191</v>
      </c>
      <c r="AB379" s="67">
        <v>43376</v>
      </c>
    </row>
    <row r="380" spans="1:28" x14ac:dyDescent="0.2">
      <c r="A380" s="22" t="s">
        <v>10071</v>
      </c>
      <c r="B380" s="22" t="s">
        <v>5603</v>
      </c>
      <c r="C380" s="22" t="s">
        <v>10001</v>
      </c>
      <c r="D380" s="22" t="s">
        <v>5396</v>
      </c>
      <c r="E380" s="22" t="s">
        <v>2287</v>
      </c>
      <c r="F380" s="22"/>
      <c r="G380" s="22" t="s">
        <v>9946</v>
      </c>
      <c r="H380" s="22" t="s">
        <v>5416</v>
      </c>
      <c r="I380" s="22" t="s">
        <v>9952</v>
      </c>
      <c r="J380" s="67">
        <v>44875</v>
      </c>
      <c r="K380" s="68">
        <v>1154</v>
      </c>
      <c r="L380" s="67">
        <v>44872</v>
      </c>
      <c r="M380" s="68">
        <v>213</v>
      </c>
      <c r="N380" s="67">
        <v>44875</v>
      </c>
      <c r="O380" s="69" t="s">
        <v>5485</v>
      </c>
      <c r="P380" s="69" t="s">
        <v>10085</v>
      </c>
      <c r="Q380" s="22" t="s">
        <v>9949</v>
      </c>
      <c r="R380" s="67">
        <v>43374</v>
      </c>
      <c r="S380" s="22" t="s">
        <v>10035</v>
      </c>
      <c r="T380" s="22" t="s">
        <v>10036</v>
      </c>
      <c r="U380" s="22" t="s">
        <v>9949</v>
      </c>
      <c r="V380" s="67">
        <v>45036</v>
      </c>
      <c r="W380" s="22" t="s">
        <v>9952</v>
      </c>
      <c r="X380" s="67">
        <v>44875</v>
      </c>
      <c r="Y380" s="68">
        <v>1154</v>
      </c>
      <c r="Z380" s="67">
        <v>44872</v>
      </c>
      <c r="AA380" s="68">
        <v>213</v>
      </c>
      <c r="AB380" s="67">
        <v>44875</v>
      </c>
    </row>
    <row r="381" spans="1:28" x14ac:dyDescent="0.2">
      <c r="A381" s="22" t="s">
        <v>10073</v>
      </c>
      <c r="B381" s="22" t="s">
        <v>5604</v>
      </c>
      <c r="C381" s="22" t="s">
        <v>10001</v>
      </c>
      <c r="D381" s="22" t="s">
        <v>5387</v>
      </c>
      <c r="E381" s="22" t="s">
        <v>4305</v>
      </c>
      <c r="F381" s="22"/>
      <c r="G381" s="22" t="s">
        <v>9946</v>
      </c>
      <c r="H381" s="22" t="s">
        <v>5416</v>
      </c>
      <c r="I381" s="22" t="s">
        <v>9947</v>
      </c>
      <c r="J381" s="67">
        <v>44733</v>
      </c>
      <c r="K381" s="68">
        <v>1083</v>
      </c>
      <c r="L381" s="67">
        <v>44862</v>
      </c>
      <c r="M381" s="68"/>
      <c r="N381" s="67"/>
      <c r="O381" s="69" t="s">
        <v>5413</v>
      </c>
      <c r="P381" s="69" t="s">
        <v>9948</v>
      </c>
      <c r="Q381" s="22" t="s">
        <v>9949</v>
      </c>
      <c r="R381" s="67">
        <v>34698</v>
      </c>
      <c r="S381" s="22" t="s">
        <v>9950</v>
      </c>
      <c r="T381" s="22" t="s">
        <v>9951</v>
      </c>
      <c r="U381" s="22" t="s">
        <v>9949</v>
      </c>
      <c r="V381" s="67">
        <v>44595</v>
      </c>
      <c r="W381" s="22" t="s">
        <v>9952</v>
      </c>
      <c r="X381" s="67">
        <v>44516</v>
      </c>
      <c r="Y381" s="68">
        <v>759</v>
      </c>
      <c r="Z381" s="67">
        <v>44516</v>
      </c>
      <c r="AA381" s="68">
        <v>214</v>
      </c>
      <c r="AB381" s="67">
        <v>44516</v>
      </c>
    </row>
    <row r="382" spans="1:28" x14ac:dyDescent="0.2">
      <c r="A382" s="22" t="s">
        <v>10072</v>
      </c>
      <c r="B382" s="22" t="s">
        <v>5605</v>
      </c>
      <c r="C382" s="22" t="s">
        <v>10001</v>
      </c>
      <c r="D382" s="22" t="s">
        <v>5388</v>
      </c>
      <c r="E382" s="22" t="s">
        <v>4642</v>
      </c>
      <c r="F382" s="22"/>
      <c r="G382" s="22" t="s">
        <v>9946</v>
      </c>
      <c r="H382" s="22" t="s">
        <v>5416</v>
      </c>
      <c r="I382" s="22" t="s">
        <v>9952</v>
      </c>
      <c r="J382" s="67">
        <v>44476</v>
      </c>
      <c r="K382" s="68">
        <v>648</v>
      </c>
      <c r="L382" s="67">
        <v>44467</v>
      </c>
      <c r="M382" s="68">
        <v>191</v>
      </c>
      <c r="N382" s="67">
        <v>44476</v>
      </c>
      <c r="O382" s="69" t="s">
        <v>5422</v>
      </c>
      <c r="P382" s="69" t="s">
        <v>9969</v>
      </c>
      <c r="Q382" s="22" t="s">
        <v>9949</v>
      </c>
      <c r="R382" s="67">
        <v>40991</v>
      </c>
      <c r="S382" s="22" t="s">
        <v>10025</v>
      </c>
      <c r="T382" s="22" t="s">
        <v>10026</v>
      </c>
      <c r="U382" s="22" t="s">
        <v>9949</v>
      </c>
      <c r="V382" s="67">
        <v>43557</v>
      </c>
      <c r="W382" s="22" t="s">
        <v>9952</v>
      </c>
      <c r="X382" s="67">
        <v>43376</v>
      </c>
      <c r="Y382" s="68">
        <v>935</v>
      </c>
      <c r="Z382" s="67">
        <v>43376</v>
      </c>
      <c r="AA382" s="68">
        <v>191</v>
      </c>
      <c r="AB382" s="67">
        <v>43376</v>
      </c>
    </row>
    <row r="383" spans="1:28" x14ac:dyDescent="0.2">
      <c r="A383" s="22" t="s">
        <v>10069</v>
      </c>
      <c r="B383" s="22" t="s">
        <v>5606</v>
      </c>
      <c r="C383" s="22" t="s">
        <v>10001</v>
      </c>
      <c r="D383" s="22" t="s">
        <v>5392</v>
      </c>
      <c r="E383" s="22" t="s">
        <v>146</v>
      </c>
      <c r="F383" s="22" t="s">
        <v>10027</v>
      </c>
      <c r="G383" s="22" t="s">
        <v>9946</v>
      </c>
      <c r="H383" s="22" t="s">
        <v>5416</v>
      </c>
      <c r="I383" s="22" t="s">
        <v>9952</v>
      </c>
      <c r="J383" s="67">
        <v>44718</v>
      </c>
      <c r="K383" s="68">
        <v>518</v>
      </c>
      <c r="L383" s="67">
        <v>44718</v>
      </c>
      <c r="M383" s="68">
        <v>106</v>
      </c>
      <c r="N383" s="67">
        <v>44718</v>
      </c>
      <c r="O383" s="69" t="s">
        <v>5607</v>
      </c>
      <c r="P383" s="69" t="s">
        <v>10051</v>
      </c>
      <c r="Q383" s="22" t="s">
        <v>9949</v>
      </c>
      <c r="R383" s="67">
        <v>41548</v>
      </c>
      <c r="S383" s="22" t="s">
        <v>10052</v>
      </c>
      <c r="T383" s="22" t="s">
        <v>10053</v>
      </c>
      <c r="U383" s="22" t="s">
        <v>9949</v>
      </c>
      <c r="V383" s="67">
        <v>44781</v>
      </c>
      <c r="W383" s="22" t="s">
        <v>9952</v>
      </c>
      <c r="X383" s="67">
        <v>44718</v>
      </c>
      <c r="Y383" s="68">
        <v>518</v>
      </c>
      <c r="Z383" s="67">
        <v>44718</v>
      </c>
      <c r="AA383" s="68">
        <v>106</v>
      </c>
      <c r="AB383" s="67">
        <v>44718</v>
      </c>
    </row>
    <row r="384" spans="1:28" x14ac:dyDescent="0.2">
      <c r="A384" s="22" t="s">
        <v>10073</v>
      </c>
      <c r="B384" s="22" t="s">
        <v>9799</v>
      </c>
      <c r="C384" s="22" t="s">
        <v>10001</v>
      </c>
      <c r="D384" s="22" t="s">
        <v>5399</v>
      </c>
      <c r="E384" s="22" t="s">
        <v>3156</v>
      </c>
      <c r="F384" s="22"/>
      <c r="G384" s="22" t="s">
        <v>9946</v>
      </c>
      <c r="H384" s="22" t="s">
        <v>5416</v>
      </c>
      <c r="I384" s="22" t="s">
        <v>9947</v>
      </c>
      <c r="J384" s="67">
        <v>45042</v>
      </c>
      <c r="K384" s="68">
        <v>524</v>
      </c>
      <c r="L384" s="67">
        <v>45103</v>
      </c>
      <c r="M384" s="68"/>
      <c r="N384" s="67"/>
      <c r="O384" s="69" t="s">
        <v>9089</v>
      </c>
      <c r="P384" s="69" t="s">
        <v>10022</v>
      </c>
      <c r="Q384" s="22" t="s">
        <v>9949</v>
      </c>
      <c r="R384" s="67">
        <v>28837</v>
      </c>
      <c r="S384" s="22" t="s">
        <v>10023</v>
      </c>
      <c r="T384" s="22" t="s">
        <v>10024</v>
      </c>
      <c r="U384" s="22" t="s">
        <v>9949</v>
      </c>
      <c r="V384" s="67">
        <v>44854</v>
      </c>
      <c r="W384" s="22" t="s">
        <v>9952</v>
      </c>
      <c r="X384" s="67">
        <v>44790</v>
      </c>
      <c r="Y384" s="68">
        <v>760</v>
      </c>
      <c r="Z384" s="67">
        <v>44788</v>
      </c>
      <c r="AA384" s="68">
        <v>156</v>
      </c>
      <c r="AB384" s="67">
        <v>44790</v>
      </c>
    </row>
    <row r="385" spans="1:28" x14ac:dyDescent="0.2">
      <c r="A385" s="22" t="s">
        <v>10072</v>
      </c>
      <c r="B385" s="22" t="s">
        <v>9248</v>
      </c>
      <c r="C385" s="22" t="s">
        <v>10001</v>
      </c>
      <c r="D385" s="22" t="s">
        <v>5394</v>
      </c>
      <c r="E385" s="22" t="s">
        <v>834</v>
      </c>
      <c r="F385" s="22"/>
      <c r="G385" s="22" t="s">
        <v>9946</v>
      </c>
      <c r="H385" s="22" t="s">
        <v>5416</v>
      </c>
      <c r="I385" s="22" t="s">
        <v>9947</v>
      </c>
      <c r="J385" s="67">
        <v>44806</v>
      </c>
      <c r="K385" s="68">
        <v>1083</v>
      </c>
      <c r="L385" s="67">
        <v>44862</v>
      </c>
      <c r="M385" s="68"/>
      <c r="N385" s="67"/>
      <c r="O385" s="69" t="s">
        <v>5413</v>
      </c>
      <c r="P385" s="69" t="s">
        <v>9948</v>
      </c>
      <c r="Q385" s="22" t="s">
        <v>9949</v>
      </c>
      <c r="R385" s="67">
        <v>34698</v>
      </c>
      <c r="S385" s="22" t="s">
        <v>9950</v>
      </c>
      <c r="T385" s="22" t="s">
        <v>9951</v>
      </c>
      <c r="U385" s="22" t="s">
        <v>9949</v>
      </c>
      <c r="V385" s="67">
        <v>44595</v>
      </c>
      <c r="W385" s="22" t="s">
        <v>9952</v>
      </c>
      <c r="X385" s="67">
        <v>44516</v>
      </c>
      <c r="Y385" s="68">
        <v>759</v>
      </c>
      <c r="Z385" s="67">
        <v>44516</v>
      </c>
      <c r="AA385" s="68">
        <v>214</v>
      </c>
      <c r="AB385" s="67">
        <v>44516</v>
      </c>
    </row>
    <row r="386" spans="1:28" x14ac:dyDescent="0.2">
      <c r="A386" s="22" t="s">
        <v>10069</v>
      </c>
      <c r="B386" s="22" t="s">
        <v>9594</v>
      </c>
      <c r="C386" s="22" t="s">
        <v>10001</v>
      </c>
      <c r="D386" s="22" t="s">
        <v>5398</v>
      </c>
      <c r="E386" s="22" t="s">
        <v>2426</v>
      </c>
      <c r="F386" s="22"/>
      <c r="G386" s="22" t="s">
        <v>9946</v>
      </c>
      <c r="H386" s="22" t="s">
        <v>5416</v>
      </c>
      <c r="I386" s="22" t="s">
        <v>9947</v>
      </c>
      <c r="J386" s="67">
        <v>44903</v>
      </c>
      <c r="K386" s="68">
        <v>115</v>
      </c>
      <c r="L386" s="67">
        <v>44960</v>
      </c>
      <c r="M386" s="68"/>
      <c r="N386" s="67"/>
      <c r="O386" s="69" t="s">
        <v>5413</v>
      </c>
      <c r="P386" s="69" t="s">
        <v>9948</v>
      </c>
      <c r="Q386" s="22" t="s">
        <v>9949</v>
      </c>
      <c r="R386" s="67">
        <v>34698</v>
      </c>
      <c r="S386" s="22" t="s">
        <v>9950</v>
      </c>
      <c r="T386" s="22" t="s">
        <v>9951</v>
      </c>
      <c r="U386" s="22" t="s">
        <v>9949</v>
      </c>
      <c r="V386" s="67">
        <v>44595</v>
      </c>
      <c r="W386" s="22" t="s">
        <v>9952</v>
      </c>
      <c r="X386" s="67">
        <v>44516</v>
      </c>
      <c r="Y386" s="68">
        <v>759</v>
      </c>
      <c r="Z386" s="67">
        <v>44516</v>
      </c>
      <c r="AA386" s="68">
        <v>214</v>
      </c>
      <c r="AB386" s="67">
        <v>44516</v>
      </c>
    </row>
    <row r="387" spans="1:28" x14ac:dyDescent="0.2">
      <c r="A387" s="22" t="s">
        <v>10071</v>
      </c>
      <c r="B387" s="22" t="s">
        <v>9397</v>
      </c>
      <c r="C387" s="22" t="s">
        <v>10001</v>
      </c>
      <c r="D387" s="22" t="s">
        <v>5397</v>
      </c>
      <c r="E387" s="22" t="s">
        <v>2210</v>
      </c>
      <c r="F387" s="22"/>
      <c r="G387" s="22" t="s">
        <v>9946</v>
      </c>
      <c r="H387" s="22" t="s">
        <v>5416</v>
      </c>
      <c r="I387" s="22" t="s">
        <v>9947</v>
      </c>
      <c r="J387" s="67">
        <v>44893</v>
      </c>
      <c r="K387" s="68">
        <v>1262</v>
      </c>
      <c r="L387" s="67">
        <v>44902</v>
      </c>
      <c r="M387" s="68"/>
      <c r="N387" s="67"/>
      <c r="O387" s="69" t="s">
        <v>5413</v>
      </c>
      <c r="P387" s="69" t="s">
        <v>9948</v>
      </c>
      <c r="Q387" s="22" t="s">
        <v>9949</v>
      </c>
      <c r="R387" s="67">
        <v>34698</v>
      </c>
      <c r="S387" s="22" t="s">
        <v>9950</v>
      </c>
      <c r="T387" s="22" t="s">
        <v>9951</v>
      </c>
      <c r="U387" s="22" t="s">
        <v>9949</v>
      </c>
      <c r="V387" s="67">
        <v>44595</v>
      </c>
      <c r="W387" s="22" t="s">
        <v>9952</v>
      </c>
      <c r="X387" s="67">
        <v>44516</v>
      </c>
      <c r="Y387" s="68">
        <v>759</v>
      </c>
      <c r="Z387" s="67">
        <v>44516</v>
      </c>
      <c r="AA387" s="68">
        <v>214</v>
      </c>
      <c r="AB387" s="67">
        <v>44516</v>
      </c>
    </row>
    <row r="388" spans="1:28" x14ac:dyDescent="0.2">
      <c r="A388" s="22" t="s">
        <v>10073</v>
      </c>
      <c r="B388" s="22" t="s">
        <v>5608</v>
      </c>
      <c r="C388" s="22" t="s">
        <v>10001</v>
      </c>
      <c r="D388" s="22" t="s">
        <v>5403</v>
      </c>
      <c r="E388" s="22" t="s">
        <v>3828</v>
      </c>
      <c r="F388" s="22"/>
      <c r="G388" s="22" t="s">
        <v>9946</v>
      </c>
      <c r="H388" s="22" t="s">
        <v>5416</v>
      </c>
      <c r="I388" s="22" t="s">
        <v>9947</v>
      </c>
      <c r="J388" s="67">
        <v>44511</v>
      </c>
      <c r="K388" s="68">
        <v>1262</v>
      </c>
      <c r="L388" s="67">
        <v>44540</v>
      </c>
      <c r="M388" s="68">
        <v>233</v>
      </c>
      <c r="N388" s="67">
        <v>44543</v>
      </c>
      <c r="O388" s="69" t="s">
        <v>5428</v>
      </c>
      <c r="P388" s="69" t="s">
        <v>10005</v>
      </c>
      <c r="Q388" s="22" t="s">
        <v>9949</v>
      </c>
      <c r="R388" s="67">
        <v>29208</v>
      </c>
      <c r="S388" s="22" t="s">
        <v>10006</v>
      </c>
      <c r="T388" s="22" t="s">
        <v>10007</v>
      </c>
      <c r="U388" s="22" t="s">
        <v>9949</v>
      </c>
      <c r="V388" s="67">
        <v>44679</v>
      </c>
      <c r="W388" s="22" t="s">
        <v>9952</v>
      </c>
      <c r="X388" s="67">
        <v>44385</v>
      </c>
      <c r="Y388" s="68">
        <v>404</v>
      </c>
      <c r="Z388" s="67">
        <v>44385</v>
      </c>
      <c r="AA388" s="68">
        <v>127</v>
      </c>
      <c r="AB388" s="67">
        <v>44385</v>
      </c>
    </row>
    <row r="389" spans="1:28" x14ac:dyDescent="0.2">
      <c r="A389" s="22" t="s">
        <v>10071</v>
      </c>
      <c r="B389" s="22" t="s">
        <v>9398</v>
      </c>
      <c r="C389" s="22" t="s">
        <v>10001</v>
      </c>
      <c r="D389" s="22" t="s">
        <v>5396</v>
      </c>
      <c r="E389" s="22" t="s">
        <v>2287</v>
      </c>
      <c r="F389" s="22"/>
      <c r="G389" s="22" t="s">
        <v>9946</v>
      </c>
      <c r="H389" s="22" t="s">
        <v>5416</v>
      </c>
      <c r="I389" s="22" t="s">
        <v>9952</v>
      </c>
      <c r="J389" s="67">
        <v>45099</v>
      </c>
      <c r="K389" s="68">
        <v>410</v>
      </c>
      <c r="L389" s="67">
        <v>45058</v>
      </c>
      <c r="M389" s="68">
        <v>117</v>
      </c>
      <c r="N389" s="67">
        <v>45099</v>
      </c>
      <c r="O389" s="69" t="s">
        <v>5431</v>
      </c>
      <c r="P389" s="69" t="s">
        <v>10008</v>
      </c>
      <c r="Q389" s="22" t="s">
        <v>9949</v>
      </c>
      <c r="R389" s="67">
        <v>29258</v>
      </c>
      <c r="S389" s="22" t="s">
        <v>10009</v>
      </c>
      <c r="T389" s="22" t="s">
        <v>10010</v>
      </c>
      <c r="U389" s="22" t="s">
        <v>9949</v>
      </c>
      <c r="V389" s="67">
        <v>44585</v>
      </c>
      <c r="W389" s="22" t="s">
        <v>9952</v>
      </c>
      <c r="X389" s="67">
        <v>44474</v>
      </c>
      <c r="Y389" s="68">
        <v>657</v>
      </c>
      <c r="Z389" s="67">
        <v>44474</v>
      </c>
      <c r="AA389" s="68">
        <v>189</v>
      </c>
      <c r="AB389" s="67">
        <v>44474</v>
      </c>
    </row>
    <row r="390" spans="1:28" x14ac:dyDescent="0.2">
      <c r="A390" s="22" t="s">
        <v>10073</v>
      </c>
      <c r="B390" s="22" t="s">
        <v>9677</v>
      </c>
      <c r="C390" s="22" t="s">
        <v>10001</v>
      </c>
      <c r="D390" s="22" t="s">
        <v>5399</v>
      </c>
      <c r="E390" s="22" t="s">
        <v>3156</v>
      </c>
      <c r="F390" s="22"/>
      <c r="G390" s="22" t="s">
        <v>9946</v>
      </c>
      <c r="H390" s="22" t="s">
        <v>5416</v>
      </c>
      <c r="I390" s="22" t="s">
        <v>9947</v>
      </c>
      <c r="J390" s="67">
        <v>44987</v>
      </c>
      <c r="K390" s="68">
        <v>464</v>
      </c>
      <c r="L390" s="67">
        <v>45071</v>
      </c>
      <c r="M390" s="68"/>
      <c r="N390" s="67"/>
      <c r="O390" s="69" t="s">
        <v>5439</v>
      </c>
      <c r="P390" s="69" t="s">
        <v>10013</v>
      </c>
      <c r="Q390" s="22" t="s">
        <v>9949</v>
      </c>
      <c r="R390" s="67">
        <v>30113</v>
      </c>
      <c r="S390" s="22" t="s">
        <v>10014</v>
      </c>
      <c r="T390" s="22" t="s">
        <v>10015</v>
      </c>
      <c r="U390" s="22" t="s">
        <v>9949</v>
      </c>
      <c r="V390" s="67">
        <v>44624</v>
      </c>
      <c r="W390" s="22" t="s">
        <v>9952</v>
      </c>
      <c r="X390" s="67">
        <v>44449</v>
      </c>
      <c r="Y390" s="68">
        <v>604</v>
      </c>
      <c r="Z390" s="67">
        <v>44449</v>
      </c>
      <c r="AA390" s="68">
        <v>172</v>
      </c>
      <c r="AB390" s="67">
        <v>44449</v>
      </c>
    </row>
    <row r="391" spans="1:28" x14ac:dyDescent="0.2">
      <c r="A391" s="22" t="s">
        <v>10073</v>
      </c>
      <c r="B391" s="22" t="s">
        <v>5609</v>
      </c>
      <c r="C391" s="22" t="s">
        <v>10001</v>
      </c>
      <c r="D391" s="22" t="s">
        <v>5403</v>
      </c>
      <c r="E391" s="22" t="s">
        <v>3828</v>
      </c>
      <c r="F391" s="22"/>
      <c r="G391" s="22" t="s">
        <v>9946</v>
      </c>
      <c r="H391" s="22" t="s">
        <v>5416</v>
      </c>
      <c r="I391" s="22" t="s">
        <v>9947</v>
      </c>
      <c r="J391" s="67">
        <v>44748</v>
      </c>
      <c r="K391" s="68">
        <v>1241</v>
      </c>
      <c r="L391" s="67">
        <v>44896</v>
      </c>
      <c r="M391" s="68"/>
      <c r="N391" s="67"/>
      <c r="O391" s="69" t="s">
        <v>5466</v>
      </c>
      <c r="P391" s="69" t="s">
        <v>10002</v>
      </c>
      <c r="Q391" s="22" t="s">
        <v>9949</v>
      </c>
      <c r="R391" s="67">
        <v>38657</v>
      </c>
      <c r="S391" s="22" t="s">
        <v>10003</v>
      </c>
      <c r="T391" s="22" t="s">
        <v>10004</v>
      </c>
      <c r="U391" s="22" t="s">
        <v>9949</v>
      </c>
      <c r="V391" s="67">
        <v>44722</v>
      </c>
      <c r="W391" s="22" t="s">
        <v>9952</v>
      </c>
      <c r="X391" s="67">
        <v>44538</v>
      </c>
      <c r="Y391" s="68">
        <v>803</v>
      </c>
      <c r="Z391" s="67">
        <v>44538</v>
      </c>
      <c r="AA391" s="68">
        <v>230</v>
      </c>
      <c r="AB391" s="67">
        <v>44538</v>
      </c>
    </row>
    <row r="392" spans="1:28" x14ac:dyDescent="0.2">
      <c r="A392" s="22" t="s">
        <v>10072</v>
      </c>
      <c r="B392" s="22" t="s">
        <v>5610</v>
      </c>
      <c r="C392" s="22" t="s">
        <v>10001</v>
      </c>
      <c r="D392" s="22" t="s">
        <v>5388</v>
      </c>
      <c r="E392" s="22" t="s">
        <v>4642</v>
      </c>
      <c r="F392" s="22"/>
      <c r="G392" s="22" t="s">
        <v>9946</v>
      </c>
      <c r="H392" s="22" t="s">
        <v>5416</v>
      </c>
      <c r="I392" s="22" t="s">
        <v>9947</v>
      </c>
      <c r="J392" s="67">
        <v>44742</v>
      </c>
      <c r="K392" s="68">
        <v>1083</v>
      </c>
      <c r="L392" s="67">
        <v>44862</v>
      </c>
      <c r="M392" s="68"/>
      <c r="N392" s="67"/>
      <c r="O392" s="69" t="s">
        <v>5413</v>
      </c>
      <c r="P392" s="69" t="s">
        <v>9948</v>
      </c>
      <c r="Q392" s="22" t="s">
        <v>9949</v>
      </c>
      <c r="R392" s="67">
        <v>34698</v>
      </c>
      <c r="S392" s="22" t="s">
        <v>9950</v>
      </c>
      <c r="T392" s="22" t="s">
        <v>9951</v>
      </c>
      <c r="U392" s="22" t="s">
        <v>9949</v>
      </c>
      <c r="V392" s="67">
        <v>44595</v>
      </c>
      <c r="W392" s="22" t="s">
        <v>9952</v>
      </c>
      <c r="X392" s="67">
        <v>44516</v>
      </c>
      <c r="Y392" s="68">
        <v>759</v>
      </c>
      <c r="Z392" s="67">
        <v>44516</v>
      </c>
      <c r="AA392" s="68">
        <v>214</v>
      </c>
      <c r="AB392" s="67">
        <v>44516</v>
      </c>
    </row>
    <row r="393" spans="1:28" x14ac:dyDescent="0.2">
      <c r="A393" s="22" t="s">
        <v>10073</v>
      </c>
      <c r="B393" s="22" t="s">
        <v>9678</v>
      </c>
      <c r="C393" s="22" t="s">
        <v>10001</v>
      </c>
      <c r="D393" s="22" t="s">
        <v>5399</v>
      </c>
      <c r="E393" s="22" t="s">
        <v>3156</v>
      </c>
      <c r="F393" s="22"/>
      <c r="G393" s="22" t="s">
        <v>9946</v>
      </c>
      <c r="H393" s="22" t="s">
        <v>5416</v>
      </c>
      <c r="I393" s="22" t="s">
        <v>9947</v>
      </c>
      <c r="J393" s="67">
        <v>44985</v>
      </c>
      <c r="K393" s="68">
        <v>246</v>
      </c>
      <c r="L393" s="67">
        <v>44999</v>
      </c>
      <c r="M393" s="68"/>
      <c r="N393" s="67"/>
      <c r="O393" s="69" t="s">
        <v>5431</v>
      </c>
      <c r="P393" s="69" t="s">
        <v>10008</v>
      </c>
      <c r="Q393" s="22" t="s">
        <v>9949</v>
      </c>
      <c r="R393" s="67">
        <v>29258</v>
      </c>
      <c r="S393" s="22" t="s">
        <v>10009</v>
      </c>
      <c r="T393" s="22" t="s">
        <v>10010</v>
      </c>
      <c r="U393" s="22" t="s">
        <v>9949</v>
      </c>
      <c r="V393" s="67">
        <v>44585</v>
      </c>
      <c r="W393" s="22" t="s">
        <v>9952</v>
      </c>
      <c r="X393" s="67">
        <v>44474</v>
      </c>
      <c r="Y393" s="68">
        <v>657</v>
      </c>
      <c r="Z393" s="67">
        <v>44474</v>
      </c>
      <c r="AA393" s="68">
        <v>189</v>
      </c>
      <c r="AB393" s="67">
        <v>44474</v>
      </c>
    </row>
    <row r="394" spans="1:28" x14ac:dyDescent="0.2">
      <c r="A394" s="22" t="s">
        <v>10073</v>
      </c>
      <c r="B394" s="22" t="s">
        <v>5611</v>
      </c>
      <c r="C394" s="22" t="s">
        <v>10001</v>
      </c>
      <c r="D394" s="22" t="s">
        <v>5399</v>
      </c>
      <c r="E394" s="22" t="s">
        <v>3156</v>
      </c>
      <c r="F394" s="22"/>
      <c r="G394" s="22" t="s">
        <v>9946</v>
      </c>
      <c r="H394" s="22" t="s">
        <v>5416</v>
      </c>
      <c r="I394" s="22" t="s">
        <v>9952</v>
      </c>
      <c r="J394" s="67">
        <v>44797</v>
      </c>
      <c r="K394" s="68">
        <v>774</v>
      </c>
      <c r="L394" s="67">
        <v>44794</v>
      </c>
      <c r="M394" s="68">
        <v>161</v>
      </c>
      <c r="N394" s="67">
        <v>44797</v>
      </c>
      <c r="O394" s="69" t="s">
        <v>5612</v>
      </c>
      <c r="P394" s="69" t="s">
        <v>10054</v>
      </c>
      <c r="Q394" s="22" t="s">
        <v>9949</v>
      </c>
      <c r="R394" s="67">
        <v>31155</v>
      </c>
      <c r="S394" s="22" t="s">
        <v>10055</v>
      </c>
      <c r="T394" s="22" t="s">
        <v>10056</v>
      </c>
      <c r="U394" s="22" t="s">
        <v>9949</v>
      </c>
      <c r="V394" s="67">
        <v>44966</v>
      </c>
      <c r="W394" s="22" t="s">
        <v>9952</v>
      </c>
      <c r="X394" s="67">
        <v>44552</v>
      </c>
      <c r="Y394" s="68">
        <v>841</v>
      </c>
      <c r="Z394" s="67">
        <v>44552</v>
      </c>
      <c r="AA394" s="68">
        <v>240</v>
      </c>
      <c r="AB394" s="67">
        <v>44552</v>
      </c>
    </row>
    <row r="395" spans="1:28" x14ac:dyDescent="0.2">
      <c r="A395" s="22" t="s">
        <v>10073</v>
      </c>
      <c r="B395" s="22" t="s">
        <v>9046</v>
      </c>
      <c r="C395" s="22" t="s">
        <v>10001</v>
      </c>
      <c r="D395" s="22" t="s">
        <v>5399</v>
      </c>
      <c r="E395" s="22" t="s">
        <v>3156</v>
      </c>
      <c r="F395" s="22"/>
      <c r="G395" s="22" t="s">
        <v>9946</v>
      </c>
      <c r="H395" s="22" t="s">
        <v>5416</v>
      </c>
      <c r="I395" s="22" t="s">
        <v>9947</v>
      </c>
      <c r="J395" s="67">
        <v>44753</v>
      </c>
      <c r="K395" s="68">
        <v>115</v>
      </c>
      <c r="L395" s="67">
        <v>44960</v>
      </c>
      <c r="M395" s="68"/>
      <c r="N395" s="67"/>
      <c r="O395" s="69" t="s">
        <v>5413</v>
      </c>
      <c r="P395" s="69" t="s">
        <v>9948</v>
      </c>
      <c r="Q395" s="22" t="s">
        <v>9949</v>
      </c>
      <c r="R395" s="67">
        <v>34698</v>
      </c>
      <c r="S395" s="22" t="s">
        <v>9950</v>
      </c>
      <c r="T395" s="22" t="s">
        <v>9951</v>
      </c>
      <c r="U395" s="22" t="s">
        <v>9949</v>
      </c>
      <c r="V395" s="67">
        <v>44595</v>
      </c>
      <c r="W395" s="22" t="s">
        <v>9952</v>
      </c>
      <c r="X395" s="67">
        <v>44516</v>
      </c>
      <c r="Y395" s="68">
        <v>759</v>
      </c>
      <c r="Z395" s="67">
        <v>44516</v>
      </c>
      <c r="AA395" s="68">
        <v>214</v>
      </c>
      <c r="AB395" s="67">
        <v>44516</v>
      </c>
    </row>
    <row r="396" spans="1:28" x14ac:dyDescent="0.2">
      <c r="A396" s="22" t="s">
        <v>10073</v>
      </c>
      <c r="B396" s="22" t="s">
        <v>9809</v>
      </c>
      <c r="C396" s="22" t="s">
        <v>10001</v>
      </c>
      <c r="D396" s="22" t="s">
        <v>5399</v>
      </c>
      <c r="E396" s="22" t="s">
        <v>3156</v>
      </c>
      <c r="F396" s="22"/>
      <c r="G396" s="22" t="s">
        <v>9946</v>
      </c>
      <c r="H396" s="22" t="s">
        <v>5416</v>
      </c>
      <c r="I396" s="22" t="s">
        <v>9947</v>
      </c>
      <c r="J396" s="67">
        <v>45112</v>
      </c>
      <c r="K396" s="68">
        <v>655</v>
      </c>
      <c r="L396" s="67">
        <v>45133</v>
      </c>
      <c r="M396" s="68"/>
      <c r="N396" s="67"/>
      <c r="O396" s="69" t="s">
        <v>5413</v>
      </c>
      <c r="P396" s="69" t="s">
        <v>9948</v>
      </c>
      <c r="Q396" s="22" t="s">
        <v>9949</v>
      </c>
      <c r="R396" s="67">
        <v>34698</v>
      </c>
      <c r="S396" s="22" t="s">
        <v>9950</v>
      </c>
      <c r="T396" s="22" t="s">
        <v>9951</v>
      </c>
      <c r="U396" s="22" t="s">
        <v>9949</v>
      </c>
      <c r="V396" s="67">
        <v>44595</v>
      </c>
      <c r="W396" s="22" t="s">
        <v>9952</v>
      </c>
      <c r="X396" s="67">
        <v>44516</v>
      </c>
      <c r="Y396" s="68">
        <v>759</v>
      </c>
      <c r="Z396" s="67">
        <v>44516</v>
      </c>
      <c r="AA396" s="68">
        <v>214</v>
      </c>
      <c r="AB396" s="67">
        <v>44516</v>
      </c>
    </row>
    <row r="397" spans="1:28" x14ac:dyDescent="0.2">
      <c r="A397" s="22" t="s">
        <v>10073</v>
      </c>
      <c r="B397" s="22" t="s">
        <v>9810</v>
      </c>
      <c r="C397" s="22" t="s">
        <v>10001</v>
      </c>
      <c r="D397" s="22" t="s">
        <v>5399</v>
      </c>
      <c r="E397" s="22" t="s">
        <v>3156</v>
      </c>
      <c r="F397" s="22"/>
      <c r="G397" s="22" t="s">
        <v>9946</v>
      </c>
      <c r="H397" s="22" t="s">
        <v>5416</v>
      </c>
      <c r="I397" s="22" t="s">
        <v>9947</v>
      </c>
      <c r="J397" s="67">
        <v>45119</v>
      </c>
      <c r="K397" s="68">
        <v>649</v>
      </c>
      <c r="L397" s="67">
        <v>45133</v>
      </c>
      <c r="M397" s="68"/>
      <c r="N397" s="67"/>
      <c r="O397" s="69" t="s">
        <v>5485</v>
      </c>
      <c r="P397" s="69" t="s">
        <v>10085</v>
      </c>
      <c r="Q397" s="22" t="s">
        <v>9949</v>
      </c>
      <c r="R397" s="67">
        <v>43374</v>
      </c>
      <c r="S397" s="22" t="s">
        <v>10035</v>
      </c>
      <c r="T397" s="22" t="s">
        <v>10036</v>
      </c>
      <c r="U397" s="22" t="s">
        <v>9949</v>
      </c>
      <c r="V397" s="67">
        <v>45036</v>
      </c>
      <c r="W397" s="22" t="s">
        <v>9952</v>
      </c>
      <c r="X397" s="67">
        <v>44875</v>
      </c>
      <c r="Y397" s="68">
        <v>1154</v>
      </c>
      <c r="Z397" s="67">
        <v>44872</v>
      </c>
      <c r="AA397" s="68">
        <v>213</v>
      </c>
      <c r="AB397" s="67">
        <v>44875</v>
      </c>
    </row>
    <row r="398" spans="1:28" x14ac:dyDescent="0.2">
      <c r="A398" s="22" t="s">
        <v>10073</v>
      </c>
      <c r="B398" s="22" t="s">
        <v>5613</v>
      </c>
      <c r="C398" s="22" t="s">
        <v>10001</v>
      </c>
      <c r="D398" s="22" t="s">
        <v>5403</v>
      </c>
      <c r="E398" s="22" t="s">
        <v>3828</v>
      </c>
      <c r="F398" s="22"/>
      <c r="G398" s="22" t="s">
        <v>9946</v>
      </c>
      <c r="H398" s="22" t="s">
        <v>5416</v>
      </c>
      <c r="I398" s="22" t="s">
        <v>9947</v>
      </c>
      <c r="J398" s="67">
        <v>44557</v>
      </c>
      <c r="K398" s="68">
        <v>10</v>
      </c>
      <c r="L398" s="67">
        <v>44571</v>
      </c>
      <c r="M398" s="68">
        <v>8</v>
      </c>
      <c r="N398" s="67">
        <v>44573</v>
      </c>
      <c r="O398" s="69" t="s">
        <v>5431</v>
      </c>
      <c r="P398" s="69" t="s">
        <v>10008</v>
      </c>
      <c r="Q398" s="22" t="s">
        <v>9949</v>
      </c>
      <c r="R398" s="67">
        <v>29258</v>
      </c>
      <c r="S398" s="22" t="s">
        <v>10009</v>
      </c>
      <c r="T398" s="22" t="s">
        <v>10010</v>
      </c>
      <c r="U398" s="22" t="s">
        <v>9949</v>
      </c>
      <c r="V398" s="67">
        <v>44585</v>
      </c>
      <c r="W398" s="22" t="s">
        <v>9952</v>
      </c>
      <c r="X398" s="67">
        <v>44474</v>
      </c>
      <c r="Y398" s="68">
        <v>657</v>
      </c>
      <c r="Z398" s="67">
        <v>44474</v>
      </c>
      <c r="AA398" s="68">
        <v>189</v>
      </c>
      <c r="AB398" s="67">
        <v>44474</v>
      </c>
    </row>
    <row r="399" spans="1:28" x14ac:dyDescent="0.2">
      <c r="A399" s="22" t="s">
        <v>10071</v>
      </c>
      <c r="B399" s="22" t="s">
        <v>9595</v>
      </c>
      <c r="C399" s="22" t="s">
        <v>10001</v>
      </c>
      <c r="D399" s="22" t="s">
        <v>5396</v>
      </c>
      <c r="E399" s="22" t="s">
        <v>2287</v>
      </c>
      <c r="F399" s="22"/>
      <c r="G399" s="22" t="s">
        <v>9946</v>
      </c>
      <c r="H399" s="22" t="s">
        <v>5416</v>
      </c>
      <c r="I399" s="22" t="s">
        <v>9947</v>
      </c>
      <c r="J399" s="67">
        <v>44957</v>
      </c>
      <c r="K399" s="68">
        <v>115</v>
      </c>
      <c r="L399" s="67">
        <v>44960</v>
      </c>
      <c r="M399" s="68"/>
      <c r="N399" s="67"/>
      <c r="O399" s="69" t="s">
        <v>5413</v>
      </c>
      <c r="P399" s="69" t="s">
        <v>9948</v>
      </c>
      <c r="Q399" s="22" t="s">
        <v>9949</v>
      </c>
      <c r="R399" s="67">
        <v>34698</v>
      </c>
      <c r="S399" s="22" t="s">
        <v>9950</v>
      </c>
      <c r="T399" s="22" t="s">
        <v>9951</v>
      </c>
      <c r="U399" s="22" t="s">
        <v>9949</v>
      </c>
      <c r="V399" s="67">
        <v>44595</v>
      </c>
      <c r="W399" s="22" t="s">
        <v>9952</v>
      </c>
      <c r="X399" s="67">
        <v>44516</v>
      </c>
      <c r="Y399" s="68">
        <v>759</v>
      </c>
      <c r="Z399" s="67">
        <v>44516</v>
      </c>
      <c r="AA399" s="68">
        <v>214</v>
      </c>
      <c r="AB399" s="67">
        <v>44516</v>
      </c>
    </row>
    <row r="400" spans="1:28" x14ac:dyDescent="0.2">
      <c r="A400" s="22" t="s">
        <v>10073</v>
      </c>
      <c r="B400" s="22" t="s">
        <v>9047</v>
      </c>
      <c r="C400" s="22" t="s">
        <v>10001</v>
      </c>
      <c r="D400" s="22" t="s">
        <v>5399</v>
      </c>
      <c r="E400" s="22" t="s">
        <v>3156</v>
      </c>
      <c r="F400" s="22"/>
      <c r="G400" s="22" t="s">
        <v>9946</v>
      </c>
      <c r="H400" s="22" t="s">
        <v>5416</v>
      </c>
      <c r="I400" s="22" t="s">
        <v>9947</v>
      </c>
      <c r="J400" s="67">
        <v>44754</v>
      </c>
      <c r="K400" s="68">
        <v>947</v>
      </c>
      <c r="L400" s="67">
        <v>44850</v>
      </c>
      <c r="M400" s="68">
        <v>201</v>
      </c>
      <c r="N400" s="67">
        <v>44855</v>
      </c>
      <c r="O400" s="69" t="s">
        <v>5428</v>
      </c>
      <c r="P400" s="69" t="s">
        <v>10005</v>
      </c>
      <c r="Q400" s="22" t="s">
        <v>9949</v>
      </c>
      <c r="R400" s="67">
        <v>29208</v>
      </c>
      <c r="S400" s="22" t="s">
        <v>10006</v>
      </c>
      <c r="T400" s="22" t="s">
        <v>10007</v>
      </c>
      <c r="U400" s="22" t="s">
        <v>9949</v>
      </c>
      <c r="V400" s="67">
        <v>44679</v>
      </c>
      <c r="W400" s="22" t="s">
        <v>9952</v>
      </c>
      <c r="X400" s="67">
        <v>44385</v>
      </c>
      <c r="Y400" s="68">
        <v>404</v>
      </c>
      <c r="Z400" s="67">
        <v>44385</v>
      </c>
      <c r="AA400" s="68">
        <v>127</v>
      </c>
      <c r="AB400" s="67">
        <v>44385</v>
      </c>
    </row>
    <row r="401" spans="1:28" x14ac:dyDescent="0.2">
      <c r="A401" s="22" t="s">
        <v>10072</v>
      </c>
      <c r="B401" s="22" t="s">
        <v>9367</v>
      </c>
      <c r="C401" s="22" t="s">
        <v>10001</v>
      </c>
      <c r="D401" s="22" t="s">
        <v>5401</v>
      </c>
      <c r="E401" s="22" t="s">
        <v>3526</v>
      </c>
      <c r="F401" s="22"/>
      <c r="G401" s="22" t="s">
        <v>9946</v>
      </c>
      <c r="H401" s="22" t="s">
        <v>5416</v>
      </c>
      <c r="I401" s="22" t="s">
        <v>9947</v>
      </c>
      <c r="J401" s="67">
        <v>44862</v>
      </c>
      <c r="K401" s="68">
        <v>1270</v>
      </c>
      <c r="L401" s="67">
        <v>44902</v>
      </c>
      <c r="M401" s="68"/>
      <c r="N401" s="67"/>
      <c r="O401" s="69" t="s">
        <v>5424</v>
      </c>
      <c r="P401" s="69" t="s">
        <v>10058</v>
      </c>
      <c r="Q401" s="22" t="s">
        <v>9949</v>
      </c>
      <c r="R401" s="67">
        <v>41521</v>
      </c>
      <c r="S401" s="22" t="s">
        <v>10016</v>
      </c>
      <c r="T401" s="22" t="s">
        <v>10017</v>
      </c>
      <c r="U401" s="22" t="s">
        <v>9949</v>
      </c>
      <c r="V401" s="67">
        <v>44881</v>
      </c>
      <c r="W401" s="22" t="s">
        <v>9952</v>
      </c>
      <c r="X401" s="67">
        <v>44474</v>
      </c>
      <c r="Y401" s="68">
        <v>641</v>
      </c>
      <c r="Z401" s="67">
        <v>44474</v>
      </c>
      <c r="AA401" s="68">
        <v>189</v>
      </c>
      <c r="AB401" s="67">
        <v>44474</v>
      </c>
    </row>
    <row r="402" spans="1:28" x14ac:dyDescent="0.2">
      <c r="A402" s="22" t="s">
        <v>10072</v>
      </c>
      <c r="B402" s="22" t="s">
        <v>9560</v>
      </c>
      <c r="C402" s="22" t="s">
        <v>10001</v>
      </c>
      <c r="D402" s="22" t="s">
        <v>5401</v>
      </c>
      <c r="E402" s="22" t="s">
        <v>3526</v>
      </c>
      <c r="F402" s="22"/>
      <c r="G402" s="22" t="s">
        <v>9946</v>
      </c>
      <c r="H402" s="22" t="s">
        <v>5416</v>
      </c>
      <c r="I402" s="22" t="s">
        <v>9947</v>
      </c>
      <c r="J402" s="67">
        <v>44896</v>
      </c>
      <c r="K402" s="68">
        <v>1270</v>
      </c>
      <c r="L402" s="67">
        <v>44902</v>
      </c>
      <c r="M402" s="68"/>
      <c r="N402" s="67"/>
      <c r="O402" s="69" t="s">
        <v>5424</v>
      </c>
      <c r="P402" s="69" t="s">
        <v>10058</v>
      </c>
      <c r="Q402" s="22" t="s">
        <v>9949</v>
      </c>
      <c r="R402" s="67">
        <v>41521</v>
      </c>
      <c r="S402" s="22" t="s">
        <v>10016</v>
      </c>
      <c r="T402" s="22" t="s">
        <v>10017</v>
      </c>
      <c r="U402" s="22" t="s">
        <v>9949</v>
      </c>
      <c r="V402" s="67">
        <v>44881</v>
      </c>
      <c r="W402" s="22" t="s">
        <v>9952</v>
      </c>
      <c r="X402" s="67">
        <v>44474</v>
      </c>
      <c r="Y402" s="68">
        <v>641</v>
      </c>
      <c r="Z402" s="67">
        <v>44474</v>
      </c>
      <c r="AA402" s="68">
        <v>189</v>
      </c>
      <c r="AB402" s="67">
        <v>44474</v>
      </c>
    </row>
    <row r="403" spans="1:28" x14ac:dyDescent="0.2">
      <c r="A403" s="22" t="s">
        <v>10072</v>
      </c>
      <c r="B403" s="22" t="s">
        <v>9561</v>
      </c>
      <c r="C403" s="22" t="s">
        <v>10001</v>
      </c>
      <c r="D403" s="22" t="s">
        <v>5388</v>
      </c>
      <c r="E403" s="22" t="s">
        <v>4642</v>
      </c>
      <c r="F403" s="22"/>
      <c r="G403" s="22" t="s">
        <v>9946</v>
      </c>
      <c r="H403" s="22" t="s">
        <v>5416</v>
      </c>
      <c r="I403" s="22" t="s">
        <v>9947</v>
      </c>
      <c r="J403" s="67">
        <v>44961</v>
      </c>
      <c r="K403" s="68">
        <v>124</v>
      </c>
      <c r="L403" s="67">
        <v>44914</v>
      </c>
      <c r="M403" s="68"/>
      <c r="N403" s="67"/>
      <c r="O403" s="69" t="s">
        <v>5422</v>
      </c>
      <c r="P403" s="69" t="s">
        <v>9969</v>
      </c>
      <c r="Q403" s="22" t="s">
        <v>9949</v>
      </c>
      <c r="R403" s="67">
        <v>40991</v>
      </c>
      <c r="S403" s="22" t="s">
        <v>10025</v>
      </c>
      <c r="T403" s="22" t="s">
        <v>10026</v>
      </c>
      <c r="U403" s="22" t="s">
        <v>9949</v>
      </c>
      <c r="V403" s="67">
        <v>43557</v>
      </c>
      <c r="W403" s="22" t="s">
        <v>9952</v>
      </c>
      <c r="X403" s="67">
        <v>43376</v>
      </c>
      <c r="Y403" s="68">
        <v>935</v>
      </c>
      <c r="Z403" s="67">
        <v>43376</v>
      </c>
      <c r="AA403" s="68">
        <v>191</v>
      </c>
      <c r="AB403" s="67">
        <v>43376</v>
      </c>
    </row>
    <row r="404" spans="1:28" x14ac:dyDescent="0.2">
      <c r="A404" s="22" t="s">
        <v>10070</v>
      </c>
      <c r="B404" s="22" t="s">
        <v>9073</v>
      </c>
      <c r="C404" s="22" t="s">
        <v>10001</v>
      </c>
      <c r="D404" s="22" t="s">
        <v>5393</v>
      </c>
      <c r="E404" s="22" t="s">
        <v>647</v>
      </c>
      <c r="F404" s="22"/>
      <c r="G404" s="22" t="s">
        <v>9946</v>
      </c>
      <c r="H404" s="22" t="s">
        <v>5416</v>
      </c>
      <c r="I404" s="22" t="s">
        <v>9947</v>
      </c>
      <c r="J404" s="67">
        <v>44784</v>
      </c>
      <c r="K404" s="68">
        <v>917</v>
      </c>
      <c r="L404" s="67">
        <v>44843</v>
      </c>
      <c r="M404" s="68">
        <v>200</v>
      </c>
      <c r="N404" s="67">
        <v>44854</v>
      </c>
      <c r="O404" s="69" t="s">
        <v>5418</v>
      </c>
      <c r="P404" s="69" t="s">
        <v>10076</v>
      </c>
      <c r="Q404" s="22" t="s">
        <v>9949</v>
      </c>
      <c r="R404" s="67">
        <v>44040</v>
      </c>
      <c r="S404" s="22" t="s">
        <v>10018</v>
      </c>
      <c r="T404" s="22" t="s">
        <v>10019</v>
      </c>
      <c r="U404" s="22" t="s">
        <v>9949</v>
      </c>
      <c r="V404" s="67">
        <v>44624</v>
      </c>
      <c r="W404" s="22" t="s">
        <v>9952</v>
      </c>
      <c r="X404" s="67">
        <v>44496</v>
      </c>
      <c r="Y404" s="68">
        <v>713</v>
      </c>
      <c r="Z404" s="67">
        <v>44496</v>
      </c>
      <c r="AA404" s="68">
        <v>203</v>
      </c>
      <c r="AB404" s="67">
        <v>44496</v>
      </c>
    </row>
    <row r="405" spans="1:28" x14ac:dyDescent="0.2">
      <c r="A405" s="22" t="s">
        <v>10071</v>
      </c>
      <c r="B405" s="22" t="s">
        <v>5614</v>
      </c>
      <c r="C405" s="22" t="s">
        <v>10001</v>
      </c>
      <c r="D405" s="22" t="s">
        <v>5396</v>
      </c>
      <c r="E405" s="22" t="s">
        <v>2287</v>
      </c>
      <c r="F405" s="22"/>
      <c r="G405" s="22" t="s">
        <v>9946</v>
      </c>
      <c r="H405" s="22" t="s">
        <v>5416</v>
      </c>
      <c r="I405" s="22" t="s">
        <v>9952</v>
      </c>
      <c r="J405" s="67">
        <v>44869</v>
      </c>
      <c r="K405" s="68">
        <v>1086</v>
      </c>
      <c r="L405" s="67">
        <v>44863</v>
      </c>
      <c r="M405" s="68">
        <v>209</v>
      </c>
      <c r="N405" s="67">
        <v>44869</v>
      </c>
      <c r="O405" s="69" t="s">
        <v>5413</v>
      </c>
      <c r="P405" s="69" t="s">
        <v>9948</v>
      </c>
      <c r="Q405" s="22" t="s">
        <v>9949</v>
      </c>
      <c r="R405" s="67">
        <v>34698</v>
      </c>
      <c r="S405" s="22" t="s">
        <v>9950</v>
      </c>
      <c r="T405" s="22" t="s">
        <v>9951</v>
      </c>
      <c r="U405" s="22" t="s">
        <v>9949</v>
      </c>
      <c r="V405" s="67">
        <v>44595</v>
      </c>
      <c r="W405" s="22" t="s">
        <v>9952</v>
      </c>
      <c r="X405" s="67">
        <v>44516</v>
      </c>
      <c r="Y405" s="68">
        <v>759</v>
      </c>
      <c r="Z405" s="67">
        <v>44516</v>
      </c>
      <c r="AA405" s="68">
        <v>214</v>
      </c>
      <c r="AB405" s="67">
        <v>44516</v>
      </c>
    </row>
    <row r="406" spans="1:28" x14ac:dyDescent="0.2">
      <c r="A406" s="22" t="s">
        <v>10072</v>
      </c>
      <c r="B406" s="22" t="s">
        <v>9658</v>
      </c>
      <c r="C406" s="22" t="s">
        <v>10001</v>
      </c>
      <c r="D406" s="22" t="s">
        <v>5388</v>
      </c>
      <c r="E406" s="22" t="s">
        <v>4642</v>
      </c>
      <c r="F406" s="22"/>
      <c r="G406" s="22" t="s">
        <v>9946</v>
      </c>
      <c r="H406" s="22" t="s">
        <v>5416</v>
      </c>
      <c r="I406" s="22" t="s">
        <v>9947</v>
      </c>
      <c r="J406" s="67">
        <v>44985</v>
      </c>
      <c r="K406" s="68">
        <v>253</v>
      </c>
      <c r="L406" s="67">
        <v>45005</v>
      </c>
      <c r="M406" s="68"/>
      <c r="N406" s="67"/>
      <c r="O406" s="69" t="s">
        <v>5428</v>
      </c>
      <c r="P406" s="69" t="s">
        <v>10005</v>
      </c>
      <c r="Q406" s="22" t="s">
        <v>9949</v>
      </c>
      <c r="R406" s="67">
        <v>29208</v>
      </c>
      <c r="S406" s="22" t="s">
        <v>10006</v>
      </c>
      <c r="T406" s="22" t="s">
        <v>10007</v>
      </c>
      <c r="U406" s="22" t="s">
        <v>9949</v>
      </c>
      <c r="V406" s="67">
        <v>44679</v>
      </c>
      <c r="W406" s="22" t="s">
        <v>9952</v>
      </c>
      <c r="X406" s="67">
        <v>44385</v>
      </c>
      <c r="Y406" s="68">
        <v>404</v>
      </c>
      <c r="Z406" s="67">
        <v>44385</v>
      </c>
      <c r="AA406" s="68">
        <v>127</v>
      </c>
      <c r="AB406" s="67">
        <v>44385</v>
      </c>
    </row>
    <row r="407" spans="1:28" x14ac:dyDescent="0.2">
      <c r="A407" s="22" t="s">
        <v>10073</v>
      </c>
      <c r="B407" s="22" t="s">
        <v>5615</v>
      </c>
      <c r="C407" s="22" t="s">
        <v>10001</v>
      </c>
      <c r="D407" s="22" t="s">
        <v>5403</v>
      </c>
      <c r="E407" s="22" t="s">
        <v>3828</v>
      </c>
      <c r="F407" s="22"/>
      <c r="G407" s="22" t="s">
        <v>9946</v>
      </c>
      <c r="H407" s="22" t="s">
        <v>5416</v>
      </c>
      <c r="I407" s="22" t="s">
        <v>9947</v>
      </c>
      <c r="J407" s="67">
        <v>44512</v>
      </c>
      <c r="K407" s="68">
        <v>819</v>
      </c>
      <c r="L407" s="67">
        <v>44540</v>
      </c>
      <c r="M407" s="68">
        <v>233</v>
      </c>
      <c r="N407" s="67">
        <v>44543</v>
      </c>
      <c r="O407" s="69" t="s">
        <v>5428</v>
      </c>
      <c r="P407" s="69" t="s">
        <v>10005</v>
      </c>
      <c r="Q407" s="22" t="s">
        <v>9949</v>
      </c>
      <c r="R407" s="67">
        <v>29208</v>
      </c>
      <c r="S407" s="22" t="s">
        <v>10006</v>
      </c>
      <c r="T407" s="22" t="s">
        <v>10007</v>
      </c>
      <c r="U407" s="22" t="s">
        <v>9949</v>
      </c>
      <c r="V407" s="67">
        <v>44679</v>
      </c>
      <c r="W407" s="22" t="s">
        <v>9952</v>
      </c>
      <c r="X407" s="67">
        <v>44385</v>
      </c>
      <c r="Y407" s="68">
        <v>404</v>
      </c>
      <c r="Z407" s="67">
        <v>44385</v>
      </c>
      <c r="AA407" s="68">
        <v>127</v>
      </c>
      <c r="AB407" s="67">
        <v>44385</v>
      </c>
    </row>
    <row r="408" spans="1:28" x14ac:dyDescent="0.2">
      <c r="A408" s="22" t="s">
        <v>10070</v>
      </c>
      <c r="B408" s="22" t="s">
        <v>9800</v>
      </c>
      <c r="C408" s="22" t="s">
        <v>10001</v>
      </c>
      <c r="D408" s="22" t="s">
        <v>5393</v>
      </c>
      <c r="E408" s="22" t="s">
        <v>647</v>
      </c>
      <c r="F408" s="22"/>
      <c r="G408" s="22" t="s">
        <v>9946</v>
      </c>
      <c r="H408" s="22" t="s">
        <v>5416</v>
      </c>
      <c r="I408" s="22" t="s">
        <v>9947</v>
      </c>
      <c r="J408" s="67">
        <v>45078</v>
      </c>
      <c r="K408" s="68">
        <v>650</v>
      </c>
      <c r="L408" s="67">
        <v>45133</v>
      </c>
      <c r="M408" s="68"/>
      <c r="N408" s="67"/>
      <c r="O408" s="69" t="s">
        <v>5418</v>
      </c>
      <c r="P408" s="69" t="s">
        <v>10076</v>
      </c>
      <c r="Q408" s="22" t="s">
        <v>9949</v>
      </c>
      <c r="R408" s="67">
        <v>44040</v>
      </c>
      <c r="S408" s="22" t="s">
        <v>10018</v>
      </c>
      <c r="T408" s="22" t="s">
        <v>10019</v>
      </c>
      <c r="U408" s="22" t="s">
        <v>9949</v>
      </c>
      <c r="V408" s="67">
        <v>44624</v>
      </c>
      <c r="W408" s="22" t="s">
        <v>9952</v>
      </c>
      <c r="X408" s="67">
        <v>44496</v>
      </c>
      <c r="Y408" s="68">
        <v>713</v>
      </c>
      <c r="Z408" s="67">
        <v>44496</v>
      </c>
      <c r="AA408" s="68">
        <v>203</v>
      </c>
      <c r="AB408" s="67">
        <v>44496</v>
      </c>
    </row>
    <row r="409" spans="1:28" x14ac:dyDescent="0.2">
      <c r="A409" s="22" t="s">
        <v>10073</v>
      </c>
      <c r="B409" s="22" t="s">
        <v>5616</v>
      </c>
      <c r="C409" s="22" t="s">
        <v>10001</v>
      </c>
      <c r="D409" s="22" t="s">
        <v>5403</v>
      </c>
      <c r="E409" s="22" t="s">
        <v>3828</v>
      </c>
      <c r="F409" s="22"/>
      <c r="G409" s="22" t="s">
        <v>9946</v>
      </c>
      <c r="H409" s="22" t="s">
        <v>5416</v>
      </c>
      <c r="I409" s="22" t="s">
        <v>9947</v>
      </c>
      <c r="J409" s="67">
        <v>44553</v>
      </c>
      <c r="K409" s="68">
        <v>10</v>
      </c>
      <c r="L409" s="67">
        <v>44571</v>
      </c>
      <c r="M409" s="68">
        <v>8</v>
      </c>
      <c r="N409" s="67">
        <v>44573</v>
      </c>
      <c r="O409" s="69" t="s">
        <v>5431</v>
      </c>
      <c r="P409" s="69" t="s">
        <v>10008</v>
      </c>
      <c r="Q409" s="22" t="s">
        <v>9949</v>
      </c>
      <c r="R409" s="67">
        <v>29258</v>
      </c>
      <c r="S409" s="22" t="s">
        <v>10009</v>
      </c>
      <c r="T409" s="22" t="s">
        <v>10010</v>
      </c>
      <c r="U409" s="22" t="s">
        <v>9949</v>
      </c>
      <c r="V409" s="67">
        <v>44585</v>
      </c>
      <c r="W409" s="22" t="s">
        <v>9952</v>
      </c>
      <c r="X409" s="67">
        <v>44474</v>
      </c>
      <c r="Y409" s="68">
        <v>657</v>
      </c>
      <c r="Z409" s="67">
        <v>44474</v>
      </c>
      <c r="AA409" s="68">
        <v>189</v>
      </c>
      <c r="AB409" s="67">
        <v>44474</v>
      </c>
    </row>
    <row r="410" spans="1:28" x14ac:dyDescent="0.2">
      <c r="A410" s="22" t="s">
        <v>10073</v>
      </c>
      <c r="B410" s="22" t="s">
        <v>9596</v>
      </c>
      <c r="C410" s="22" t="s">
        <v>10001</v>
      </c>
      <c r="D410" s="22" t="s">
        <v>5403</v>
      </c>
      <c r="E410" s="22" t="s">
        <v>3828</v>
      </c>
      <c r="F410" s="22"/>
      <c r="G410" s="22" t="s">
        <v>9946</v>
      </c>
      <c r="H410" s="22" t="s">
        <v>5416</v>
      </c>
      <c r="I410" s="22" t="s">
        <v>9947</v>
      </c>
      <c r="J410" s="67">
        <v>44921</v>
      </c>
      <c r="K410" s="68">
        <v>113</v>
      </c>
      <c r="L410" s="67">
        <v>44960</v>
      </c>
      <c r="M410" s="68"/>
      <c r="N410" s="67"/>
      <c r="O410" s="69" t="s">
        <v>5428</v>
      </c>
      <c r="P410" s="69" t="s">
        <v>10005</v>
      </c>
      <c r="Q410" s="22" t="s">
        <v>9949</v>
      </c>
      <c r="R410" s="67">
        <v>29208</v>
      </c>
      <c r="S410" s="22" t="s">
        <v>10006</v>
      </c>
      <c r="T410" s="22" t="s">
        <v>10007</v>
      </c>
      <c r="U410" s="22" t="s">
        <v>9949</v>
      </c>
      <c r="V410" s="67">
        <v>44679</v>
      </c>
      <c r="W410" s="22" t="s">
        <v>9952</v>
      </c>
      <c r="X410" s="67">
        <v>44385</v>
      </c>
      <c r="Y410" s="68">
        <v>404</v>
      </c>
      <c r="Z410" s="67">
        <v>44385</v>
      </c>
      <c r="AA410" s="68">
        <v>127</v>
      </c>
      <c r="AB410" s="67">
        <v>44385</v>
      </c>
    </row>
    <row r="411" spans="1:28" x14ac:dyDescent="0.2">
      <c r="A411" s="70" t="s">
        <v>10072</v>
      </c>
      <c r="B411" s="70" t="s">
        <v>9048</v>
      </c>
      <c r="C411" s="70" t="s">
        <v>10001</v>
      </c>
      <c r="D411" s="70" t="s">
        <v>5388</v>
      </c>
      <c r="E411" s="22" t="s">
        <v>4642</v>
      </c>
      <c r="F411" s="70"/>
      <c r="G411" s="70" t="s">
        <v>9946</v>
      </c>
      <c r="H411" s="70" t="s">
        <v>5416</v>
      </c>
      <c r="I411" s="70" t="s">
        <v>9947</v>
      </c>
      <c r="J411" s="71">
        <v>44760</v>
      </c>
      <c r="K411" s="72">
        <v>1149</v>
      </c>
      <c r="L411" s="71">
        <v>44870</v>
      </c>
      <c r="M411" s="72"/>
      <c r="N411" s="71"/>
      <c r="O411" s="73" t="s">
        <v>5431</v>
      </c>
      <c r="P411" s="73" t="s">
        <v>10008</v>
      </c>
      <c r="Q411" s="70" t="s">
        <v>9949</v>
      </c>
      <c r="R411" s="71">
        <v>29258</v>
      </c>
      <c r="S411" s="70" t="s">
        <v>10009</v>
      </c>
      <c r="T411" s="70" t="s">
        <v>10010</v>
      </c>
      <c r="U411" s="70" t="s">
        <v>9949</v>
      </c>
      <c r="V411" s="71">
        <v>44585</v>
      </c>
      <c r="W411" s="70" t="s">
        <v>9952</v>
      </c>
      <c r="X411" s="67">
        <v>44474</v>
      </c>
      <c r="Y411" s="68">
        <v>657</v>
      </c>
      <c r="Z411" s="67">
        <v>44474</v>
      </c>
      <c r="AA411" s="68">
        <v>189</v>
      </c>
      <c r="AB411" s="67">
        <v>44474</v>
      </c>
    </row>
    <row r="412" spans="1:28" x14ac:dyDescent="0.2">
      <c r="A412" s="22" t="s">
        <v>10073</v>
      </c>
      <c r="B412" s="22" t="s">
        <v>5617</v>
      </c>
      <c r="C412" s="22" t="s">
        <v>10001</v>
      </c>
      <c r="D412" s="22" t="s">
        <v>5403</v>
      </c>
      <c r="E412" s="22" t="s">
        <v>3828</v>
      </c>
      <c r="F412" s="22"/>
      <c r="G412" s="22" t="s">
        <v>9946</v>
      </c>
      <c r="H412" s="22" t="s">
        <v>5416</v>
      </c>
      <c r="I412" s="22" t="s">
        <v>9947</v>
      </c>
      <c r="J412" s="67">
        <v>44547</v>
      </c>
      <c r="K412" s="68">
        <v>869</v>
      </c>
      <c r="L412" s="67">
        <v>44553</v>
      </c>
      <c r="M412" s="68">
        <v>243</v>
      </c>
      <c r="N412" s="67">
        <v>44557</v>
      </c>
      <c r="O412" s="69" t="s">
        <v>5428</v>
      </c>
      <c r="P412" s="69" t="s">
        <v>10005</v>
      </c>
      <c r="Q412" s="22" t="s">
        <v>9949</v>
      </c>
      <c r="R412" s="67">
        <v>29208</v>
      </c>
      <c r="S412" s="22" t="s">
        <v>10006</v>
      </c>
      <c r="T412" s="22" t="s">
        <v>10007</v>
      </c>
      <c r="U412" s="22" t="s">
        <v>9949</v>
      </c>
      <c r="V412" s="67">
        <v>44679</v>
      </c>
      <c r="W412" s="22" t="s">
        <v>9952</v>
      </c>
      <c r="X412" s="67">
        <v>44385</v>
      </c>
      <c r="Y412" s="68">
        <v>404</v>
      </c>
      <c r="Z412" s="67">
        <v>44385</v>
      </c>
      <c r="AA412" s="68">
        <v>127</v>
      </c>
      <c r="AB412" s="67">
        <v>44385</v>
      </c>
    </row>
    <row r="413" spans="1:28" x14ac:dyDescent="0.2">
      <c r="A413" s="22" t="s">
        <v>10073</v>
      </c>
      <c r="B413" s="22" t="s">
        <v>5618</v>
      </c>
      <c r="C413" s="22" t="s">
        <v>10001</v>
      </c>
      <c r="D413" s="22" t="s">
        <v>5403</v>
      </c>
      <c r="E413" s="22" t="s">
        <v>3828</v>
      </c>
      <c r="F413" s="22"/>
      <c r="G413" s="22" t="s">
        <v>9946</v>
      </c>
      <c r="H413" s="22" t="s">
        <v>5416</v>
      </c>
      <c r="I413" s="22" t="s">
        <v>9947</v>
      </c>
      <c r="J413" s="67">
        <v>44511</v>
      </c>
      <c r="K413" s="68">
        <v>819</v>
      </c>
      <c r="L413" s="67">
        <v>44540</v>
      </c>
      <c r="M413" s="68">
        <v>233</v>
      </c>
      <c r="N413" s="67">
        <v>44543</v>
      </c>
      <c r="O413" s="69" t="s">
        <v>5428</v>
      </c>
      <c r="P413" s="69" t="s">
        <v>10005</v>
      </c>
      <c r="Q413" s="22" t="s">
        <v>9949</v>
      </c>
      <c r="R413" s="67">
        <v>29208</v>
      </c>
      <c r="S413" s="22" t="s">
        <v>10006</v>
      </c>
      <c r="T413" s="22" t="s">
        <v>10007</v>
      </c>
      <c r="U413" s="22" t="s">
        <v>9949</v>
      </c>
      <c r="V413" s="67">
        <v>44679</v>
      </c>
      <c r="W413" s="22" t="s">
        <v>9952</v>
      </c>
      <c r="X413" s="67">
        <v>44385</v>
      </c>
      <c r="Y413" s="68">
        <v>404</v>
      </c>
      <c r="Z413" s="67">
        <v>44385</v>
      </c>
      <c r="AA413" s="68">
        <v>127</v>
      </c>
      <c r="AB413" s="67">
        <v>44385</v>
      </c>
    </row>
    <row r="414" spans="1:28" x14ac:dyDescent="0.2">
      <c r="A414" s="22" t="s">
        <v>10073</v>
      </c>
      <c r="B414" s="22" t="s">
        <v>5619</v>
      </c>
      <c r="C414" s="22" t="s">
        <v>10001</v>
      </c>
      <c r="D414" s="22" t="s">
        <v>5403</v>
      </c>
      <c r="E414" s="22" t="s">
        <v>3828</v>
      </c>
      <c r="F414" s="22"/>
      <c r="G414" s="22" t="s">
        <v>9946</v>
      </c>
      <c r="H414" s="22" t="s">
        <v>5416</v>
      </c>
      <c r="I414" s="22" t="s">
        <v>9947</v>
      </c>
      <c r="J414" s="67">
        <v>44558</v>
      </c>
      <c r="K414" s="68">
        <v>28</v>
      </c>
      <c r="L414" s="67">
        <v>44572</v>
      </c>
      <c r="M414" s="68">
        <v>9</v>
      </c>
      <c r="N414" s="67">
        <v>44574</v>
      </c>
      <c r="O414" s="69" t="s">
        <v>5425</v>
      </c>
      <c r="P414" s="69" t="s">
        <v>10080</v>
      </c>
      <c r="Q414" s="22" t="s">
        <v>9949</v>
      </c>
      <c r="R414" s="67">
        <v>42486</v>
      </c>
      <c r="S414" s="22" t="s">
        <v>10020</v>
      </c>
      <c r="T414" s="22" t="s">
        <v>10021</v>
      </c>
      <c r="U414" s="22" t="s">
        <v>9949</v>
      </c>
      <c r="V414" s="67">
        <v>44333</v>
      </c>
      <c r="W414" s="22" t="s">
        <v>9952</v>
      </c>
      <c r="X414" s="67">
        <v>44032</v>
      </c>
      <c r="Y414" s="68">
        <v>495</v>
      </c>
      <c r="Z414" s="67">
        <v>44025</v>
      </c>
      <c r="AA414" s="68">
        <v>137</v>
      </c>
      <c r="AB414" s="67">
        <v>44032</v>
      </c>
    </row>
    <row r="415" spans="1:28" x14ac:dyDescent="0.2">
      <c r="A415" s="22" t="s">
        <v>10073</v>
      </c>
      <c r="B415" s="22" t="s">
        <v>9710</v>
      </c>
      <c r="C415" s="22" t="s">
        <v>10001</v>
      </c>
      <c r="D415" s="22" t="s">
        <v>5399</v>
      </c>
      <c r="E415" s="22" t="s">
        <v>3156</v>
      </c>
      <c r="F415" s="22"/>
      <c r="G415" s="22" t="s">
        <v>9946</v>
      </c>
      <c r="H415" s="22" t="s">
        <v>5416</v>
      </c>
      <c r="I415" s="22" t="s">
        <v>9947</v>
      </c>
      <c r="J415" s="67">
        <v>44748</v>
      </c>
      <c r="K415" s="68">
        <v>1241</v>
      </c>
      <c r="L415" s="67">
        <v>44896</v>
      </c>
      <c r="M415" s="68"/>
      <c r="N415" s="67"/>
      <c r="O415" s="69" t="s">
        <v>5466</v>
      </c>
      <c r="P415" s="69" t="s">
        <v>10002</v>
      </c>
      <c r="Q415" s="22" t="s">
        <v>9949</v>
      </c>
      <c r="R415" s="67">
        <v>38657</v>
      </c>
      <c r="S415" s="22" t="s">
        <v>10003</v>
      </c>
      <c r="T415" s="22" t="s">
        <v>10004</v>
      </c>
      <c r="U415" s="22" t="s">
        <v>9949</v>
      </c>
      <c r="V415" s="67">
        <v>44722</v>
      </c>
      <c r="W415" s="22" t="s">
        <v>9952</v>
      </c>
      <c r="X415" s="67">
        <v>44538</v>
      </c>
      <c r="Y415" s="68">
        <v>803</v>
      </c>
      <c r="Z415" s="67">
        <v>44538</v>
      </c>
      <c r="AA415" s="68">
        <v>230</v>
      </c>
      <c r="AB415" s="67">
        <v>44538</v>
      </c>
    </row>
    <row r="416" spans="1:28" x14ac:dyDescent="0.2">
      <c r="A416" s="22" t="s">
        <v>10072</v>
      </c>
      <c r="B416" s="22" t="s">
        <v>5620</v>
      </c>
      <c r="C416" s="22" t="s">
        <v>10001</v>
      </c>
      <c r="D416" s="22" t="s">
        <v>5381</v>
      </c>
      <c r="E416" s="22" t="s">
        <v>1369</v>
      </c>
      <c r="F416" s="22"/>
      <c r="G416" s="22" t="s">
        <v>9946</v>
      </c>
      <c r="H416" s="22" t="s">
        <v>5416</v>
      </c>
      <c r="I416" s="22" t="s">
        <v>9947</v>
      </c>
      <c r="J416" s="67">
        <v>44652</v>
      </c>
      <c r="K416" s="68">
        <v>456</v>
      </c>
      <c r="L416" s="67">
        <v>44697</v>
      </c>
      <c r="M416" s="68">
        <v>95</v>
      </c>
      <c r="N416" s="67">
        <v>44701</v>
      </c>
      <c r="O416" s="69" t="s">
        <v>5423</v>
      </c>
      <c r="P416" s="69" t="s">
        <v>10079</v>
      </c>
      <c r="Q416" s="22" t="s">
        <v>9949</v>
      </c>
      <c r="R416" s="67">
        <v>41901</v>
      </c>
      <c r="S416" s="22" t="s">
        <v>10030</v>
      </c>
      <c r="T416" s="22" t="s">
        <v>10031</v>
      </c>
      <c r="U416" s="22" t="s">
        <v>9949</v>
      </c>
      <c r="V416" s="67">
        <v>44684</v>
      </c>
      <c r="W416" s="22" t="s">
        <v>9952</v>
      </c>
      <c r="X416" s="67">
        <v>44334</v>
      </c>
      <c r="Y416" s="68">
        <v>282</v>
      </c>
      <c r="Z416" s="67">
        <v>44334</v>
      </c>
      <c r="AA416" s="68">
        <v>92</v>
      </c>
      <c r="AB416" s="67">
        <v>44334</v>
      </c>
    </row>
    <row r="417" spans="1:28" x14ac:dyDescent="0.2">
      <c r="A417" s="22" t="s">
        <v>10070</v>
      </c>
      <c r="B417" s="22" t="s">
        <v>9597</v>
      </c>
      <c r="C417" s="22" t="s">
        <v>10001</v>
      </c>
      <c r="D417" s="22" t="s">
        <v>5400</v>
      </c>
      <c r="E417" s="22" t="s">
        <v>2939</v>
      </c>
      <c r="F417" s="22"/>
      <c r="G417" s="22" t="s">
        <v>9946</v>
      </c>
      <c r="H417" s="22" t="s">
        <v>5416</v>
      </c>
      <c r="I417" s="22" t="s">
        <v>9947</v>
      </c>
      <c r="J417" s="67">
        <v>44942</v>
      </c>
      <c r="K417" s="68">
        <v>125</v>
      </c>
      <c r="L417" s="67">
        <v>44961</v>
      </c>
      <c r="M417" s="68"/>
      <c r="N417" s="67"/>
      <c r="O417" s="69" t="s">
        <v>5466</v>
      </c>
      <c r="P417" s="69" t="s">
        <v>10002</v>
      </c>
      <c r="Q417" s="22" t="s">
        <v>9949</v>
      </c>
      <c r="R417" s="67">
        <v>38657</v>
      </c>
      <c r="S417" s="22" t="s">
        <v>10003</v>
      </c>
      <c r="T417" s="22" t="s">
        <v>10004</v>
      </c>
      <c r="U417" s="22" t="s">
        <v>9949</v>
      </c>
      <c r="V417" s="67">
        <v>44722</v>
      </c>
      <c r="W417" s="22" t="s">
        <v>9952</v>
      </c>
      <c r="X417" s="67">
        <v>44538</v>
      </c>
      <c r="Y417" s="68">
        <v>803</v>
      </c>
      <c r="Z417" s="67">
        <v>44538</v>
      </c>
      <c r="AA417" s="68">
        <v>230</v>
      </c>
      <c r="AB417" s="67">
        <v>44538</v>
      </c>
    </row>
    <row r="418" spans="1:28" x14ac:dyDescent="0.2">
      <c r="A418" s="22" t="s">
        <v>10073</v>
      </c>
      <c r="B418" s="22" t="s">
        <v>5621</v>
      </c>
      <c r="C418" s="22" t="s">
        <v>10001</v>
      </c>
      <c r="D418" s="22" t="s">
        <v>5403</v>
      </c>
      <c r="E418" s="22" t="s">
        <v>3828</v>
      </c>
      <c r="F418" s="22"/>
      <c r="G418" s="22" t="s">
        <v>9946</v>
      </c>
      <c r="H418" s="22" t="s">
        <v>5416</v>
      </c>
      <c r="I418" s="22" t="s">
        <v>9952</v>
      </c>
      <c r="J418" s="67">
        <v>44188</v>
      </c>
      <c r="K418" s="68">
        <v>894</v>
      </c>
      <c r="L418" s="67">
        <v>44187</v>
      </c>
      <c r="M418" s="68">
        <v>245</v>
      </c>
      <c r="N418" s="67">
        <v>44188</v>
      </c>
      <c r="O418" s="69" t="s">
        <v>5425</v>
      </c>
      <c r="P418" s="69" t="s">
        <v>10080</v>
      </c>
      <c r="Q418" s="22" t="s">
        <v>9949</v>
      </c>
      <c r="R418" s="67">
        <v>42486</v>
      </c>
      <c r="S418" s="22" t="s">
        <v>10020</v>
      </c>
      <c r="T418" s="22" t="s">
        <v>10021</v>
      </c>
      <c r="U418" s="22" t="s">
        <v>9949</v>
      </c>
      <c r="V418" s="67">
        <v>44333</v>
      </c>
      <c r="W418" s="22" t="s">
        <v>9952</v>
      </c>
      <c r="X418" s="67">
        <v>44032</v>
      </c>
      <c r="Y418" s="68">
        <v>495</v>
      </c>
      <c r="Z418" s="67">
        <v>44025</v>
      </c>
      <c r="AA418" s="68">
        <v>137</v>
      </c>
      <c r="AB418" s="67">
        <v>44032</v>
      </c>
    </row>
    <row r="419" spans="1:28" x14ac:dyDescent="0.2">
      <c r="A419" s="22" t="s">
        <v>10073</v>
      </c>
      <c r="B419" s="22" t="s">
        <v>5622</v>
      </c>
      <c r="C419" s="22" t="s">
        <v>10001</v>
      </c>
      <c r="D419" s="22" t="s">
        <v>5387</v>
      </c>
      <c r="E419" s="22" t="s">
        <v>4305</v>
      </c>
      <c r="F419" s="22"/>
      <c r="G419" s="22" t="s">
        <v>9946</v>
      </c>
      <c r="H419" s="22" t="s">
        <v>5416</v>
      </c>
      <c r="I419" s="22" t="s">
        <v>9947</v>
      </c>
      <c r="J419" s="67">
        <v>44733</v>
      </c>
      <c r="K419" s="68">
        <v>945</v>
      </c>
      <c r="L419" s="67">
        <v>44850</v>
      </c>
      <c r="M419" s="68">
        <v>201</v>
      </c>
      <c r="N419" s="67">
        <v>44855</v>
      </c>
      <c r="O419" s="69" t="s">
        <v>5439</v>
      </c>
      <c r="P419" s="69" t="s">
        <v>10013</v>
      </c>
      <c r="Q419" s="22" t="s">
        <v>9949</v>
      </c>
      <c r="R419" s="67">
        <v>30113</v>
      </c>
      <c r="S419" s="22" t="s">
        <v>10014</v>
      </c>
      <c r="T419" s="22" t="s">
        <v>10015</v>
      </c>
      <c r="U419" s="22" t="s">
        <v>9949</v>
      </c>
      <c r="V419" s="67">
        <v>44624</v>
      </c>
      <c r="W419" s="22" t="s">
        <v>9952</v>
      </c>
      <c r="X419" s="67">
        <v>44449</v>
      </c>
      <c r="Y419" s="68">
        <v>604</v>
      </c>
      <c r="Z419" s="67">
        <v>44449</v>
      </c>
      <c r="AA419" s="68">
        <v>172</v>
      </c>
      <c r="AB419" s="67">
        <v>44449</v>
      </c>
    </row>
    <row r="420" spans="1:28" x14ac:dyDescent="0.2">
      <c r="A420" s="22" t="s">
        <v>10071</v>
      </c>
      <c r="B420" s="22" t="s">
        <v>9368</v>
      </c>
      <c r="C420" s="22" t="s">
        <v>10001</v>
      </c>
      <c r="D420" s="22" t="s">
        <v>5397</v>
      </c>
      <c r="E420" s="22" t="s">
        <v>2210</v>
      </c>
      <c r="F420" s="22"/>
      <c r="G420" s="22" t="s">
        <v>9946</v>
      </c>
      <c r="H420" s="22" t="s">
        <v>5416</v>
      </c>
      <c r="I420" s="22" t="s">
        <v>9947</v>
      </c>
      <c r="J420" s="67">
        <v>44853</v>
      </c>
      <c r="K420" s="68">
        <v>1241</v>
      </c>
      <c r="L420" s="67">
        <v>44896</v>
      </c>
      <c r="M420" s="68"/>
      <c r="N420" s="67"/>
      <c r="O420" s="69" t="s">
        <v>5466</v>
      </c>
      <c r="P420" s="69" t="s">
        <v>10002</v>
      </c>
      <c r="Q420" s="22" t="s">
        <v>9949</v>
      </c>
      <c r="R420" s="67">
        <v>38657</v>
      </c>
      <c r="S420" s="22" t="s">
        <v>10003</v>
      </c>
      <c r="T420" s="22" t="s">
        <v>10004</v>
      </c>
      <c r="U420" s="22" t="s">
        <v>9949</v>
      </c>
      <c r="V420" s="67">
        <v>44722</v>
      </c>
      <c r="W420" s="22" t="s">
        <v>9952</v>
      </c>
      <c r="X420" s="67">
        <v>44538</v>
      </c>
      <c r="Y420" s="68">
        <v>803</v>
      </c>
      <c r="Z420" s="67">
        <v>44538</v>
      </c>
      <c r="AA420" s="68">
        <v>230</v>
      </c>
      <c r="AB420" s="67">
        <v>44538</v>
      </c>
    </row>
    <row r="421" spans="1:28" x14ac:dyDescent="0.2">
      <c r="A421" s="22" t="s">
        <v>10072</v>
      </c>
      <c r="B421" s="22" t="s">
        <v>9801</v>
      </c>
      <c r="C421" s="22" t="s">
        <v>10001</v>
      </c>
      <c r="D421" s="22" t="s">
        <v>5401</v>
      </c>
      <c r="E421" s="22" t="s">
        <v>3526</v>
      </c>
      <c r="F421" s="22"/>
      <c r="G421" s="22" t="s">
        <v>9946</v>
      </c>
      <c r="H421" s="22" t="s">
        <v>5416</v>
      </c>
      <c r="I421" s="22" t="s">
        <v>9947</v>
      </c>
      <c r="J421" s="67">
        <v>45055</v>
      </c>
      <c r="K421" s="68">
        <v>644</v>
      </c>
      <c r="L421" s="67">
        <v>45132</v>
      </c>
      <c r="M421" s="68"/>
      <c r="N421" s="67"/>
      <c r="O421" s="69" t="s">
        <v>5439</v>
      </c>
      <c r="P421" s="69" t="s">
        <v>10013</v>
      </c>
      <c r="Q421" s="22" t="s">
        <v>9949</v>
      </c>
      <c r="R421" s="67">
        <v>30113</v>
      </c>
      <c r="S421" s="22" t="s">
        <v>10014</v>
      </c>
      <c r="T421" s="22" t="s">
        <v>10015</v>
      </c>
      <c r="U421" s="22" t="s">
        <v>9949</v>
      </c>
      <c r="V421" s="67">
        <v>44624</v>
      </c>
      <c r="W421" s="22" t="s">
        <v>9952</v>
      </c>
      <c r="X421" s="67">
        <v>44449</v>
      </c>
      <c r="Y421" s="68">
        <v>604</v>
      </c>
      <c r="Z421" s="67">
        <v>44449</v>
      </c>
      <c r="AA421" s="68">
        <v>172</v>
      </c>
      <c r="AB421" s="67">
        <v>44449</v>
      </c>
    </row>
    <row r="422" spans="1:28" x14ac:dyDescent="0.2">
      <c r="A422" s="22" t="s">
        <v>10071</v>
      </c>
      <c r="B422" s="22" t="s">
        <v>9873</v>
      </c>
      <c r="C422" s="22" t="s">
        <v>10001</v>
      </c>
      <c r="D422" s="22" t="s">
        <v>5396</v>
      </c>
      <c r="E422" s="22" t="s">
        <v>2287</v>
      </c>
      <c r="F422" s="22"/>
      <c r="G422" s="22" t="s">
        <v>9946</v>
      </c>
      <c r="H422" s="22" t="s">
        <v>5416</v>
      </c>
      <c r="I422" s="22" t="s">
        <v>9947</v>
      </c>
      <c r="J422" s="67">
        <v>45223</v>
      </c>
      <c r="K422" s="68">
        <v>1080</v>
      </c>
      <c r="L422" s="67">
        <v>45257</v>
      </c>
      <c r="M422" s="68"/>
      <c r="N422" s="67"/>
      <c r="O422" s="69" t="s">
        <v>5413</v>
      </c>
      <c r="P422" s="69" t="s">
        <v>9948</v>
      </c>
      <c r="Q422" s="22" t="s">
        <v>9949</v>
      </c>
      <c r="R422" s="67">
        <v>34698</v>
      </c>
      <c r="S422" s="22" t="s">
        <v>9950</v>
      </c>
      <c r="T422" s="22" t="s">
        <v>9951</v>
      </c>
      <c r="U422" s="22" t="s">
        <v>9949</v>
      </c>
      <c r="V422" s="67">
        <v>44595</v>
      </c>
      <c r="W422" s="22" t="s">
        <v>9952</v>
      </c>
      <c r="X422" s="67">
        <v>44516</v>
      </c>
      <c r="Y422" s="68">
        <v>759</v>
      </c>
      <c r="Z422" s="67">
        <v>44516</v>
      </c>
      <c r="AA422" s="68">
        <v>214</v>
      </c>
      <c r="AB422" s="67">
        <v>44516</v>
      </c>
    </row>
    <row r="423" spans="1:28" x14ac:dyDescent="0.2">
      <c r="A423" s="22" t="s">
        <v>10073</v>
      </c>
      <c r="B423" s="22" t="s">
        <v>9249</v>
      </c>
      <c r="C423" s="22" t="s">
        <v>10001</v>
      </c>
      <c r="D423" s="22" t="s">
        <v>5403</v>
      </c>
      <c r="E423" s="22" t="s">
        <v>3828</v>
      </c>
      <c r="F423" s="22"/>
      <c r="G423" s="22" t="s">
        <v>9946</v>
      </c>
      <c r="H423" s="22" t="s">
        <v>5416</v>
      </c>
      <c r="I423" s="22" t="s">
        <v>9947</v>
      </c>
      <c r="J423" s="67">
        <v>44820</v>
      </c>
      <c r="K423" s="68">
        <v>947</v>
      </c>
      <c r="L423" s="67">
        <v>44850</v>
      </c>
      <c r="M423" s="68">
        <v>201</v>
      </c>
      <c r="N423" s="67">
        <v>44855</v>
      </c>
      <c r="O423" s="69" t="s">
        <v>5428</v>
      </c>
      <c r="P423" s="69" t="s">
        <v>10005</v>
      </c>
      <c r="Q423" s="22" t="s">
        <v>9949</v>
      </c>
      <c r="R423" s="67">
        <v>29208</v>
      </c>
      <c r="S423" s="22" t="s">
        <v>10006</v>
      </c>
      <c r="T423" s="22" t="s">
        <v>10007</v>
      </c>
      <c r="U423" s="22" t="s">
        <v>9949</v>
      </c>
      <c r="V423" s="67">
        <v>44679</v>
      </c>
      <c r="W423" s="22" t="s">
        <v>9952</v>
      </c>
      <c r="X423" s="67">
        <v>44385</v>
      </c>
      <c r="Y423" s="68">
        <v>404</v>
      </c>
      <c r="Z423" s="67">
        <v>44385</v>
      </c>
      <c r="AA423" s="68">
        <v>127</v>
      </c>
      <c r="AB423" s="67">
        <v>44385</v>
      </c>
    </row>
    <row r="424" spans="1:28" x14ac:dyDescent="0.2">
      <c r="A424" s="22" t="s">
        <v>10071</v>
      </c>
      <c r="B424" s="22" t="s">
        <v>9711</v>
      </c>
      <c r="C424" s="22" t="s">
        <v>10001</v>
      </c>
      <c r="D424" s="22" t="s">
        <v>5396</v>
      </c>
      <c r="E424" s="22" t="s">
        <v>2287</v>
      </c>
      <c r="F424" s="22"/>
      <c r="G424" s="22" t="s">
        <v>9946</v>
      </c>
      <c r="H424" s="22" t="s">
        <v>5416</v>
      </c>
      <c r="I424" s="22" t="s">
        <v>9947</v>
      </c>
      <c r="J424" s="67">
        <v>45020</v>
      </c>
      <c r="K424" s="68">
        <v>409</v>
      </c>
      <c r="L424" s="67">
        <v>45058</v>
      </c>
      <c r="M424" s="68"/>
      <c r="N424" s="67"/>
      <c r="O424" s="69" t="s">
        <v>5428</v>
      </c>
      <c r="P424" s="69" t="s">
        <v>10005</v>
      </c>
      <c r="Q424" s="22" t="s">
        <v>9949</v>
      </c>
      <c r="R424" s="67">
        <v>29208</v>
      </c>
      <c r="S424" s="22" t="s">
        <v>10006</v>
      </c>
      <c r="T424" s="22" t="s">
        <v>10007</v>
      </c>
      <c r="U424" s="22" t="s">
        <v>9949</v>
      </c>
      <c r="V424" s="67">
        <v>44679</v>
      </c>
      <c r="W424" s="22" t="s">
        <v>9952</v>
      </c>
      <c r="X424" s="67">
        <v>44385</v>
      </c>
      <c r="Y424" s="68">
        <v>404</v>
      </c>
      <c r="Z424" s="67">
        <v>44385</v>
      </c>
      <c r="AA424" s="68">
        <v>127</v>
      </c>
      <c r="AB424" s="67">
        <v>44385</v>
      </c>
    </row>
    <row r="425" spans="1:28" x14ac:dyDescent="0.2">
      <c r="A425" s="22" t="s">
        <v>10071</v>
      </c>
      <c r="B425" s="22" t="s">
        <v>9659</v>
      </c>
      <c r="C425" s="22" t="s">
        <v>10001</v>
      </c>
      <c r="D425" s="22" t="s">
        <v>5396</v>
      </c>
      <c r="E425" s="22" t="s">
        <v>2287</v>
      </c>
      <c r="F425" s="22"/>
      <c r="G425" s="22" t="s">
        <v>9946</v>
      </c>
      <c r="H425" s="22" t="s">
        <v>5416</v>
      </c>
      <c r="I425" s="22" t="s">
        <v>9947</v>
      </c>
      <c r="J425" s="67">
        <v>44979</v>
      </c>
      <c r="K425" s="68">
        <v>521</v>
      </c>
      <c r="L425" s="67">
        <v>45100</v>
      </c>
      <c r="M425" s="68"/>
      <c r="N425" s="67"/>
      <c r="O425" s="69" t="s">
        <v>5413</v>
      </c>
      <c r="P425" s="69" t="s">
        <v>9948</v>
      </c>
      <c r="Q425" s="22" t="s">
        <v>9949</v>
      </c>
      <c r="R425" s="67">
        <v>34698</v>
      </c>
      <c r="S425" s="22" t="s">
        <v>9950</v>
      </c>
      <c r="T425" s="22" t="s">
        <v>9951</v>
      </c>
      <c r="U425" s="22" t="s">
        <v>9949</v>
      </c>
      <c r="V425" s="67">
        <v>44595</v>
      </c>
      <c r="W425" s="22" t="s">
        <v>9952</v>
      </c>
      <c r="X425" s="67">
        <v>44516</v>
      </c>
      <c r="Y425" s="68">
        <v>759</v>
      </c>
      <c r="Z425" s="67">
        <v>44516</v>
      </c>
      <c r="AA425" s="68">
        <v>214</v>
      </c>
      <c r="AB425" s="67">
        <v>44516</v>
      </c>
    </row>
    <row r="426" spans="1:28" x14ac:dyDescent="0.2">
      <c r="A426" s="22" t="s">
        <v>10071</v>
      </c>
      <c r="B426" s="22" t="s">
        <v>9074</v>
      </c>
      <c r="C426" s="22" t="s">
        <v>10001</v>
      </c>
      <c r="D426" s="22" t="s">
        <v>5397</v>
      </c>
      <c r="E426" s="22" t="s">
        <v>2210</v>
      </c>
      <c r="F426" s="22"/>
      <c r="G426" s="22" t="s">
        <v>9946</v>
      </c>
      <c r="H426" s="22" t="s">
        <v>5416</v>
      </c>
      <c r="I426" s="22" t="s">
        <v>9947</v>
      </c>
      <c r="J426" s="67">
        <v>44795</v>
      </c>
      <c r="K426" s="68">
        <v>1241</v>
      </c>
      <c r="L426" s="67">
        <v>44896</v>
      </c>
      <c r="M426" s="68"/>
      <c r="N426" s="67"/>
      <c r="O426" s="69" t="s">
        <v>5466</v>
      </c>
      <c r="P426" s="69" t="s">
        <v>10002</v>
      </c>
      <c r="Q426" s="22" t="s">
        <v>9949</v>
      </c>
      <c r="R426" s="67">
        <v>38657</v>
      </c>
      <c r="S426" s="22" t="s">
        <v>10003</v>
      </c>
      <c r="T426" s="22" t="s">
        <v>10004</v>
      </c>
      <c r="U426" s="22" t="s">
        <v>9949</v>
      </c>
      <c r="V426" s="67">
        <v>44722</v>
      </c>
      <c r="W426" s="22" t="s">
        <v>9952</v>
      </c>
      <c r="X426" s="67">
        <v>44538</v>
      </c>
      <c r="Y426" s="68">
        <v>803</v>
      </c>
      <c r="Z426" s="67">
        <v>44538</v>
      </c>
      <c r="AA426" s="68">
        <v>230</v>
      </c>
      <c r="AB426" s="67">
        <v>44538</v>
      </c>
    </row>
    <row r="427" spans="1:28" x14ac:dyDescent="0.2">
      <c r="A427" s="22" t="s">
        <v>10073</v>
      </c>
      <c r="B427" s="22" t="s">
        <v>5623</v>
      </c>
      <c r="C427" s="22" t="s">
        <v>10001</v>
      </c>
      <c r="D427" s="22" t="s">
        <v>5403</v>
      </c>
      <c r="E427" s="22" t="s">
        <v>3828</v>
      </c>
      <c r="F427" s="22"/>
      <c r="G427" s="22" t="s">
        <v>9946</v>
      </c>
      <c r="H427" s="22" t="s">
        <v>5416</v>
      </c>
      <c r="I427" s="22" t="s">
        <v>9947</v>
      </c>
      <c r="J427" s="67">
        <v>44510</v>
      </c>
      <c r="K427" s="68">
        <v>819</v>
      </c>
      <c r="L427" s="67">
        <v>44540</v>
      </c>
      <c r="M427" s="68">
        <v>233</v>
      </c>
      <c r="N427" s="67">
        <v>44543</v>
      </c>
      <c r="O427" s="69" t="s">
        <v>5428</v>
      </c>
      <c r="P427" s="69" t="s">
        <v>10005</v>
      </c>
      <c r="Q427" s="22" t="s">
        <v>9949</v>
      </c>
      <c r="R427" s="67">
        <v>29208</v>
      </c>
      <c r="S427" s="22" t="s">
        <v>10006</v>
      </c>
      <c r="T427" s="22" t="s">
        <v>10007</v>
      </c>
      <c r="U427" s="22" t="s">
        <v>9949</v>
      </c>
      <c r="V427" s="67">
        <v>44679</v>
      </c>
      <c r="W427" s="22" t="s">
        <v>9952</v>
      </c>
      <c r="X427" s="67">
        <v>44385</v>
      </c>
      <c r="Y427" s="68">
        <v>404</v>
      </c>
      <c r="Z427" s="67">
        <v>44385</v>
      </c>
      <c r="AA427" s="68">
        <v>127</v>
      </c>
      <c r="AB427" s="67">
        <v>44385</v>
      </c>
    </row>
    <row r="428" spans="1:28" x14ac:dyDescent="0.2">
      <c r="A428" s="22" t="s">
        <v>10073</v>
      </c>
      <c r="B428" s="22" t="s">
        <v>5624</v>
      </c>
      <c r="C428" s="22" t="s">
        <v>10001</v>
      </c>
      <c r="D428" s="22" t="s">
        <v>5403</v>
      </c>
      <c r="E428" s="22" t="s">
        <v>3828</v>
      </c>
      <c r="F428" s="22"/>
      <c r="G428" s="22" t="s">
        <v>9946</v>
      </c>
      <c r="H428" s="22" t="s">
        <v>5416</v>
      </c>
      <c r="I428" s="22" t="s">
        <v>9947</v>
      </c>
      <c r="J428" s="67">
        <v>44557</v>
      </c>
      <c r="K428" s="68">
        <v>10</v>
      </c>
      <c r="L428" s="67">
        <v>44571</v>
      </c>
      <c r="M428" s="68">
        <v>8</v>
      </c>
      <c r="N428" s="67">
        <v>44573</v>
      </c>
      <c r="O428" s="69" t="s">
        <v>5431</v>
      </c>
      <c r="P428" s="69" t="s">
        <v>10008</v>
      </c>
      <c r="Q428" s="22" t="s">
        <v>9949</v>
      </c>
      <c r="R428" s="67">
        <v>29258</v>
      </c>
      <c r="S428" s="22" t="s">
        <v>10009</v>
      </c>
      <c r="T428" s="22" t="s">
        <v>10010</v>
      </c>
      <c r="U428" s="22" t="s">
        <v>9949</v>
      </c>
      <c r="V428" s="67">
        <v>44585</v>
      </c>
      <c r="W428" s="22" t="s">
        <v>9952</v>
      </c>
      <c r="X428" s="67">
        <v>44474</v>
      </c>
      <c r="Y428" s="68">
        <v>657</v>
      </c>
      <c r="Z428" s="67">
        <v>44474</v>
      </c>
      <c r="AA428" s="68">
        <v>189</v>
      </c>
      <c r="AB428" s="67">
        <v>44474</v>
      </c>
    </row>
    <row r="429" spans="1:28" x14ac:dyDescent="0.2">
      <c r="A429" s="22" t="s">
        <v>10073</v>
      </c>
      <c r="B429" s="22" t="s">
        <v>5625</v>
      </c>
      <c r="C429" s="22" t="s">
        <v>10001</v>
      </c>
      <c r="D429" s="22" t="s">
        <v>5403</v>
      </c>
      <c r="E429" s="22" t="s">
        <v>3828</v>
      </c>
      <c r="F429" s="22"/>
      <c r="G429" s="22" t="s">
        <v>9946</v>
      </c>
      <c r="H429" s="22" t="s">
        <v>5416</v>
      </c>
      <c r="I429" s="22" t="s">
        <v>9947</v>
      </c>
      <c r="J429" s="67">
        <v>44512</v>
      </c>
      <c r="K429" s="68">
        <v>819</v>
      </c>
      <c r="L429" s="67">
        <v>44540</v>
      </c>
      <c r="M429" s="68">
        <v>233</v>
      </c>
      <c r="N429" s="67">
        <v>44543</v>
      </c>
      <c r="O429" s="69" t="s">
        <v>5428</v>
      </c>
      <c r="P429" s="69" t="s">
        <v>10005</v>
      </c>
      <c r="Q429" s="22" t="s">
        <v>9949</v>
      </c>
      <c r="R429" s="67">
        <v>29208</v>
      </c>
      <c r="S429" s="22" t="s">
        <v>10006</v>
      </c>
      <c r="T429" s="22" t="s">
        <v>10007</v>
      </c>
      <c r="U429" s="22" t="s">
        <v>9949</v>
      </c>
      <c r="V429" s="67">
        <v>44679</v>
      </c>
      <c r="W429" s="22" t="s">
        <v>9952</v>
      </c>
      <c r="X429" s="67">
        <v>44385</v>
      </c>
      <c r="Y429" s="68">
        <v>404</v>
      </c>
      <c r="Z429" s="67">
        <v>44385</v>
      </c>
      <c r="AA429" s="68">
        <v>127</v>
      </c>
      <c r="AB429" s="67">
        <v>44385</v>
      </c>
    </row>
    <row r="430" spans="1:28" x14ac:dyDescent="0.2">
      <c r="A430" s="22" t="s">
        <v>10071</v>
      </c>
      <c r="B430" s="22" t="s">
        <v>9598</v>
      </c>
      <c r="C430" s="22" t="s">
        <v>10001</v>
      </c>
      <c r="D430" s="22" t="s">
        <v>5396</v>
      </c>
      <c r="E430" s="22" t="s">
        <v>2287</v>
      </c>
      <c r="F430" s="22"/>
      <c r="G430" s="22" t="s">
        <v>9946</v>
      </c>
      <c r="H430" s="22" t="s">
        <v>5416</v>
      </c>
      <c r="I430" s="22" t="s">
        <v>9947</v>
      </c>
      <c r="J430" s="67">
        <v>44922</v>
      </c>
      <c r="K430" s="68">
        <v>120</v>
      </c>
      <c r="L430" s="67">
        <v>44961</v>
      </c>
      <c r="M430" s="68"/>
      <c r="N430" s="67"/>
      <c r="O430" s="69" t="s">
        <v>5431</v>
      </c>
      <c r="P430" s="69" t="s">
        <v>10008</v>
      </c>
      <c r="Q430" s="22" t="s">
        <v>9949</v>
      </c>
      <c r="R430" s="67">
        <v>29258</v>
      </c>
      <c r="S430" s="22" t="s">
        <v>10009</v>
      </c>
      <c r="T430" s="22" t="s">
        <v>10010</v>
      </c>
      <c r="U430" s="22" t="s">
        <v>9949</v>
      </c>
      <c r="V430" s="67">
        <v>44585</v>
      </c>
      <c r="W430" s="22" t="s">
        <v>9952</v>
      </c>
      <c r="X430" s="67">
        <v>44474</v>
      </c>
      <c r="Y430" s="68">
        <v>657</v>
      </c>
      <c r="Z430" s="67">
        <v>44474</v>
      </c>
      <c r="AA430" s="68">
        <v>189</v>
      </c>
      <c r="AB430" s="67">
        <v>44474</v>
      </c>
    </row>
    <row r="431" spans="1:28" x14ac:dyDescent="0.2">
      <c r="A431" s="22" t="s">
        <v>10073</v>
      </c>
      <c r="B431" s="22" t="s">
        <v>5626</v>
      </c>
      <c r="C431" s="22" t="s">
        <v>10001</v>
      </c>
      <c r="D431" s="22" t="s">
        <v>5403</v>
      </c>
      <c r="E431" s="22" t="s">
        <v>3828</v>
      </c>
      <c r="F431" s="22"/>
      <c r="G431" s="22" t="s">
        <v>9946</v>
      </c>
      <c r="H431" s="22" t="s">
        <v>5416</v>
      </c>
      <c r="I431" s="22" t="s">
        <v>9952</v>
      </c>
      <c r="J431" s="67">
        <v>44607</v>
      </c>
      <c r="K431" s="68">
        <v>156</v>
      </c>
      <c r="L431" s="67">
        <v>44605</v>
      </c>
      <c r="M431" s="68">
        <v>32</v>
      </c>
      <c r="N431" s="67">
        <v>44607</v>
      </c>
      <c r="O431" s="69" t="s">
        <v>5431</v>
      </c>
      <c r="P431" s="69" t="s">
        <v>10008</v>
      </c>
      <c r="Q431" s="22" t="s">
        <v>9949</v>
      </c>
      <c r="R431" s="67">
        <v>29258</v>
      </c>
      <c r="S431" s="22" t="s">
        <v>10009</v>
      </c>
      <c r="T431" s="22" t="s">
        <v>10010</v>
      </c>
      <c r="U431" s="22" t="s">
        <v>9949</v>
      </c>
      <c r="V431" s="67">
        <v>44585</v>
      </c>
      <c r="W431" s="22" t="s">
        <v>9952</v>
      </c>
      <c r="X431" s="67">
        <v>44474</v>
      </c>
      <c r="Y431" s="68">
        <v>657</v>
      </c>
      <c r="Z431" s="67">
        <v>44474</v>
      </c>
      <c r="AA431" s="68">
        <v>189</v>
      </c>
      <c r="AB431" s="67">
        <v>44474</v>
      </c>
    </row>
    <row r="432" spans="1:28" x14ac:dyDescent="0.2">
      <c r="A432" s="22" t="s">
        <v>10073</v>
      </c>
      <c r="B432" s="22" t="s">
        <v>5627</v>
      </c>
      <c r="C432" s="22" t="s">
        <v>10001</v>
      </c>
      <c r="D432" s="22" t="s">
        <v>5399</v>
      </c>
      <c r="E432" s="22" t="s">
        <v>3156</v>
      </c>
      <c r="F432" s="22"/>
      <c r="G432" s="22" t="s">
        <v>9946</v>
      </c>
      <c r="H432" s="22" t="s">
        <v>5416</v>
      </c>
      <c r="I432" s="22" t="s">
        <v>9947</v>
      </c>
      <c r="J432" s="67">
        <v>44873</v>
      </c>
      <c r="K432" s="68">
        <v>1262</v>
      </c>
      <c r="L432" s="67">
        <v>44902</v>
      </c>
      <c r="M432" s="68"/>
      <c r="N432" s="67"/>
      <c r="O432" s="69" t="s">
        <v>5413</v>
      </c>
      <c r="P432" s="69" t="s">
        <v>9948</v>
      </c>
      <c r="Q432" s="22" t="s">
        <v>9949</v>
      </c>
      <c r="R432" s="67">
        <v>34698</v>
      </c>
      <c r="S432" s="22" t="s">
        <v>9950</v>
      </c>
      <c r="T432" s="22" t="s">
        <v>9951</v>
      </c>
      <c r="U432" s="22" t="s">
        <v>9949</v>
      </c>
      <c r="V432" s="67">
        <v>44595</v>
      </c>
      <c r="W432" s="22" t="s">
        <v>9952</v>
      </c>
      <c r="X432" s="67">
        <v>44516</v>
      </c>
      <c r="Y432" s="68">
        <v>759</v>
      </c>
      <c r="Z432" s="67">
        <v>44516</v>
      </c>
      <c r="AA432" s="68">
        <v>214</v>
      </c>
      <c r="AB432" s="67">
        <v>44516</v>
      </c>
    </row>
    <row r="433" spans="1:28" x14ac:dyDescent="0.2">
      <c r="A433" s="22" t="s">
        <v>10073</v>
      </c>
      <c r="B433" s="22" t="s">
        <v>5628</v>
      </c>
      <c r="C433" s="22" t="s">
        <v>10001</v>
      </c>
      <c r="D433" s="22" t="s">
        <v>5403</v>
      </c>
      <c r="E433" s="22" t="s">
        <v>3828</v>
      </c>
      <c r="F433" s="22"/>
      <c r="G433" s="22" t="s">
        <v>9946</v>
      </c>
      <c r="H433" s="22" t="s">
        <v>5416</v>
      </c>
      <c r="I433" s="22" t="s">
        <v>9947</v>
      </c>
      <c r="J433" s="67">
        <v>44662</v>
      </c>
      <c r="K433" s="68">
        <v>1262</v>
      </c>
      <c r="L433" s="67">
        <v>44696</v>
      </c>
      <c r="M433" s="68">
        <v>95</v>
      </c>
      <c r="N433" s="67">
        <v>44701</v>
      </c>
      <c r="O433" s="69" t="s">
        <v>5428</v>
      </c>
      <c r="P433" s="69" t="s">
        <v>10005</v>
      </c>
      <c r="Q433" s="22" t="s">
        <v>9949</v>
      </c>
      <c r="R433" s="67">
        <v>29208</v>
      </c>
      <c r="S433" s="22" t="s">
        <v>10006</v>
      </c>
      <c r="T433" s="22" t="s">
        <v>10007</v>
      </c>
      <c r="U433" s="22" t="s">
        <v>9949</v>
      </c>
      <c r="V433" s="67">
        <v>44679</v>
      </c>
      <c r="W433" s="22" t="s">
        <v>9952</v>
      </c>
      <c r="X433" s="67">
        <v>44385</v>
      </c>
      <c r="Y433" s="68">
        <v>404</v>
      </c>
      <c r="Z433" s="67">
        <v>44385</v>
      </c>
      <c r="AA433" s="68">
        <v>127</v>
      </c>
      <c r="AB433" s="67">
        <v>44385</v>
      </c>
    </row>
    <row r="434" spans="1:28" x14ac:dyDescent="0.2">
      <c r="A434" s="22" t="s">
        <v>10073</v>
      </c>
      <c r="B434" s="22" t="s">
        <v>5629</v>
      </c>
      <c r="C434" s="22" t="s">
        <v>10001</v>
      </c>
      <c r="D434" s="22" t="s">
        <v>5403</v>
      </c>
      <c r="E434" s="22" t="s">
        <v>3828</v>
      </c>
      <c r="F434" s="22"/>
      <c r="G434" s="22" t="s">
        <v>9946</v>
      </c>
      <c r="H434" s="22" t="s">
        <v>5416</v>
      </c>
      <c r="I434" s="22" t="s">
        <v>9947</v>
      </c>
      <c r="J434" s="67">
        <v>44509</v>
      </c>
      <c r="K434" s="68">
        <v>1262</v>
      </c>
      <c r="L434" s="67">
        <v>44540</v>
      </c>
      <c r="M434" s="68">
        <v>233</v>
      </c>
      <c r="N434" s="67">
        <v>44543</v>
      </c>
      <c r="O434" s="69" t="s">
        <v>5428</v>
      </c>
      <c r="P434" s="69" t="s">
        <v>10005</v>
      </c>
      <c r="Q434" s="22" t="s">
        <v>9949</v>
      </c>
      <c r="R434" s="67">
        <v>29208</v>
      </c>
      <c r="S434" s="22" t="s">
        <v>10006</v>
      </c>
      <c r="T434" s="22" t="s">
        <v>10007</v>
      </c>
      <c r="U434" s="22" t="s">
        <v>9949</v>
      </c>
      <c r="V434" s="67">
        <v>44679</v>
      </c>
      <c r="W434" s="22" t="s">
        <v>9952</v>
      </c>
      <c r="X434" s="67">
        <v>44385</v>
      </c>
      <c r="Y434" s="68">
        <v>404</v>
      </c>
      <c r="Z434" s="67">
        <v>44385</v>
      </c>
      <c r="AA434" s="68">
        <v>127</v>
      </c>
      <c r="AB434" s="67">
        <v>44385</v>
      </c>
    </row>
    <row r="435" spans="1:28" x14ac:dyDescent="0.2">
      <c r="A435" s="22" t="s">
        <v>10072</v>
      </c>
      <c r="B435" s="22" t="s">
        <v>9874</v>
      </c>
      <c r="C435" s="22" t="s">
        <v>10001</v>
      </c>
      <c r="D435" s="22" t="s">
        <v>5401</v>
      </c>
      <c r="E435" s="22" t="s">
        <v>3526</v>
      </c>
      <c r="F435" s="22"/>
      <c r="G435" s="22" t="s">
        <v>9946</v>
      </c>
      <c r="H435" s="22" t="s">
        <v>5416</v>
      </c>
      <c r="I435" s="22" t="s">
        <v>9947</v>
      </c>
      <c r="J435" s="67">
        <v>45218</v>
      </c>
      <c r="K435" s="68">
        <v>1061</v>
      </c>
      <c r="L435" s="67">
        <v>45255</v>
      </c>
      <c r="M435" s="68"/>
      <c r="N435" s="67"/>
      <c r="O435" s="69" t="s">
        <v>5424</v>
      </c>
      <c r="P435" s="69" t="s">
        <v>10058</v>
      </c>
      <c r="Q435" s="22" t="s">
        <v>9949</v>
      </c>
      <c r="R435" s="67">
        <v>41521</v>
      </c>
      <c r="S435" s="22" t="s">
        <v>10016</v>
      </c>
      <c r="T435" s="22" t="s">
        <v>10017</v>
      </c>
      <c r="U435" s="22" t="s">
        <v>9949</v>
      </c>
      <c r="V435" s="67">
        <v>44881</v>
      </c>
      <c r="W435" s="22" t="s">
        <v>9952</v>
      </c>
      <c r="X435" s="67">
        <v>44474</v>
      </c>
      <c r="Y435" s="68">
        <v>641</v>
      </c>
      <c r="Z435" s="67">
        <v>44474</v>
      </c>
      <c r="AA435" s="68">
        <v>189</v>
      </c>
      <c r="AB435" s="67">
        <v>44474</v>
      </c>
    </row>
    <row r="436" spans="1:28" x14ac:dyDescent="0.2">
      <c r="A436" s="22" t="s">
        <v>10071</v>
      </c>
      <c r="B436" s="22" t="s">
        <v>9599</v>
      </c>
      <c r="C436" s="22" t="s">
        <v>10001</v>
      </c>
      <c r="D436" s="22" t="s">
        <v>5396</v>
      </c>
      <c r="E436" s="22" t="s">
        <v>2287</v>
      </c>
      <c r="F436" s="22"/>
      <c r="G436" s="22" t="s">
        <v>9946</v>
      </c>
      <c r="H436" s="22" t="s">
        <v>5416</v>
      </c>
      <c r="I436" s="22" t="s">
        <v>9947</v>
      </c>
      <c r="J436" s="67">
        <v>44937</v>
      </c>
      <c r="K436" s="68">
        <v>115</v>
      </c>
      <c r="L436" s="67">
        <v>44960</v>
      </c>
      <c r="M436" s="68"/>
      <c r="N436" s="67"/>
      <c r="O436" s="69" t="s">
        <v>5413</v>
      </c>
      <c r="P436" s="69" t="s">
        <v>9948</v>
      </c>
      <c r="Q436" s="22" t="s">
        <v>9949</v>
      </c>
      <c r="R436" s="67">
        <v>34698</v>
      </c>
      <c r="S436" s="22" t="s">
        <v>9950</v>
      </c>
      <c r="T436" s="22" t="s">
        <v>9951</v>
      </c>
      <c r="U436" s="22" t="s">
        <v>9949</v>
      </c>
      <c r="V436" s="67">
        <v>44595</v>
      </c>
      <c r="W436" s="22" t="s">
        <v>9952</v>
      </c>
      <c r="X436" s="67">
        <v>44516</v>
      </c>
      <c r="Y436" s="68">
        <v>759</v>
      </c>
      <c r="Z436" s="67">
        <v>44516</v>
      </c>
      <c r="AA436" s="68">
        <v>214</v>
      </c>
      <c r="AB436" s="67">
        <v>44516</v>
      </c>
    </row>
    <row r="437" spans="1:28" x14ac:dyDescent="0.2">
      <c r="A437" s="22" t="s">
        <v>10071</v>
      </c>
      <c r="B437" s="22" t="s">
        <v>9250</v>
      </c>
      <c r="C437" s="22" t="s">
        <v>10001</v>
      </c>
      <c r="D437" s="22" t="s">
        <v>5396</v>
      </c>
      <c r="E437" s="22" t="s">
        <v>2287</v>
      </c>
      <c r="F437" s="22"/>
      <c r="G437" s="22" t="s">
        <v>9946</v>
      </c>
      <c r="H437" s="22" t="s">
        <v>5416</v>
      </c>
      <c r="I437" s="22" t="s">
        <v>9952</v>
      </c>
      <c r="J437" s="67">
        <v>44869</v>
      </c>
      <c r="K437" s="68">
        <v>1107</v>
      </c>
      <c r="L437" s="67">
        <v>44865</v>
      </c>
      <c r="M437" s="68">
        <v>209</v>
      </c>
      <c r="N437" s="67">
        <v>44869</v>
      </c>
      <c r="O437" s="69" t="s">
        <v>5413</v>
      </c>
      <c r="P437" s="69" t="s">
        <v>9948</v>
      </c>
      <c r="Q437" s="22" t="s">
        <v>9949</v>
      </c>
      <c r="R437" s="67">
        <v>34698</v>
      </c>
      <c r="S437" s="22" t="s">
        <v>9950</v>
      </c>
      <c r="T437" s="22" t="s">
        <v>9951</v>
      </c>
      <c r="U437" s="22" t="s">
        <v>9949</v>
      </c>
      <c r="V437" s="67">
        <v>44595</v>
      </c>
      <c r="W437" s="22" t="s">
        <v>9952</v>
      </c>
      <c r="X437" s="67">
        <v>44516</v>
      </c>
      <c r="Y437" s="68">
        <v>759</v>
      </c>
      <c r="Z437" s="67">
        <v>44516</v>
      </c>
      <c r="AA437" s="68">
        <v>214</v>
      </c>
      <c r="AB437" s="67">
        <v>44516</v>
      </c>
    </row>
    <row r="438" spans="1:28" x14ac:dyDescent="0.2">
      <c r="A438" s="22" t="s">
        <v>10071</v>
      </c>
      <c r="B438" s="22" t="s">
        <v>5630</v>
      </c>
      <c r="C438" s="22" t="s">
        <v>10001</v>
      </c>
      <c r="D438" s="22" t="s">
        <v>5396</v>
      </c>
      <c r="E438" s="22" t="s">
        <v>2287</v>
      </c>
      <c r="F438" s="22"/>
      <c r="G438" s="22" t="s">
        <v>9946</v>
      </c>
      <c r="H438" s="22" t="s">
        <v>5416</v>
      </c>
      <c r="I438" s="22" t="s">
        <v>9952</v>
      </c>
      <c r="J438" s="67">
        <v>44869</v>
      </c>
      <c r="K438" s="68">
        <v>1085</v>
      </c>
      <c r="L438" s="67">
        <v>44863</v>
      </c>
      <c r="M438" s="68">
        <v>209</v>
      </c>
      <c r="N438" s="67">
        <v>44869</v>
      </c>
      <c r="O438" s="69" t="s">
        <v>5413</v>
      </c>
      <c r="P438" s="69" t="s">
        <v>9948</v>
      </c>
      <c r="Q438" s="22" t="s">
        <v>9949</v>
      </c>
      <c r="R438" s="67">
        <v>34698</v>
      </c>
      <c r="S438" s="22" t="s">
        <v>9950</v>
      </c>
      <c r="T438" s="22" t="s">
        <v>9951</v>
      </c>
      <c r="U438" s="22" t="s">
        <v>9949</v>
      </c>
      <c r="V438" s="67">
        <v>44595</v>
      </c>
      <c r="W438" s="22" t="s">
        <v>9952</v>
      </c>
      <c r="X438" s="67">
        <v>44516</v>
      </c>
      <c r="Y438" s="68">
        <v>759</v>
      </c>
      <c r="Z438" s="67">
        <v>44516</v>
      </c>
      <c r="AA438" s="68">
        <v>214</v>
      </c>
      <c r="AB438" s="67">
        <v>44516</v>
      </c>
    </row>
    <row r="439" spans="1:28" x14ac:dyDescent="0.2">
      <c r="A439" s="22" t="s">
        <v>10073</v>
      </c>
      <c r="B439" s="22" t="s">
        <v>5630</v>
      </c>
      <c r="C439" s="22" t="s">
        <v>10001</v>
      </c>
      <c r="D439" s="22" t="s">
        <v>5399</v>
      </c>
      <c r="E439" s="22" t="s">
        <v>3156</v>
      </c>
      <c r="F439" s="22"/>
      <c r="G439" s="22" t="s">
        <v>9946</v>
      </c>
      <c r="H439" s="22" t="s">
        <v>5416</v>
      </c>
      <c r="I439" s="22" t="s">
        <v>9947</v>
      </c>
      <c r="J439" s="67">
        <v>44853</v>
      </c>
      <c r="K439" s="68">
        <v>1241</v>
      </c>
      <c r="L439" s="67">
        <v>44896</v>
      </c>
      <c r="M439" s="68"/>
      <c r="N439" s="67"/>
      <c r="O439" s="69" t="s">
        <v>5466</v>
      </c>
      <c r="P439" s="69" t="s">
        <v>10002</v>
      </c>
      <c r="Q439" s="22" t="s">
        <v>9949</v>
      </c>
      <c r="R439" s="67">
        <v>38657</v>
      </c>
      <c r="S439" s="22" t="s">
        <v>10003</v>
      </c>
      <c r="T439" s="22" t="s">
        <v>10004</v>
      </c>
      <c r="U439" s="22" t="s">
        <v>9949</v>
      </c>
      <c r="V439" s="67">
        <v>44722</v>
      </c>
      <c r="W439" s="22" t="s">
        <v>9952</v>
      </c>
      <c r="X439" s="67">
        <v>44538</v>
      </c>
      <c r="Y439" s="68">
        <v>803</v>
      </c>
      <c r="Z439" s="67">
        <v>44538</v>
      </c>
      <c r="AA439" s="68">
        <v>230</v>
      </c>
      <c r="AB439" s="67">
        <v>44538</v>
      </c>
    </row>
    <row r="440" spans="1:28" x14ac:dyDescent="0.2">
      <c r="A440" s="22" t="s">
        <v>10073</v>
      </c>
      <c r="B440" s="22" t="s">
        <v>5631</v>
      </c>
      <c r="C440" s="22" t="s">
        <v>10001</v>
      </c>
      <c r="D440" s="22" t="s">
        <v>5403</v>
      </c>
      <c r="E440" s="22" t="s">
        <v>3828</v>
      </c>
      <c r="F440" s="22"/>
      <c r="G440" s="22" t="s">
        <v>9946</v>
      </c>
      <c r="H440" s="22" t="s">
        <v>5416</v>
      </c>
      <c r="I440" s="22" t="s">
        <v>9947</v>
      </c>
      <c r="J440" s="67">
        <v>44606</v>
      </c>
      <c r="K440" s="68">
        <v>213</v>
      </c>
      <c r="L440" s="67">
        <v>44620</v>
      </c>
      <c r="M440" s="68">
        <v>43</v>
      </c>
      <c r="N440" s="67">
        <v>44624</v>
      </c>
      <c r="O440" s="69" t="s">
        <v>5431</v>
      </c>
      <c r="P440" s="69" t="s">
        <v>10008</v>
      </c>
      <c r="Q440" s="22" t="s">
        <v>9949</v>
      </c>
      <c r="R440" s="67">
        <v>29258</v>
      </c>
      <c r="S440" s="22" t="s">
        <v>10009</v>
      </c>
      <c r="T440" s="22" t="s">
        <v>10010</v>
      </c>
      <c r="U440" s="22" t="s">
        <v>9949</v>
      </c>
      <c r="V440" s="67">
        <v>44585</v>
      </c>
      <c r="W440" s="22" t="s">
        <v>9952</v>
      </c>
      <c r="X440" s="67">
        <v>44474</v>
      </c>
      <c r="Y440" s="68">
        <v>657</v>
      </c>
      <c r="Z440" s="67">
        <v>44474</v>
      </c>
      <c r="AA440" s="68">
        <v>189</v>
      </c>
      <c r="AB440" s="67">
        <v>44474</v>
      </c>
    </row>
    <row r="441" spans="1:28" x14ac:dyDescent="0.2">
      <c r="A441" s="22" t="s">
        <v>10073</v>
      </c>
      <c r="B441" s="22" t="s">
        <v>5632</v>
      </c>
      <c r="C441" s="22" t="s">
        <v>10001</v>
      </c>
      <c r="D441" s="22" t="s">
        <v>5403</v>
      </c>
      <c r="E441" s="22" t="s">
        <v>3828</v>
      </c>
      <c r="F441" s="22"/>
      <c r="G441" s="22" t="s">
        <v>9946</v>
      </c>
      <c r="H441" s="22" t="s">
        <v>5416</v>
      </c>
      <c r="I441" s="22" t="s">
        <v>9947</v>
      </c>
      <c r="J441" s="67">
        <v>44524</v>
      </c>
      <c r="K441" s="68">
        <v>843</v>
      </c>
      <c r="L441" s="67">
        <v>44547</v>
      </c>
      <c r="M441" s="68">
        <v>239</v>
      </c>
      <c r="N441" s="67">
        <v>44551</v>
      </c>
      <c r="O441" s="69" t="s">
        <v>5428</v>
      </c>
      <c r="P441" s="69" t="s">
        <v>10005</v>
      </c>
      <c r="Q441" s="22" t="s">
        <v>9949</v>
      </c>
      <c r="R441" s="67">
        <v>29208</v>
      </c>
      <c r="S441" s="22" t="s">
        <v>10006</v>
      </c>
      <c r="T441" s="22" t="s">
        <v>10007</v>
      </c>
      <c r="U441" s="22" t="s">
        <v>9949</v>
      </c>
      <c r="V441" s="67">
        <v>44679</v>
      </c>
      <c r="W441" s="22" t="s">
        <v>9952</v>
      </c>
      <c r="X441" s="67">
        <v>44385</v>
      </c>
      <c r="Y441" s="68">
        <v>404</v>
      </c>
      <c r="Z441" s="67">
        <v>44385</v>
      </c>
      <c r="AA441" s="68">
        <v>127</v>
      </c>
      <c r="AB441" s="67">
        <v>44385</v>
      </c>
    </row>
    <row r="442" spans="1:28" x14ac:dyDescent="0.2">
      <c r="A442" s="22" t="s">
        <v>10073</v>
      </c>
      <c r="B442" s="22" t="s">
        <v>5633</v>
      </c>
      <c r="C442" s="22" t="s">
        <v>10001</v>
      </c>
      <c r="D442" s="22" t="s">
        <v>5403</v>
      </c>
      <c r="E442" s="22" t="s">
        <v>3828</v>
      </c>
      <c r="F442" s="22"/>
      <c r="G442" s="22" t="s">
        <v>9946</v>
      </c>
      <c r="H442" s="22" t="s">
        <v>5416</v>
      </c>
      <c r="I442" s="22" t="s">
        <v>9947</v>
      </c>
      <c r="J442" s="67">
        <v>44671</v>
      </c>
      <c r="K442" s="68">
        <v>534</v>
      </c>
      <c r="L442" s="67">
        <v>44718</v>
      </c>
      <c r="M442" s="68">
        <v>117</v>
      </c>
      <c r="N442" s="67">
        <v>44735</v>
      </c>
      <c r="O442" s="69" t="s">
        <v>5431</v>
      </c>
      <c r="P442" s="69" t="s">
        <v>10008</v>
      </c>
      <c r="Q442" s="22" t="s">
        <v>9949</v>
      </c>
      <c r="R442" s="67">
        <v>29258</v>
      </c>
      <c r="S442" s="22" t="s">
        <v>10009</v>
      </c>
      <c r="T442" s="22" t="s">
        <v>10010</v>
      </c>
      <c r="U442" s="22" t="s">
        <v>9949</v>
      </c>
      <c r="V442" s="67">
        <v>44585</v>
      </c>
      <c r="W442" s="22" t="s">
        <v>9952</v>
      </c>
      <c r="X442" s="67">
        <v>44474</v>
      </c>
      <c r="Y442" s="68">
        <v>657</v>
      </c>
      <c r="Z442" s="67">
        <v>44474</v>
      </c>
      <c r="AA442" s="68">
        <v>189</v>
      </c>
      <c r="AB442" s="67">
        <v>44474</v>
      </c>
    </row>
    <row r="443" spans="1:28" x14ac:dyDescent="0.2">
      <c r="A443" s="22" t="s">
        <v>10073</v>
      </c>
      <c r="B443" s="22" t="s">
        <v>5634</v>
      </c>
      <c r="C443" s="22" t="s">
        <v>10001</v>
      </c>
      <c r="D443" s="22" t="s">
        <v>5399</v>
      </c>
      <c r="E443" s="22" t="s">
        <v>3156</v>
      </c>
      <c r="F443" s="22"/>
      <c r="G443" s="22" t="s">
        <v>9946</v>
      </c>
      <c r="H443" s="22" t="s">
        <v>5416</v>
      </c>
      <c r="I443" s="22" t="s">
        <v>9947</v>
      </c>
      <c r="J443" s="67">
        <v>44537</v>
      </c>
      <c r="K443" s="68">
        <v>846</v>
      </c>
      <c r="L443" s="67">
        <v>44550</v>
      </c>
      <c r="M443" s="68">
        <v>241</v>
      </c>
      <c r="N443" s="67">
        <v>44553</v>
      </c>
      <c r="O443" s="69" t="s">
        <v>5413</v>
      </c>
      <c r="P443" s="69" t="s">
        <v>9948</v>
      </c>
      <c r="Q443" s="22" t="s">
        <v>9949</v>
      </c>
      <c r="R443" s="67">
        <v>34698</v>
      </c>
      <c r="S443" s="22" t="s">
        <v>9950</v>
      </c>
      <c r="T443" s="22" t="s">
        <v>9951</v>
      </c>
      <c r="U443" s="22" t="s">
        <v>9949</v>
      </c>
      <c r="V443" s="67">
        <v>44595</v>
      </c>
      <c r="W443" s="22" t="s">
        <v>9952</v>
      </c>
      <c r="X443" s="67">
        <v>44516</v>
      </c>
      <c r="Y443" s="68">
        <v>759</v>
      </c>
      <c r="Z443" s="67">
        <v>44516</v>
      </c>
      <c r="AA443" s="68">
        <v>214</v>
      </c>
      <c r="AB443" s="67">
        <v>44516</v>
      </c>
    </row>
    <row r="444" spans="1:28" x14ac:dyDescent="0.2">
      <c r="A444" s="22" t="s">
        <v>10072</v>
      </c>
      <c r="B444" s="22" t="s">
        <v>9918</v>
      </c>
      <c r="C444" s="22" t="s">
        <v>10001</v>
      </c>
      <c r="D444" s="22" t="s">
        <v>5381</v>
      </c>
      <c r="E444" s="22" t="s">
        <v>1369</v>
      </c>
      <c r="F444" s="22"/>
      <c r="G444" s="22" t="s">
        <v>9946</v>
      </c>
      <c r="H444" s="22" t="s">
        <v>5416</v>
      </c>
      <c r="I444" s="22" t="s">
        <v>9947</v>
      </c>
      <c r="J444" s="67"/>
      <c r="K444" s="68"/>
      <c r="L444" s="67"/>
      <c r="M444" s="68"/>
      <c r="N444" s="67"/>
      <c r="O444" s="69" t="s">
        <v>5413</v>
      </c>
      <c r="P444" s="69" t="s">
        <v>9948</v>
      </c>
      <c r="Q444" s="22" t="s">
        <v>9949</v>
      </c>
      <c r="R444" s="67">
        <v>34698</v>
      </c>
      <c r="S444" s="22" t="s">
        <v>9950</v>
      </c>
      <c r="T444" s="22" t="s">
        <v>9951</v>
      </c>
      <c r="U444" s="22" t="s">
        <v>9949</v>
      </c>
      <c r="V444" s="67">
        <v>44595</v>
      </c>
      <c r="W444" s="22" t="s">
        <v>9952</v>
      </c>
      <c r="X444" s="67">
        <v>44516</v>
      </c>
      <c r="Y444" s="68">
        <v>759</v>
      </c>
      <c r="Z444" s="67">
        <v>44516</v>
      </c>
      <c r="AA444" s="68">
        <v>214</v>
      </c>
      <c r="AB444" s="67">
        <v>44516</v>
      </c>
    </row>
    <row r="445" spans="1:28" x14ac:dyDescent="0.2">
      <c r="A445" s="22" t="s">
        <v>10073</v>
      </c>
      <c r="B445" s="22" t="s">
        <v>9075</v>
      </c>
      <c r="C445" s="22" t="s">
        <v>10001</v>
      </c>
      <c r="D445" s="22" t="s">
        <v>5403</v>
      </c>
      <c r="E445" s="22" t="s">
        <v>3828</v>
      </c>
      <c r="F445" s="22"/>
      <c r="G445" s="22" t="s">
        <v>9946</v>
      </c>
      <c r="H445" s="22" t="s">
        <v>5416</v>
      </c>
      <c r="I445" s="22" t="s">
        <v>9947</v>
      </c>
      <c r="J445" s="67">
        <v>44791</v>
      </c>
      <c r="K445" s="68">
        <v>947</v>
      </c>
      <c r="L445" s="67">
        <v>44850</v>
      </c>
      <c r="M445" s="68">
        <v>201</v>
      </c>
      <c r="N445" s="67">
        <v>44855</v>
      </c>
      <c r="O445" s="69" t="s">
        <v>5428</v>
      </c>
      <c r="P445" s="69" t="s">
        <v>10005</v>
      </c>
      <c r="Q445" s="22" t="s">
        <v>9949</v>
      </c>
      <c r="R445" s="67">
        <v>29208</v>
      </c>
      <c r="S445" s="22" t="s">
        <v>10006</v>
      </c>
      <c r="T445" s="22" t="s">
        <v>10007</v>
      </c>
      <c r="U445" s="22" t="s">
        <v>9949</v>
      </c>
      <c r="V445" s="67">
        <v>44679</v>
      </c>
      <c r="W445" s="22" t="s">
        <v>9952</v>
      </c>
      <c r="X445" s="67">
        <v>44385</v>
      </c>
      <c r="Y445" s="68">
        <v>404</v>
      </c>
      <c r="Z445" s="67">
        <v>44385</v>
      </c>
      <c r="AA445" s="68">
        <v>127</v>
      </c>
      <c r="AB445" s="67">
        <v>44385</v>
      </c>
    </row>
    <row r="446" spans="1:28" x14ac:dyDescent="0.2">
      <c r="A446" s="70" t="s">
        <v>10071</v>
      </c>
      <c r="B446" s="70" t="s">
        <v>9875</v>
      </c>
      <c r="C446" s="70" t="s">
        <v>10001</v>
      </c>
      <c r="D446" s="70" t="s">
        <v>5396</v>
      </c>
      <c r="E446" s="22" t="s">
        <v>2287</v>
      </c>
      <c r="F446" s="70"/>
      <c r="G446" s="70" t="s">
        <v>9946</v>
      </c>
      <c r="H446" s="70" t="s">
        <v>5416</v>
      </c>
      <c r="I446" s="70" t="s">
        <v>9947</v>
      </c>
      <c r="J446" s="71">
        <v>45223</v>
      </c>
      <c r="K446" s="72">
        <v>1076</v>
      </c>
      <c r="L446" s="71">
        <v>45257</v>
      </c>
      <c r="M446" s="72"/>
      <c r="N446" s="71"/>
      <c r="O446" s="73" t="s">
        <v>5413</v>
      </c>
      <c r="P446" s="73" t="s">
        <v>9948</v>
      </c>
      <c r="Q446" s="70" t="s">
        <v>9949</v>
      </c>
      <c r="R446" s="71">
        <v>34698</v>
      </c>
      <c r="S446" s="70" t="s">
        <v>9950</v>
      </c>
      <c r="T446" s="70" t="s">
        <v>9951</v>
      </c>
      <c r="U446" s="70" t="s">
        <v>9949</v>
      </c>
      <c r="V446" s="71">
        <v>44595</v>
      </c>
      <c r="W446" s="70" t="s">
        <v>9952</v>
      </c>
      <c r="X446" s="67">
        <v>44516</v>
      </c>
      <c r="Y446" s="68">
        <v>759</v>
      </c>
      <c r="Z446" s="67">
        <v>44516</v>
      </c>
      <c r="AA446" s="68">
        <v>214</v>
      </c>
      <c r="AB446" s="67">
        <v>44516</v>
      </c>
    </row>
    <row r="447" spans="1:28" x14ac:dyDescent="0.2">
      <c r="A447" s="22" t="s">
        <v>10073</v>
      </c>
      <c r="B447" s="22" t="s">
        <v>5635</v>
      </c>
      <c r="C447" s="22" t="s">
        <v>10001</v>
      </c>
      <c r="D447" s="22" t="s">
        <v>5403</v>
      </c>
      <c r="E447" s="22" t="s">
        <v>3828</v>
      </c>
      <c r="F447" s="22"/>
      <c r="G447" s="22" t="s">
        <v>9946</v>
      </c>
      <c r="H447" s="22" t="s">
        <v>5416</v>
      </c>
      <c r="I447" s="22" t="s">
        <v>9947</v>
      </c>
      <c r="J447" s="67">
        <v>44677</v>
      </c>
      <c r="K447" s="68">
        <v>1149</v>
      </c>
      <c r="L447" s="67">
        <v>44870</v>
      </c>
      <c r="M447" s="68"/>
      <c r="N447" s="67"/>
      <c r="O447" s="69" t="s">
        <v>5431</v>
      </c>
      <c r="P447" s="69" t="s">
        <v>10008</v>
      </c>
      <c r="Q447" s="22" t="s">
        <v>9949</v>
      </c>
      <c r="R447" s="67">
        <v>29258</v>
      </c>
      <c r="S447" s="22" t="s">
        <v>10009</v>
      </c>
      <c r="T447" s="22" t="s">
        <v>10010</v>
      </c>
      <c r="U447" s="22" t="s">
        <v>9949</v>
      </c>
      <c r="V447" s="67">
        <v>44585</v>
      </c>
      <c r="W447" s="22" t="s">
        <v>9952</v>
      </c>
      <c r="X447" s="67">
        <v>44474</v>
      </c>
      <c r="Y447" s="68">
        <v>657</v>
      </c>
      <c r="Z447" s="67">
        <v>44474</v>
      </c>
      <c r="AA447" s="68">
        <v>189</v>
      </c>
      <c r="AB447" s="67">
        <v>44474</v>
      </c>
    </row>
    <row r="448" spans="1:28" x14ac:dyDescent="0.2">
      <c r="A448" s="22" t="s">
        <v>10073</v>
      </c>
      <c r="B448" s="22" t="s">
        <v>5636</v>
      </c>
      <c r="C448" s="22" t="s">
        <v>10001</v>
      </c>
      <c r="D448" s="22" t="s">
        <v>5387</v>
      </c>
      <c r="E448" s="22" t="s">
        <v>4305</v>
      </c>
      <c r="F448" s="22"/>
      <c r="G448" s="22" t="s">
        <v>9946</v>
      </c>
      <c r="H448" s="22" t="s">
        <v>5416</v>
      </c>
      <c r="I448" s="22" t="s">
        <v>9947</v>
      </c>
      <c r="J448" s="67">
        <v>44531</v>
      </c>
      <c r="K448" s="68">
        <v>869</v>
      </c>
      <c r="L448" s="67">
        <v>44553</v>
      </c>
      <c r="M448" s="68">
        <v>243</v>
      </c>
      <c r="N448" s="67">
        <v>44557</v>
      </c>
      <c r="O448" s="69" t="s">
        <v>5428</v>
      </c>
      <c r="P448" s="69" t="s">
        <v>10005</v>
      </c>
      <c r="Q448" s="22" t="s">
        <v>9949</v>
      </c>
      <c r="R448" s="67">
        <v>29208</v>
      </c>
      <c r="S448" s="22" t="s">
        <v>10006</v>
      </c>
      <c r="T448" s="22" t="s">
        <v>10007</v>
      </c>
      <c r="U448" s="22" t="s">
        <v>9949</v>
      </c>
      <c r="V448" s="67">
        <v>44679</v>
      </c>
      <c r="W448" s="22" t="s">
        <v>9952</v>
      </c>
      <c r="X448" s="67">
        <v>44385</v>
      </c>
      <c r="Y448" s="68">
        <v>404</v>
      </c>
      <c r="Z448" s="67">
        <v>44385</v>
      </c>
      <c r="AA448" s="68">
        <v>127</v>
      </c>
      <c r="AB448" s="67">
        <v>44385</v>
      </c>
    </row>
    <row r="449" spans="1:28" x14ac:dyDescent="0.2">
      <c r="A449" s="22" t="s">
        <v>10071</v>
      </c>
      <c r="B449" s="22" t="s">
        <v>5637</v>
      </c>
      <c r="C449" s="22" t="s">
        <v>10001</v>
      </c>
      <c r="D449" s="22" t="s">
        <v>5396</v>
      </c>
      <c r="E449" s="22" t="s">
        <v>2287</v>
      </c>
      <c r="F449" s="22"/>
      <c r="G449" s="22" t="s">
        <v>9946</v>
      </c>
      <c r="H449" s="22" t="s">
        <v>5416</v>
      </c>
      <c r="I449" s="22" t="s">
        <v>9947</v>
      </c>
      <c r="J449" s="67">
        <v>44749</v>
      </c>
      <c r="K449" s="68">
        <v>938</v>
      </c>
      <c r="L449" s="67">
        <v>44849</v>
      </c>
      <c r="M449" s="68">
        <v>199</v>
      </c>
      <c r="N449" s="67">
        <v>44853</v>
      </c>
      <c r="O449" s="69" t="s">
        <v>5556</v>
      </c>
      <c r="P449" s="69" t="s">
        <v>10048</v>
      </c>
      <c r="Q449" s="22" t="s">
        <v>9949</v>
      </c>
      <c r="R449" s="67">
        <v>40634</v>
      </c>
      <c r="S449" s="22" t="s">
        <v>10049</v>
      </c>
      <c r="T449" s="22" t="s">
        <v>10050</v>
      </c>
      <c r="U449" s="22" t="s">
        <v>9949</v>
      </c>
      <c r="V449" s="67">
        <v>40817</v>
      </c>
      <c r="W449" s="22" t="s">
        <v>9952</v>
      </c>
      <c r="X449" s="67">
        <v>40455</v>
      </c>
      <c r="Y449" s="68">
        <v>762</v>
      </c>
      <c r="Z449" s="67">
        <v>40455</v>
      </c>
      <c r="AA449" s="68">
        <v>190</v>
      </c>
      <c r="AB449" s="67">
        <v>40455</v>
      </c>
    </row>
    <row r="450" spans="1:28" x14ac:dyDescent="0.2">
      <c r="A450" s="22" t="s">
        <v>10071</v>
      </c>
      <c r="B450" s="22" t="s">
        <v>5638</v>
      </c>
      <c r="C450" s="22" t="s">
        <v>10001</v>
      </c>
      <c r="D450" s="22" t="s">
        <v>5396</v>
      </c>
      <c r="E450" s="22" t="s">
        <v>2287</v>
      </c>
      <c r="F450" s="22"/>
      <c r="G450" s="22" t="s">
        <v>9946</v>
      </c>
      <c r="H450" s="22" t="s">
        <v>5416</v>
      </c>
      <c r="I450" s="22" t="s">
        <v>9947</v>
      </c>
      <c r="J450" s="67">
        <v>44566</v>
      </c>
      <c r="K450" s="68">
        <v>25</v>
      </c>
      <c r="L450" s="67">
        <v>44572</v>
      </c>
      <c r="M450" s="68">
        <v>9</v>
      </c>
      <c r="N450" s="67">
        <v>44574</v>
      </c>
      <c r="O450" s="69" t="s">
        <v>5413</v>
      </c>
      <c r="P450" s="69" t="s">
        <v>9948</v>
      </c>
      <c r="Q450" s="22" t="s">
        <v>9949</v>
      </c>
      <c r="R450" s="67">
        <v>34698</v>
      </c>
      <c r="S450" s="22" t="s">
        <v>9950</v>
      </c>
      <c r="T450" s="22" t="s">
        <v>9951</v>
      </c>
      <c r="U450" s="22" t="s">
        <v>9949</v>
      </c>
      <c r="V450" s="67">
        <v>44595</v>
      </c>
      <c r="W450" s="22" t="s">
        <v>9952</v>
      </c>
      <c r="X450" s="67">
        <v>44516</v>
      </c>
      <c r="Y450" s="68">
        <v>759</v>
      </c>
      <c r="Z450" s="67">
        <v>44516</v>
      </c>
      <c r="AA450" s="68">
        <v>214</v>
      </c>
      <c r="AB450" s="67">
        <v>44516</v>
      </c>
    </row>
    <row r="451" spans="1:28" x14ac:dyDescent="0.2">
      <c r="A451" s="22" t="s">
        <v>10073</v>
      </c>
      <c r="B451" s="22" t="s">
        <v>5639</v>
      </c>
      <c r="C451" s="22" t="s">
        <v>10001</v>
      </c>
      <c r="D451" s="22" t="s">
        <v>5403</v>
      </c>
      <c r="E451" s="22" t="s">
        <v>3828</v>
      </c>
      <c r="F451" s="22"/>
      <c r="G451" s="22" t="s">
        <v>9946</v>
      </c>
      <c r="H451" s="22" t="s">
        <v>5416</v>
      </c>
      <c r="I451" s="22" t="s">
        <v>9947</v>
      </c>
      <c r="J451" s="67">
        <v>44662</v>
      </c>
      <c r="K451" s="68">
        <v>451</v>
      </c>
      <c r="L451" s="67">
        <v>44696</v>
      </c>
      <c r="M451" s="68">
        <v>95</v>
      </c>
      <c r="N451" s="67">
        <v>44701</v>
      </c>
      <c r="O451" s="69" t="s">
        <v>5428</v>
      </c>
      <c r="P451" s="69" t="s">
        <v>10005</v>
      </c>
      <c r="Q451" s="22" t="s">
        <v>9949</v>
      </c>
      <c r="R451" s="67">
        <v>29208</v>
      </c>
      <c r="S451" s="22" t="s">
        <v>10006</v>
      </c>
      <c r="T451" s="22" t="s">
        <v>10007</v>
      </c>
      <c r="U451" s="22" t="s">
        <v>9949</v>
      </c>
      <c r="V451" s="67">
        <v>44679</v>
      </c>
      <c r="W451" s="22" t="s">
        <v>9952</v>
      </c>
      <c r="X451" s="67">
        <v>44385</v>
      </c>
      <c r="Y451" s="68">
        <v>404</v>
      </c>
      <c r="Z451" s="67">
        <v>44385</v>
      </c>
      <c r="AA451" s="68">
        <v>127</v>
      </c>
      <c r="AB451" s="67">
        <v>44385</v>
      </c>
    </row>
    <row r="452" spans="1:28" x14ac:dyDescent="0.2">
      <c r="A452" s="22" t="s">
        <v>10073</v>
      </c>
      <c r="B452" s="22" t="s">
        <v>5640</v>
      </c>
      <c r="C452" s="22" t="s">
        <v>10001</v>
      </c>
      <c r="D452" s="22" t="s">
        <v>5403</v>
      </c>
      <c r="E452" s="22" t="s">
        <v>3828</v>
      </c>
      <c r="F452" s="22"/>
      <c r="G452" s="22" t="s">
        <v>9946</v>
      </c>
      <c r="H452" s="22" t="s">
        <v>5416</v>
      </c>
      <c r="I452" s="22" t="s">
        <v>9947</v>
      </c>
      <c r="J452" s="67">
        <v>44733</v>
      </c>
      <c r="K452" s="68">
        <v>1083</v>
      </c>
      <c r="L452" s="67">
        <v>44862</v>
      </c>
      <c r="M452" s="68"/>
      <c r="N452" s="67"/>
      <c r="O452" s="69" t="s">
        <v>5413</v>
      </c>
      <c r="P452" s="69" t="s">
        <v>9948</v>
      </c>
      <c r="Q452" s="22" t="s">
        <v>9949</v>
      </c>
      <c r="R452" s="67">
        <v>34698</v>
      </c>
      <c r="S452" s="22" t="s">
        <v>9950</v>
      </c>
      <c r="T452" s="22" t="s">
        <v>9951</v>
      </c>
      <c r="U452" s="22" t="s">
        <v>9949</v>
      </c>
      <c r="V452" s="67">
        <v>44595</v>
      </c>
      <c r="W452" s="22" t="s">
        <v>9952</v>
      </c>
      <c r="X452" s="67">
        <v>44516</v>
      </c>
      <c r="Y452" s="68">
        <v>759</v>
      </c>
      <c r="Z452" s="67">
        <v>44516</v>
      </c>
      <c r="AA452" s="68">
        <v>214</v>
      </c>
      <c r="AB452" s="67">
        <v>44516</v>
      </c>
    </row>
    <row r="453" spans="1:28" x14ac:dyDescent="0.2">
      <c r="A453" s="22" t="s">
        <v>10073</v>
      </c>
      <c r="B453" s="22" t="s">
        <v>9076</v>
      </c>
      <c r="C453" s="22" t="s">
        <v>10001</v>
      </c>
      <c r="D453" s="22" t="s">
        <v>5387</v>
      </c>
      <c r="E453" s="22" t="s">
        <v>4305</v>
      </c>
      <c r="F453" s="22"/>
      <c r="G453" s="22" t="s">
        <v>9946</v>
      </c>
      <c r="H453" s="22" t="s">
        <v>5416</v>
      </c>
      <c r="I453" s="22" t="s">
        <v>9947</v>
      </c>
      <c r="J453" s="67">
        <v>44784</v>
      </c>
      <c r="K453" s="68">
        <v>1241</v>
      </c>
      <c r="L453" s="67">
        <v>44896</v>
      </c>
      <c r="M453" s="68"/>
      <c r="N453" s="67"/>
      <c r="O453" s="69" t="s">
        <v>5466</v>
      </c>
      <c r="P453" s="69" t="s">
        <v>10002</v>
      </c>
      <c r="Q453" s="22" t="s">
        <v>9949</v>
      </c>
      <c r="R453" s="67">
        <v>38657</v>
      </c>
      <c r="S453" s="22" t="s">
        <v>10003</v>
      </c>
      <c r="T453" s="22" t="s">
        <v>10004</v>
      </c>
      <c r="U453" s="22" t="s">
        <v>9949</v>
      </c>
      <c r="V453" s="67">
        <v>44722</v>
      </c>
      <c r="W453" s="22" t="s">
        <v>9952</v>
      </c>
      <c r="X453" s="67">
        <v>44538</v>
      </c>
      <c r="Y453" s="68">
        <v>803</v>
      </c>
      <c r="Z453" s="67">
        <v>44538</v>
      </c>
      <c r="AA453" s="68">
        <v>230</v>
      </c>
      <c r="AB453" s="67">
        <v>44538</v>
      </c>
    </row>
    <row r="454" spans="1:28" x14ac:dyDescent="0.2">
      <c r="A454" s="22" t="s">
        <v>10071</v>
      </c>
      <c r="B454" s="22" t="s">
        <v>5641</v>
      </c>
      <c r="C454" s="22" t="s">
        <v>10001</v>
      </c>
      <c r="D454" s="22" t="s">
        <v>5396</v>
      </c>
      <c r="E454" s="22" t="s">
        <v>2287</v>
      </c>
      <c r="F454" s="22"/>
      <c r="G454" s="22" t="s">
        <v>9946</v>
      </c>
      <c r="H454" s="22" t="s">
        <v>5416</v>
      </c>
      <c r="I454" s="22" t="s">
        <v>9947</v>
      </c>
      <c r="J454" s="67">
        <v>44733</v>
      </c>
      <c r="K454" s="68">
        <v>1083</v>
      </c>
      <c r="L454" s="67">
        <v>44862</v>
      </c>
      <c r="M454" s="68"/>
      <c r="N454" s="67"/>
      <c r="O454" s="69" t="s">
        <v>5413</v>
      </c>
      <c r="P454" s="69" t="s">
        <v>9948</v>
      </c>
      <c r="Q454" s="22" t="s">
        <v>9949</v>
      </c>
      <c r="R454" s="67">
        <v>34698</v>
      </c>
      <c r="S454" s="22" t="s">
        <v>9950</v>
      </c>
      <c r="T454" s="22" t="s">
        <v>9951</v>
      </c>
      <c r="U454" s="22" t="s">
        <v>9949</v>
      </c>
      <c r="V454" s="67">
        <v>44595</v>
      </c>
      <c r="W454" s="22" t="s">
        <v>9952</v>
      </c>
      <c r="X454" s="67">
        <v>44516</v>
      </c>
      <c r="Y454" s="68">
        <v>759</v>
      </c>
      <c r="Z454" s="67">
        <v>44516</v>
      </c>
      <c r="AA454" s="68">
        <v>214</v>
      </c>
      <c r="AB454" s="67">
        <v>44516</v>
      </c>
    </row>
    <row r="455" spans="1:28" x14ac:dyDescent="0.2">
      <c r="A455" s="22" t="s">
        <v>10070</v>
      </c>
      <c r="B455" s="22" t="s">
        <v>9369</v>
      </c>
      <c r="C455" s="22" t="s">
        <v>10001</v>
      </c>
      <c r="D455" s="22" t="s">
        <v>5400</v>
      </c>
      <c r="E455" s="22" t="s">
        <v>2939</v>
      </c>
      <c r="F455" s="22"/>
      <c r="G455" s="22" t="s">
        <v>9946</v>
      </c>
      <c r="H455" s="22" t="s">
        <v>5416</v>
      </c>
      <c r="I455" s="22" t="s">
        <v>9947</v>
      </c>
      <c r="J455" s="67">
        <v>44848</v>
      </c>
      <c r="K455" s="68">
        <v>1241</v>
      </c>
      <c r="L455" s="67">
        <v>44896</v>
      </c>
      <c r="M455" s="68"/>
      <c r="N455" s="67"/>
      <c r="O455" s="69" t="s">
        <v>5466</v>
      </c>
      <c r="P455" s="69" t="s">
        <v>10002</v>
      </c>
      <c r="Q455" s="22" t="s">
        <v>9949</v>
      </c>
      <c r="R455" s="67">
        <v>38657</v>
      </c>
      <c r="S455" s="22" t="s">
        <v>10003</v>
      </c>
      <c r="T455" s="22" t="s">
        <v>10004</v>
      </c>
      <c r="U455" s="22" t="s">
        <v>9949</v>
      </c>
      <c r="V455" s="67">
        <v>44722</v>
      </c>
      <c r="W455" s="22" t="s">
        <v>9952</v>
      </c>
      <c r="X455" s="67">
        <v>44538</v>
      </c>
      <c r="Y455" s="68">
        <v>803</v>
      </c>
      <c r="Z455" s="67">
        <v>44538</v>
      </c>
      <c r="AA455" s="68">
        <v>230</v>
      </c>
      <c r="AB455" s="67">
        <v>44538</v>
      </c>
    </row>
    <row r="456" spans="1:28" x14ac:dyDescent="0.2">
      <c r="A456" s="22" t="s">
        <v>10073</v>
      </c>
      <c r="B456" s="22" t="s">
        <v>5642</v>
      </c>
      <c r="C456" s="22" t="s">
        <v>10001</v>
      </c>
      <c r="D456" s="22" t="s">
        <v>5403</v>
      </c>
      <c r="E456" s="22" t="s">
        <v>3828</v>
      </c>
      <c r="F456" s="22"/>
      <c r="G456" s="22" t="s">
        <v>9946</v>
      </c>
      <c r="H456" s="22" t="s">
        <v>5416</v>
      </c>
      <c r="I456" s="22" t="s">
        <v>9947</v>
      </c>
      <c r="J456" s="67">
        <v>44572</v>
      </c>
      <c r="K456" s="68">
        <v>95</v>
      </c>
      <c r="L456" s="67">
        <v>44586</v>
      </c>
      <c r="M456" s="68">
        <v>18</v>
      </c>
      <c r="N456" s="67">
        <v>44587</v>
      </c>
      <c r="O456" s="69" t="s">
        <v>5431</v>
      </c>
      <c r="P456" s="69" t="s">
        <v>10008</v>
      </c>
      <c r="Q456" s="22" t="s">
        <v>9949</v>
      </c>
      <c r="R456" s="67">
        <v>29258</v>
      </c>
      <c r="S456" s="22" t="s">
        <v>10009</v>
      </c>
      <c r="T456" s="22" t="s">
        <v>10010</v>
      </c>
      <c r="U456" s="22" t="s">
        <v>9949</v>
      </c>
      <c r="V456" s="67">
        <v>44585</v>
      </c>
      <c r="W456" s="22" t="s">
        <v>9952</v>
      </c>
      <c r="X456" s="67">
        <v>44474</v>
      </c>
      <c r="Y456" s="68">
        <v>657</v>
      </c>
      <c r="Z456" s="67">
        <v>44474</v>
      </c>
      <c r="AA456" s="68">
        <v>189</v>
      </c>
      <c r="AB456" s="67">
        <v>44474</v>
      </c>
    </row>
    <row r="457" spans="1:28" x14ac:dyDescent="0.2">
      <c r="A457" s="22" t="s">
        <v>10072</v>
      </c>
      <c r="B457" s="22" t="s">
        <v>9399</v>
      </c>
      <c r="C457" s="22" t="s">
        <v>10001</v>
      </c>
      <c r="D457" s="22" t="s">
        <v>5388</v>
      </c>
      <c r="E457" s="22" t="s">
        <v>4642</v>
      </c>
      <c r="F457" s="22"/>
      <c r="G457" s="22" t="s">
        <v>9946</v>
      </c>
      <c r="H457" s="22" t="s">
        <v>5416</v>
      </c>
      <c r="I457" s="22" t="s">
        <v>9947</v>
      </c>
      <c r="J457" s="67">
        <v>44873</v>
      </c>
      <c r="K457" s="68">
        <v>1262</v>
      </c>
      <c r="L457" s="67">
        <v>44902</v>
      </c>
      <c r="M457" s="68"/>
      <c r="N457" s="67"/>
      <c r="O457" s="69" t="s">
        <v>5413</v>
      </c>
      <c r="P457" s="69" t="s">
        <v>9948</v>
      </c>
      <c r="Q457" s="22" t="s">
        <v>9949</v>
      </c>
      <c r="R457" s="67">
        <v>34698</v>
      </c>
      <c r="S457" s="22" t="s">
        <v>9950</v>
      </c>
      <c r="T457" s="22" t="s">
        <v>9951</v>
      </c>
      <c r="U457" s="22" t="s">
        <v>9949</v>
      </c>
      <c r="V457" s="67">
        <v>44595</v>
      </c>
      <c r="W457" s="22" t="s">
        <v>9952</v>
      </c>
      <c r="X457" s="67">
        <v>44516</v>
      </c>
      <c r="Y457" s="68">
        <v>759</v>
      </c>
      <c r="Z457" s="67">
        <v>44516</v>
      </c>
      <c r="AA457" s="68">
        <v>214</v>
      </c>
      <c r="AB457" s="67">
        <v>44516</v>
      </c>
    </row>
    <row r="458" spans="1:28" x14ac:dyDescent="0.2">
      <c r="A458" s="22" t="s">
        <v>10072</v>
      </c>
      <c r="B458" s="22" t="s">
        <v>5643</v>
      </c>
      <c r="C458" s="22" t="s">
        <v>10001</v>
      </c>
      <c r="D458" s="22" t="s">
        <v>5388</v>
      </c>
      <c r="E458" s="22" t="s">
        <v>4642</v>
      </c>
      <c r="F458" s="22"/>
      <c r="G458" s="22" t="s">
        <v>9946</v>
      </c>
      <c r="H458" s="22" t="s">
        <v>5416</v>
      </c>
      <c r="I458" s="22" t="s">
        <v>9952</v>
      </c>
      <c r="J458" s="67">
        <v>43746</v>
      </c>
      <c r="K458" s="68">
        <v>1262</v>
      </c>
      <c r="L458" s="67">
        <v>43735</v>
      </c>
      <c r="M458" s="68">
        <v>195</v>
      </c>
      <c r="N458" s="67">
        <v>43746</v>
      </c>
      <c r="O458" s="69" t="s">
        <v>5422</v>
      </c>
      <c r="P458" s="69" t="s">
        <v>9969</v>
      </c>
      <c r="Q458" s="22" t="s">
        <v>9949</v>
      </c>
      <c r="R458" s="67">
        <v>40991</v>
      </c>
      <c r="S458" s="22" t="s">
        <v>10025</v>
      </c>
      <c r="T458" s="22" t="s">
        <v>10026</v>
      </c>
      <c r="U458" s="22" t="s">
        <v>9949</v>
      </c>
      <c r="V458" s="67">
        <v>43557</v>
      </c>
      <c r="W458" s="22" t="s">
        <v>9952</v>
      </c>
      <c r="X458" s="67">
        <v>43376</v>
      </c>
      <c r="Y458" s="68">
        <v>935</v>
      </c>
      <c r="Z458" s="67">
        <v>43376</v>
      </c>
      <c r="AA458" s="68">
        <v>191</v>
      </c>
      <c r="AB458" s="67">
        <v>43376</v>
      </c>
    </row>
    <row r="459" spans="1:28" x14ac:dyDescent="0.2">
      <c r="A459" s="22" t="s">
        <v>10073</v>
      </c>
      <c r="B459" s="22" t="s">
        <v>9600</v>
      </c>
      <c r="C459" s="22" t="s">
        <v>10001</v>
      </c>
      <c r="D459" s="22" t="s">
        <v>5403</v>
      </c>
      <c r="E459" s="22" t="s">
        <v>3828</v>
      </c>
      <c r="F459" s="22"/>
      <c r="G459" s="22" t="s">
        <v>9946</v>
      </c>
      <c r="H459" s="22" t="s">
        <v>5416</v>
      </c>
      <c r="I459" s="22" t="s">
        <v>9947</v>
      </c>
      <c r="J459" s="67">
        <v>44638</v>
      </c>
      <c r="K459" s="68">
        <v>1262</v>
      </c>
      <c r="L459" s="67">
        <v>44661</v>
      </c>
      <c r="M459" s="68">
        <v>71</v>
      </c>
      <c r="N459" s="67">
        <v>44664</v>
      </c>
      <c r="O459" s="69" t="s">
        <v>5428</v>
      </c>
      <c r="P459" s="69" t="s">
        <v>10005</v>
      </c>
      <c r="Q459" s="22" t="s">
        <v>9949</v>
      </c>
      <c r="R459" s="67">
        <v>29208</v>
      </c>
      <c r="S459" s="22" t="s">
        <v>10006</v>
      </c>
      <c r="T459" s="22" t="s">
        <v>10007</v>
      </c>
      <c r="U459" s="22" t="s">
        <v>9949</v>
      </c>
      <c r="V459" s="67">
        <v>44679</v>
      </c>
      <c r="W459" s="22" t="s">
        <v>9952</v>
      </c>
      <c r="X459" s="67">
        <v>44385</v>
      </c>
      <c r="Y459" s="68">
        <v>404</v>
      </c>
      <c r="Z459" s="67">
        <v>44385</v>
      </c>
      <c r="AA459" s="68">
        <v>127</v>
      </c>
      <c r="AB459" s="67">
        <v>44385</v>
      </c>
    </row>
    <row r="460" spans="1:28" x14ac:dyDescent="0.2">
      <c r="A460" s="22" t="s">
        <v>10070</v>
      </c>
      <c r="B460" s="22" t="s">
        <v>5644</v>
      </c>
      <c r="C460" s="22" t="s">
        <v>10001</v>
      </c>
      <c r="D460" s="22" t="s">
        <v>5376</v>
      </c>
      <c r="E460" s="22" t="s">
        <v>228</v>
      </c>
      <c r="F460" s="22"/>
      <c r="G460" s="22" t="s">
        <v>9946</v>
      </c>
      <c r="H460" s="22" t="s">
        <v>5416</v>
      </c>
      <c r="I460" s="22" t="s">
        <v>9947</v>
      </c>
      <c r="J460" s="67">
        <v>44596</v>
      </c>
      <c r="K460" s="68">
        <v>284</v>
      </c>
      <c r="L460" s="67">
        <v>44648</v>
      </c>
      <c r="M460" s="68">
        <v>65</v>
      </c>
      <c r="N460" s="67">
        <v>44656</v>
      </c>
      <c r="O460" s="69" t="s">
        <v>5466</v>
      </c>
      <c r="P460" s="69" t="s">
        <v>10002</v>
      </c>
      <c r="Q460" s="22" t="s">
        <v>9949</v>
      </c>
      <c r="R460" s="67">
        <v>38657</v>
      </c>
      <c r="S460" s="22" t="s">
        <v>10003</v>
      </c>
      <c r="T460" s="22" t="s">
        <v>10004</v>
      </c>
      <c r="U460" s="22" t="s">
        <v>9949</v>
      </c>
      <c r="V460" s="67">
        <v>44722</v>
      </c>
      <c r="W460" s="22" t="s">
        <v>9952</v>
      </c>
      <c r="X460" s="67">
        <v>44538</v>
      </c>
      <c r="Y460" s="68">
        <v>803</v>
      </c>
      <c r="Z460" s="67">
        <v>44538</v>
      </c>
      <c r="AA460" s="68">
        <v>230</v>
      </c>
      <c r="AB460" s="67">
        <v>44538</v>
      </c>
    </row>
    <row r="461" spans="1:28" x14ac:dyDescent="0.2">
      <c r="A461" s="70" t="s">
        <v>10073</v>
      </c>
      <c r="B461" s="70" t="s">
        <v>5645</v>
      </c>
      <c r="C461" s="70" t="s">
        <v>10001</v>
      </c>
      <c r="D461" s="70" t="s">
        <v>5387</v>
      </c>
      <c r="E461" s="22" t="s">
        <v>4305</v>
      </c>
      <c r="F461" s="70"/>
      <c r="G461" s="70" t="s">
        <v>9946</v>
      </c>
      <c r="H461" s="70" t="s">
        <v>5416</v>
      </c>
      <c r="I461" s="70" t="s">
        <v>9947</v>
      </c>
      <c r="J461" s="71">
        <v>44742</v>
      </c>
      <c r="K461" s="72">
        <v>1083</v>
      </c>
      <c r="L461" s="71">
        <v>44862</v>
      </c>
      <c r="M461" s="72"/>
      <c r="N461" s="71"/>
      <c r="O461" s="73" t="s">
        <v>5413</v>
      </c>
      <c r="P461" s="73" t="s">
        <v>9948</v>
      </c>
      <c r="Q461" s="70" t="s">
        <v>9949</v>
      </c>
      <c r="R461" s="71">
        <v>34698</v>
      </c>
      <c r="S461" s="70" t="s">
        <v>9950</v>
      </c>
      <c r="T461" s="70" t="s">
        <v>9951</v>
      </c>
      <c r="U461" s="70" t="s">
        <v>9949</v>
      </c>
      <c r="V461" s="71">
        <v>44595</v>
      </c>
      <c r="W461" s="70" t="s">
        <v>9952</v>
      </c>
      <c r="X461" s="67">
        <v>44516</v>
      </c>
      <c r="Y461" s="68">
        <v>759</v>
      </c>
      <c r="Z461" s="67">
        <v>44516</v>
      </c>
      <c r="AA461" s="68">
        <v>214</v>
      </c>
      <c r="AB461" s="67">
        <v>44516</v>
      </c>
    </row>
    <row r="462" spans="1:28" x14ac:dyDescent="0.2">
      <c r="A462" s="22" t="s">
        <v>10073</v>
      </c>
      <c r="B462" s="22" t="s">
        <v>9802</v>
      </c>
      <c r="C462" s="22" t="s">
        <v>10001</v>
      </c>
      <c r="D462" s="22" t="s">
        <v>5403</v>
      </c>
      <c r="E462" s="22" t="s">
        <v>3828</v>
      </c>
      <c r="F462" s="22"/>
      <c r="G462" s="22" t="s">
        <v>9946</v>
      </c>
      <c r="H462" s="22" t="s">
        <v>5416</v>
      </c>
      <c r="I462" s="22" t="s">
        <v>9947</v>
      </c>
      <c r="J462" s="67">
        <v>45076</v>
      </c>
      <c r="K462" s="68">
        <v>654</v>
      </c>
      <c r="L462" s="67">
        <v>45133</v>
      </c>
      <c r="M462" s="68"/>
      <c r="N462" s="67"/>
      <c r="O462" s="69" t="s">
        <v>5428</v>
      </c>
      <c r="P462" s="69" t="s">
        <v>10005</v>
      </c>
      <c r="Q462" s="22" t="s">
        <v>9949</v>
      </c>
      <c r="R462" s="67">
        <v>29208</v>
      </c>
      <c r="S462" s="22" t="s">
        <v>10006</v>
      </c>
      <c r="T462" s="22" t="s">
        <v>10007</v>
      </c>
      <c r="U462" s="22" t="s">
        <v>9949</v>
      </c>
      <c r="V462" s="67">
        <v>44679</v>
      </c>
      <c r="W462" s="22" t="s">
        <v>9952</v>
      </c>
      <c r="X462" s="67">
        <v>44385</v>
      </c>
      <c r="Y462" s="68">
        <v>404</v>
      </c>
      <c r="Z462" s="67">
        <v>44385</v>
      </c>
      <c r="AA462" s="68">
        <v>127</v>
      </c>
      <c r="AB462" s="67">
        <v>44385</v>
      </c>
    </row>
    <row r="463" spans="1:28" x14ac:dyDescent="0.2">
      <c r="A463" s="22" t="s">
        <v>10073</v>
      </c>
      <c r="B463" s="22" t="s">
        <v>9370</v>
      </c>
      <c r="C463" s="22" t="s">
        <v>10001</v>
      </c>
      <c r="D463" s="22" t="s">
        <v>5399</v>
      </c>
      <c r="E463" s="22" t="s">
        <v>3156</v>
      </c>
      <c r="F463" s="22"/>
      <c r="G463" s="22" t="s">
        <v>9946</v>
      </c>
      <c r="H463" s="22" t="s">
        <v>5416</v>
      </c>
      <c r="I463" s="22" t="s">
        <v>9947</v>
      </c>
      <c r="J463" s="67">
        <v>44796</v>
      </c>
      <c r="K463" s="68">
        <v>945</v>
      </c>
      <c r="L463" s="67">
        <v>44850</v>
      </c>
      <c r="M463" s="68">
        <v>201</v>
      </c>
      <c r="N463" s="67">
        <v>44855</v>
      </c>
      <c r="O463" s="69" t="s">
        <v>5439</v>
      </c>
      <c r="P463" s="69" t="s">
        <v>10013</v>
      </c>
      <c r="Q463" s="22" t="s">
        <v>9949</v>
      </c>
      <c r="R463" s="67">
        <v>30113</v>
      </c>
      <c r="S463" s="22" t="s">
        <v>10014</v>
      </c>
      <c r="T463" s="22" t="s">
        <v>10015</v>
      </c>
      <c r="U463" s="22" t="s">
        <v>9949</v>
      </c>
      <c r="V463" s="67">
        <v>44624</v>
      </c>
      <c r="W463" s="22" t="s">
        <v>9952</v>
      </c>
      <c r="X463" s="67">
        <v>44449</v>
      </c>
      <c r="Y463" s="68">
        <v>604</v>
      </c>
      <c r="Z463" s="67">
        <v>44449</v>
      </c>
      <c r="AA463" s="68">
        <v>172</v>
      </c>
      <c r="AB463" s="67">
        <v>44449</v>
      </c>
    </row>
    <row r="464" spans="1:28" x14ac:dyDescent="0.2">
      <c r="A464" s="22" t="s">
        <v>10073</v>
      </c>
      <c r="B464" s="22" t="s">
        <v>9601</v>
      </c>
      <c r="C464" s="22" t="s">
        <v>10001</v>
      </c>
      <c r="D464" s="22" t="s">
        <v>5399</v>
      </c>
      <c r="E464" s="22" t="s">
        <v>3156</v>
      </c>
      <c r="F464" s="22"/>
      <c r="G464" s="22" t="s">
        <v>9946</v>
      </c>
      <c r="H464" s="22" t="s">
        <v>5416</v>
      </c>
      <c r="I464" s="22" t="s">
        <v>9947</v>
      </c>
      <c r="J464" s="67">
        <v>44953</v>
      </c>
      <c r="K464" s="68">
        <v>117</v>
      </c>
      <c r="L464" s="67">
        <v>44961</v>
      </c>
      <c r="M464" s="68"/>
      <c r="N464" s="67"/>
      <c r="O464" s="69" t="s">
        <v>9061</v>
      </c>
      <c r="P464" s="69" t="s">
        <v>10032</v>
      </c>
      <c r="Q464" s="22" t="s">
        <v>9949</v>
      </c>
      <c r="R464" s="67">
        <v>31048</v>
      </c>
      <c r="S464" s="22" t="s">
        <v>10033</v>
      </c>
      <c r="T464" s="22" t="s">
        <v>10034</v>
      </c>
      <c r="U464" s="22" t="s">
        <v>9949</v>
      </c>
      <c r="V464" s="67">
        <v>44953</v>
      </c>
      <c r="W464" s="22" t="s">
        <v>9952</v>
      </c>
      <c r="X464" s="67">
        <v>44575</v>
      </c>
      <c r="Y464" s="68">
        <v>6</v>
      </c>
      <c r="Z464" s="67">
        <v>44575</v>
      </c>
      <c r="AA464" s="68">
        <v>10</v>
      </c>
      <c r="AB464" s="67">
        <v>44575</v>
      </c>
    </row>
    <row r="465" spans="1:28" x14ac:dyDescent="0.2">
      <c r="A465" s="22" t="s">
        <v>10073</v>
      </c>
      <c r="B465" s="22" t="s">
        <v>5646</v>
      </c>
      <c r="C465" s="22" t="s">
        <v>10001</v>
      </c>
      <c r="D465" s="22" t="s">
        <v>5399</v>
      </c>
      <c r="E465" s="22" t="s">
        <v>3156</v>
      </c>
      <c r="F465" s="22"/>
      <c r="G465" s="22" t="s">
        <v>9946</v>
      </c>
      <c r="H465" s="22" t="s">
        <v>5416</v>
      </c>
      <c r="I465" s="22" t="s">
        <v>9947</v>
      </c>
      <c r="J465" s="67">
        <v>44705</v>
      </c>
      <c r="K465" s="68">
        <v>523</v>
      </c>
      <c r="L465" s="67">
        <v>44712</v>
      </c>
      <c r="M465" s="68">
        <v>107</v>
      </c>
      <c r="N465" s="67">
        <v>44719</v>
      </c>
      <c r="O465" s="69" t="s">
        <v>5439</v>
      </c>
      <c r="P465" s="69" t="s">
        <v>10013</v>
      </c>
      <c r="Q465" s="22" t="s">
        <v>9949</v>
      </c>
      <c r="R465" s="67">
        <v>30113</v>
      </c>
      <c r="S465" s="22" t="s">
        <v>10014</v>
      </c>
      <c r="T465" s="22" t="s">
        <v>10015</v>
      </c>
      <c r="U465" s="22" t="s">
        <v>9949</v>
      </c>
      <c r="V465" s="67">
        <v>44624</v>
      </c>
      <c r="W465" s="22" t="s">
        <v>9952</v>
      </c>
      <c r="X465" s="67">
        <v>44449</v>
      </c>
      <c r="Y465" s="68">
        <v>604</v>
      </c>
      <c r="Z465" s="67">
        <v>44449</v>
      </c>
      <c r="AA465" s="68">
        <v>172</v>
      </c>
      <c r="AB465" s="67">
        <v>44449</v>
      </c>
    </row>
    <row r="466" spans="1:28" x14ac:dyDescent="0.2">
      <c r="A466" s="22" t="s">
        <v>10073</v>
      </c>
      <c r="B466" s="22" t="s">
        <v>5647</v>
      </c>
      <c r="C466" s="22" t="s">
        <v>10001</v>
      </c>
      <c r="D466" s="22" t="s">
        <v>5403</v>
      </c>
      <c r="E466" s="22" t="s">
        <v>3828</v>
      </c>
      <c r="F466" s="22"/>
      <c r="G466" s="22" t="s">
        <v>9946</v>
      </c>
      <c r="H466" s="22" t="s">
        <v>5416</v>
      </c>
      <c r="I466" s="22" t="s">
        <v>9947</v>
      </c>
      <c r="J466" s="67">
        <v>44508</v>
      </c>
      <c r="K466" s="68">
        <v>819</v>
      </c>
      <c r="L466" s="67">
        <v>44540</v>
      </c>
      <c r="M466" s="68">
        <v>233</v>
      </c>
      <c r="N466" s="67">
        <v>44543</v>
      </c>
      <c r="O466" s="69" t="s">
        <v>5428</v>
      </c>
      <c r="P466" s="69" t="s">
        <v>10005</v>
      </c>
      <c r="Q466" s="22" t="s">
        <v>9949</v>
      </c>
      <c r="R466" s="67">
        <v>29208</v>
      </c>
      <c r="S466" s="22" t="s">
        <v>10006</v>
      </c>
      <c r="T466" s="22" t="s">
        <v>10007</v>
      </c>
      <c r="U466" s="22" t="s">
        <v>9949</v>
      </c>
      <c r="V466" s="67">
        <v>44679</v>
      </c>
      <c r="W466" s="22" t="s">
        <v>9952</v>
      </c>
      <c r="X466" s="67">
        <v>44385</v>
      </c>
      <c r="Y466" s="68">
        <v>404</v>
      </c>
      <c r="Z466" s="67">
        <v>44385</v>
      </c>
      <c r="AA466" s="68">
        <v>127</v>
      </c>
      <c r="AB466" s="67">
        <v>44385</v>
      </c>
    </row>
    <row r="467" spans="1:28" x14ac:dyDescent="0.2">
      <c r="A467" s="22" t="s">
        <v>10073</v>
      </c>
      <c r="B467" s="22" t="s">
        <v>9400</v>
      </c>
      <c r="C467" s="22" t="s">
        <v>10001</v>
      </c>
      <c r="D467" s="22" t="s">
        <v>5403</v>
      </c>
      <c r="E467" s="22" t="s">
        <v>3828</v>
      </c>
      <c r="F467" s="22"/>
      <c r="G467" s="22" t="s">
        <v>9946</v>
      </c>
      <c r="H467" s="22" t="s">
        <v>5416</v>
      </c>
      <c r="I467" s="22" t="s">
        <v>9947</v>
      </c>
      <c r="J467" s="67">
        <v>44879</v>
      </c>
      <c r="K467" s="68">
        <v>1259</v>
      </c>
      <c r="L467" s="67">
        <v>44902</v>
      </c>
      <c r="M467" s="68"/>
      <c r="N467" s="67"/>
      <c r="O467" s="69" t="s">
        <v>5428</v>
      </c>
      <c r="P467" s="69" t="s">
        <v>10005</v>
      </c>
      <c r="Q467" s="22" t="s">
        <v>9949</v>
      </c>
      <c r="R467" s="67">
        <v>29208</v>
      </c>
      <c r="S467" s="22" t="s">
        <v>10006</v>
      </c>
      <c r="T467" s="22" t="s">
        <v>10007</v>
      </c>
      <c r="U467" s="22" t="s">
        <v>9949</v>
      </c>
      <c r="V467" s="67">
        <v>44679</v>
      </c>
      <c r="W467" s="22" t="s">
        <v>9952</v>
      </c>
      <c r="X467" s="67">
        <v>44385</v>
      </c>
      <c r="Y467" s="68">
        <v>404</v>
      </c>
      <c r="Z467" s="67">
        <v>44385</v>
      </c>
      <c r="AA467" s="68">
        <v>127</v>
      </c>
      <c r="AB467" s="67">
        <v>44385</v>
      </c>
    </row>
    <row r="468" spans="1:28" x14ac:dyDescent="0.2">
      <c r="A468" s="22" t="s">
        <v>10073</v>
      </c>
      <c r="B468" s="22" t="s">
        <v>10057</v>
      </c>
      <c r="C468" s="22" t="s">
        <v>10001</v>
      </c>
      <c r="D468" s="22" t="s">
        <v>5387</v>
      </c>
      <c r="E468" s="22" t="s">
        <v>4305</v>
      </c>
      <c r="F468" s="22"/>
      <c r="G468" s="22" t="s">
        <v>9946</v>
      </c>
      <c r="H468" s="22" t="s">
        <v>5416</v>
      </c>
      <c r="I468" s="22" t="s">
        <v>9947</v>
      </c>
      <c r="J468" s="67"/>
      <c r="K468" s="68"/>
      <c r="L468" s="67"/>
      <c r="M468" s="68"/>
      <c r="N468" s="67"/>
      <c r="O468" s="69" t="s">
        <v>5413</v>
      </c>
      <c r="P468" s="69" t="s">
        <v>9948</v>
      </c>
      <c r="Q468" s="22" t="s">
        <v>9949</v>
      </c>
      <c r="R468" s="67">
        <v>34698</v>
      </c>
      <c r="S468" s="22" t="s">
        <v>9950</v>
      </c>
      <c r="T468" s="22" t="s">
        <v>9951</v>
      </c>
      <c r="U468" s="22" t="s">
        <v>9949</v>
      </c>
      <c r="V468" s="67">
        <v>44595</v>
      </c>
      <c r="W468" s="22" t="s">
        <v>9952</v>
      </c>
      <c r="X468" s="67">
        <v>44516</v>
      </c>
      <c r="Y468" s="68">
        <v>759</v>
      </c>
      <c r="Z468" s="67">
        <v>44516</v>
      </c>
      <c r="AA468" s="68">
        <v>214</v>
      </c>
      <c r="AB468" s="67">
        <v>44516</v>
      </c>
    </row>
    <row r="469" spans="1:28" x14ac:dyDescent="0.2">
      <c r="A469" s="22" t="s">
        <v>10069</v>
      </c>
      <c r="B469" s="22" t="s">
        <v>9562</v>
      </c>
      <c r="C469" s="22" t="s">
        <v>10001</v>
      </c>
      <c r="D469" s="22" t="s">
        <v>5398</v>
      </c>
      <c r="E469" s="22" t="s">
        <v>2426</v>
      </c>
      <c r="F469" s="22"/>
      <c r="G469" s="22" t="s">
        <v>9946</v>
      </c>
      <c r="H469" s="22" t="s">
        <v>5416</v>
      </c>
      <c r="I469" s="22" t="s">
        <v>9947</v>
      </c>
      <c r="J469" s="67">
        <v>44894</v>
      </c>
      <c r="K469" s="68">
        <v>1262</v>
      </c>
      <c r="L469" s="67">
        <v>44902</v>
      </c>
      <c r="M469" s="68"/>
      <c r="N469" s="67"/>
      <c r="O469" s="69" t="s">
        <v>5413</v>
      </c>
      <c r="P469" s="69" t="s">
        <v>9948</v>
      </c>
      <c r="Q469" s="22" t="s">
        <v>9949</v>
      </c>
      <c r="R469" s="67">
        <v>34698</v>
      </c>
      <c r="S469" s="22" t="s">
        <v>9950</v>
      </c>
      <c r="T469" s="22" t="s">
        <v>9951</v>
      </c>
      <c r="U469" s="22" t="s">
        <v>9949</v>
      </c>
      <c r="V469" s="67">
        <v>44595</v>
      </c>
      <c r="W469" s="22" t="s">
        <v>9952</v>
      </c>
      <c r="X469" s="67">
        <v>44516</v>
      </c>
      <c r="Y469" s="68">
        <v>759</v>
      </c>
      <c r="Z469" s="67">
        <v>44516</v>
      </c>
      <c r="AA469" s="68">
        <v>214</v>
      </c>
      <c r="AB469" s="67">
        <v>44516</v>
      </c>
    </row>
    <row r="470" spans="1:28" x14ac:dyDescent="0.2">
      <c r="A470" s="22" t="s">
        <v>10073</v>
      </c>
      <c r="B470" s="22" t="s">
        <v>9077</v>
      </c>
      <c r="C470" s="22" t="s">
        <v>10001</v>
      </c>
      <c r="D470" s="22" t="s">
        <v>5403</v>
      </c>
      <c r="E470" s="22" t="s">
        <v>3828</v>
      </c>
      <c r="F470" s="22"/>
      <c r="G470" s="22" t="s">
        <v>9946</v>
      </c>
      <c r="H470" s="22" t="s">
        <v>5416</v>
      </c>
      <c r="I470" s="22" t="s">
        <v>9947</v>
      </c>
      <c r="J470" s="67">
        <v>44789</v>
      </c>
      <c r="K470" s="68">
        <v>1262</v>
      </c>
      <c r="L470" s="67">
        <v>44870</v>
      </c>
      <c r="M470" s="68"/>
      <c r="N470" s="67"/>
      <c r="O470" s="69" t="s">
        <v>5431</v>
      </c>
      <c r="P470" s="69" t="s">
        <v>10008</v>
      </c>
      <c r="Q470" s="22" t="s">
        <v>9949</v>
      </c>
      <c r="R470" s="67">
        <v>29258</v>
      </c>
      <c r="S470" s="22" t="s">
        <v>10009</v>
      </c>
      <c r="T470" s="22" t="s">
        <v>10010</v>
      </c>
      <c r="U470" s="22" t="s">
        <v>9949</v>
      </c>
      <c r="V470" s="67">
        <v>44585</v>
      </c>
      <c r="W470" s="22" t="s">
        <v>9952</v>
      </c>
      <c r="X470" s="67">
        <v>44474</v>
      </c>
      <c r="Y470" s="68">
        <v>657</v>
      </c>
      <c r="Z470" s="67">
        <v>44474</v>
      </c>
      <c r="AA470" s="68">
        <v>189</v>
      </c>
      <c r="AB470" s="67">
        <v>44474</v>
      </c>
    </row>
    <row r="471" spans="1:28" x14ac:dyDescent="0.2">
      <c r="A471" s="22" t="s">
        <v>10072</v>
      </c>
      <c r="B471" s="22" t="s">
        <v>9078</v>
      </c>
      <c r="C471" s="22" t="s">
        <v>10001</v>
      </c>
      <c r="D471" s="22" t="s">
        <v>5388</v>
      </c>
      <c r="E471" s="22" t="s">
        <v>4642</v>
      </c>
      <c r="F471" s="22"/>
      <c r="G471" s="22" t="s">
        <v>9946</v>
      </c>
      <c r="H471" s="22" t="s">
        <v>5416</v>
      </c>
      <c r="I471" s="22" t="s">
        <v>9947</v>
      </c>
      <c r="J471" s="67">
        <v>44791</v>
      </c>
      <c r="K471" s="68">
        <v>1262</v>
      </c>
      <c r="L471" s="67">
        <v>44896</v>
      </c>
      <c r="M471" s="68"/>
      <c r="N471" s="67"/>
      <c r="O471" s="69" t="s">
        <v>9089</v>
      </c>
      <c r="P471" s="69" t="s">
        <v>10022</v>
      </c>
      <c r="Q471" s="22" t="s">
        <v>9949</v>
      </c>
      <c r="R471" s="67">
        <v>28837</v>
      </c>
      <c r="S471" s="22" t="s">
        <v>10023</v>
      </c>
      <c r="T471" s="22" t="s">
        <v>10024</v>
      </c>
      <c r="U471" s="22" t="s">
        <v>9949</v>
      </c>
      <c r="V471" s="67">
        <v>44854</v>
      </c>
      <c r="W471" s="22" t="s">
        <v>9952</v>
      </c>
      <c r="X471" s="67">
        <v>44790</v>
      </c>
      <c r="Y471" s="68">
        <v>760</v>
      </c>
      <c r="Z471" s="67">
        <v>44788</v>
      </c>
      <c r="AA471" s="68">
        <v>156</v>
      </c>
      <c r="AB471" s="67">
        <v>44790</v>
      </c>
    </row>
    <row r="472" spans="1:28" x14ac:dyDescent="0.2">
      <c r="A472" s="22" t="s">
        <v>10073</v>
      </c>
      <c r="B472" s="22" t="s">
        <v>5648</v>
      </c>
      <c r="C472" s="22" t="s">
        <v>10001</v>
      </c>
      <c r="D472" s="22" t="s">
        <v>5403</v>
      </c>
      <c r="E472" s="22" t="s">
        <v>3828</v>
      </c>
      <c r="F472" s="22"/>
      <c r="G472" s="22" t="s">
        <v>9946</v>
      </c>
      <c r="H472" s="22" t="s">
        <v>5416</v>
      </c>
      <c r="I472" s="22" t="s">
        <v>9952</v>
      </c>
      <c r="J472" s="67">
        <v>44607</v>
      </c>
      <c r="K472" s="68">
        <v>159</v>
      </c>
      <c r="L472" s="67">
        <v>44605</v>
      </c>
      <c r="M472" s="68">
        <v>32</v>
      </c>
      <c r="N472" s="67">
        <v>44607</v>
      </c>
      <c r="O472" s="69" t="s">
        <v>5431</v>
      </c>
      <c r="P472" s="69" t="s">
        <v>10008</v>
      </c>
      <c r="Q472" s="22" t="s">
        <v>9949</v>
      </c>
      <c r="R472" s="67">
        <v>29258</v>
      </c>
      <c r="S472" s="22" t="s">
        <v>10009</v>
      </c>
      <c r="T472" s="22" t="s">
        <v>10010</v>
      </c>
      <c r="U472" s="22" t="s">
        <v>9949</v>
      </c>
      <c r="V472" s="67">
        <v>44585</v>
      </c>
      <c r="W472" s="22" t="s">
        <v>9952</v>
      </c>
      <c r="X472" s="67">
        <v>44474</v>
      </c>
      <c r="Y472" s="68">
        <v>657</v>
      </c>
      <c r="Z472" s="67">
        <v>44474</v>
      </c>
      <c r="AA472" s="68">
        <v>189</v>
      </c>
      <c r="AB472" s="67">
        <v>44474</v>
      </c>
    </row>
    <row r="473" spans="1:28" x14ac:dyDescent="0.2">
      <c r="A473" s="22" t="s">
        <v>10073</v>
      </c>
      <c r="B473" s="22" t="s">
        <v>9853</v>
      </c>
      <c r="C473" s="22" t="s">
        <v>10001</v>
      </c>
      <c r="D473" s="22" t="s">
        <v>5399</v>
      </c>
      <c r="E473" s="22" t="s">
        <v>3156</v>
      </c>
      <c r="F473" s="22"/>
      <c r="G473" s="22" t="s">
        <v>9946</v>
      </c>
      <c r="H473" s="22" t="s">
        <v>5416</v>
      </c>
      <c r="I473" s="22" t="s">
        <v>9947</v>
      </c>
      <c r="J473" s="67">
        <v>45156</v>
      </c>
      <c r="K473" s="68">
        <v>953</v>
      </c>
      <c r="L473" s="67">
        <v>45223</v>
      </c>
      <c r="M473" s="68"/>
      <c r="N473" s="67"/>
      <c r="O473" s="69" t="s">
        <v>5587</v>
      </c>
      <c r="P473" s="69" t="s">
        <v>9979</v>
      </c>
      <c r="Q473" s="22" t="s">
        <v>9949</v>
      </c>
      <c r="R473" s="67">
        <v>35216</v>
      </c>
      <c r="S473" s="22" t="s">
        <v>9980</v>
      </c>
      <c r="T473" s="22" t="s">
        <v>9981</v>
      </c>
      <c r="U473" s="22" t="s">
        <v>9949</v>
      </c>
      <c r="V473" s="67">
        <v>45044</v>
      </c>
      <c r="W473" s="22" t="s">
        <v>9952</v>
      </c>
      <c r="X473" s="67">
        <v>44504</v>
      </c>
      <c r="Y473" s="68">
        <v>729</v>
      </c>
      <c r="Z473" s="67">
        <v>44504</v>
      </c>
      <c r="AA473" s="68">
        <v>207</v>
      </c>
      <c r="AB473" s="67">
        <v>44504</v>
      </c>
    </row>
    <row r="474" spans="1:28" x14ac:dyDescent="0.2">
      <c r="A474" s="22" t="s">
        <v>10071</v>
      </c>
      <c r="B474" s="22" t="s">
        <v>5649</v>
      </c>
      <c r="C474" s="22" t="s">
        <v>10001</v>
      </c>
      <c r="D474" s="22" t="s">
        <v>5396</v>
      </c>
      <c r="E474" s="22" t="s">
        <v>2287</v>
      </c>
      <c r="F474" s="22"/>
      <c r="G474" s="22" t="s">
        <v>9946</v>
      </c>
      <c r="H474" s="22" t="s">
        <v>5416</v>
      </c>
      <c r="I474" s="22" t="s">
        <v>9947</v>
      </c>
      <c r="J474" s="67">
        <v>44742</v>
      </c>
      <c r="K474" s="68">
        <v>1083</v>
      </c>
      <c r="L474" s="67">
        <v>44862</v>
      </c>
      <c r="M474" s="68"/>
      <c r="N474" s="67"/>
      <c r="O474" s="69" t="s">
        <v>5413</v>
      </c>
      <c r="P474" s="69" t="s">
        <v>9948</v>
      </c>
      <c r="Q474" s="22" t="s">
        <v>9949</v>
      </c>
      <c r="R474" s="67">
        <v>34698</v>
      </c>
      <c r="S474" s="22" t="s">
        <v>9950</v>
      </c>
      <c r="T474" s="22" t="s">
        <v>9951</v>
      </c>
      <c r="U474" s="22" t="s">
        <v>9949</v>
      </c>
      <c r="V474" s="67">
        <v>44595</v>
      </c>
      <c r="W474" s="22" t="s">
        <v>9952</v>
      </c>
      <c r="X474" s="67">
        <v>44516</v>
      </c>
      <c r="Y474" s="68">
        <v>759</v>
      </c>
      <c r="Z474" s="67">
        <v>44516</v>
      </c>
      <c r="AA474" s="68">
        <v>214</v>
      </c>
      <c r="AB474" s="67">
        <v>44516</v>
      </c>
    </row>
    <row r="475" spans="1:28" x14ac:dyDescent="0.2">
      <c r="A475" s="22" t="s">
        <v>10073</v>
      </c>
      <c r="B475" s="22" t="s">
        <v>9251</v>
      </c>
      <c r="C475" s="22" t="s">
        <v>10001</v>
      </c>
      <c r="D475" s="22" t="s">
        <v>5399</v>
      </c>
      <c r="E475" s="22" t="s">
        <v>3156</v>
      </c>
      <c r="F475" s="22"/>
      <c r="G475" s="22" t="s">
        <v>9946</v>
      </c>
      <c r="H475" s="22" t="s">
        <v>5416</v>
      </c>
      <c r="I475" s="22" t="s">
        <v>9947</v>
      </c>
      <c r="J475" s="67">
        <v>44817</v>
      </c>
      <c r="K475" s="68">
        <v>1083</v>
      </c>
      <c r="L475" s="67">
        <v>44862</v>
      </c>
      <c r="M475" s="68"/>
      <c r="N475" s="67"/>
      <c r="O475" s="69" t="s">
        <v>5413</v>
      </c>
      <c r="P475" s="69" t="s">
        <v>9948</v>
      </c>
      <c r="Q475" s="22" t="s">
        <v>9949</v>
      </c>
      <c r="R475" s="67">
        <v>34698</v>
      </c>
      <c r="S475" s="22" t="s">
        <v>9950</v>
      </c>
      <c r="T475" s="22" t="s">
        <v>9951</v>
      </c>
      <c r="U475" s="22" t="s">
        <v>9949</v>
      </c>
      <c r="V475" s="67">
        <v>44595</v>
      </c>
      <c r="W475" s="22" t="s">
        <v>9952</v>
      </c>
      <c r="X475" s="67">
        <v>44516</v>
      </c>
      <c r="Y475" s="68">
        <v>759</v>
      </c>
      <c r="Z475" s="67">
        <v>44516</v>
      </c>
      <c r="AA475" s="68">
        <v>214</v>
      </c>
      <c r="AB475" s="67">
        <v>44516</v>
      </c>
    </row>
    <row r="476" spans="1:28" x14ac:dyDescent="0.2">
      <c r="A476" s="22" t="s">
        <v>10073</v>
      </c>
      <c r="B476" s="22" t="s">
        <v>9252</v>
      </c>
      <c r="C476" s="22" t="s">
        <v>10001</v>
      </c>
      <c r="D476" s="22" t="s">
        <v>5403</v>
      </c>
      <c r="E476" s="22" t="s">
        <v>3828</v>
      </c>
      <c r="F476" s="22"/>
      <c r="G476" s="22" t="s">
        <v>9946</v>
      </c>
      <c r="H476" s="22" t="s">
        <v>5416</v>
      </c>
      <c r="I476" s="22" t="s">
        <v>9947</v>
      </c>
      <c r="J476" s="67">
        <v>44797</v>
      </c>
      <c r="K476" s="68">
        <v>1149</v>
      </c>
      <c r="L476" s="67">
        <v>44870</v>
      </c>
      <c r="M476" s="68"/>
      <c r="N476" s="67"/>
      <c r="O476" s="69" t="s">
        <v>5431</v>
      </c>
      <c r="P476" s="69" t="s">
        <v>10008</v>
      </c>
      <c r="Q476" s="22" t="s">
        <v>9949</v>
      </c>
      <c r="R476" s="67">
        <v>29258</v>
      </c>
      <c r="S476" s="22" t="s">
        <v>10009</v>
      </c>
      <c r="T476" s="22" t="s">
        <v>10010</v>
      </c>
      <c r="U476" s="22" t="s">
        <v>9949</v>
      </c>
      <c r="V476" s="67">
        <v>44585</v>
      </c>
      <c r="W476" s="22" t="s">
        <v>9952</v>
      </c>
      <c r="X476" s="67">
        <v>44474</v>
      </c>
      <c r="Y476" s="68">
        <v>657</v>
      </c>
      <c r="Z476" s="67">
        <v>44474</v>
      </c>
      <c r="AA476" s="68">
        <v>189</v>
      </c>
      <c r="AB476" s="67">
        <v>44474</v>
      </c>
    </row>
    <row r="477" spans="1:28" x14ac:dyDescent="0.2">
      <c r="A477" s="22" t="s">
        <v>10072</v>
      </c>
      <c r="B477" s="22" t="s">
        <v>9079</v>
      </c>
      <c r="C477" s="22" t="s">
        <v>10001</v>
      </c>
      <c r="D477" s="22" t="s">
        <v>5388</v>
      </c>
      <c r="E477" s="22" t="s">
        <v>4642</v>
      </c>
      <c r="F477" s="22"/>
      <c r="G477" s="22" t="s">
        <v>9946</v>
      </c>
      <c r="H477" s="22" t="s">
        <v>5416</v>
      </c>
      <c r="I477" s="22" t="s">
        <v>9947</v>
      </c>
      <c r="J477" s="67">
        <v>44792</v>
      </c>
      <c r="K477" s="68">
        <v>1239</v>
      </c>
      <c r="L477" s="67">
        <v>44896</v>
      </c>
      <c r="M477" s="68"/>
      <c r="N477" s="67"/>
      <c r="O477" s="69" t="s">
        <v>9089</v>
      </c>
      <c r="P477" s="69" t="s">
        <v>10022</v>
      </c>
      <c r="Q477" s="22" t="s">
        <v>9949</v>
      </c>
      <c r="R477" s="67">
        <v>28837</v>
      </c>
      <c r="S477" s="22" t="s">
        <v>10023</v>
      </c>
      <c r="T477" s="22" t="s">
        <v>10024</v>
      </c>
      <c r="U477" s="22" t="s">
        <v>9949</v>
      </c>
      <c r="V477" s="67">
        <v>44854</v>
      </c>
      <c r="W477" s="22" t="s">
        <v>9952</v>
      </c>
      <c r="X477" s="67">
        <v>44790</v>
      </c>
      <c r="Y477" s="68">
        <v>760</v>
      </c>
      <c r="Z477" s="67">
        <v>44788</v>
      </c>
      <c r="AA477" s="68">
        <v>156</v>
      </c>
      <c r="AB477" s="67">
        <v>44790</v>
      </c>
    </row>
    <row r="478" spans="1:28" x14ac:dyDescent="0.2">
      <c r="A478" s="22" t="s">
        <v>10070</v>
      </c>
      <c r="B478" s="22" t="s">
        <v>5650</v>
      </c>
      <c r="C478" s="22" t="s">
        <v>10001</v>
      </c>
      <c r="D478" s="22" t="s">
        <v>5400</v>
      </c>
      <c r="E478" s="22" t="s">
        <v>2939</v>
      </c>
      <c r="F478" s="22"/>
      <c r="G478" s="22" t="s">
        <v>9946</v>
      </c>
      <c r="H478" s="22" t="s">
        <v>5416</v>
      </c>
      <c r="I478" s="22" t="s">
        <v>9947</v>
      </c>
      <c r="J478" s="67">
        <v>44748</v>
      </c>
      <c r="K478" s="68">
        <v>1083</v>
      </c>
      <c r="L478" s="67">
        <v>44862</v>
      </c>
      <c r="M478" s="68"/>
      <c r="N478" s="67"/>
      <c r="O478" s="69" t="s">
        <v>5413</v>
      </c>
      <c r="P478" s="69" t="s">
        <v>9948</v>
      </c>
      <c r="Q478" s="22" t="s">
        <v>9949</v>
      </c>
      <c r="R478" s="67">
        <v>34698</v>
      </c>
      <c r="S478" s="22" t="s">
        <v>9950</v>
      </c>
      <c r="T478" s="22" t="s">
        <v>9951</v>
      </c>
      <c r="U478" s="22" t="s">
        <v>9949</v>
      </c>
      <c r="V478" s="67">
        <v>44595</v>
      </c>
      <c r="W478" s="22" t="s">
        <v>9952</v>
      </c>
      <c r="X478" s="67">
        <v>44516</v>
      </c>
      <c r="Y478" s="68">
        <v>759</v>
      </c>
      <c r="Z478" s="67">
        <v>44516</v>
      </c>
      <c r="AA478" s="68">
        <v>214</v>
      </c>
      <c r="AB478" s="67">
        <v>44516</v>
      </c>
    </row>
    <row r="479" spans="1:28" x14ac:dyDescent="0.2">
      <c r="A479" s="22" t="s">
        <v>10073</v>
      </c>
      <c r="B479" s="22" t="s">
        <v>5651</v>
      </c>
      <c r="C479" s="22" t="s">
        <v>10001</v>
      </c>
      <c r="D479" s="22" t="s">
        <v>5403</v>
      </c>
      <c r="E479" s="22" t="s">
        <v>3828</v>
      </c>
      <c r="F479" s="22"/>
      <c r="G479" s="22" t="s">
        <v>9946</v>
      </c>
      <c r="H479" s="22" t="s">
        <v>5416</v>
      </c>
      <c r="I479" s="22" t="s">
        <v>9947</v>
      </c>
      <c r="J479" s="67">
        <v>44678</v>
      </c>
      <c r="K479" s="68">
        <v>451</v>
      </c>
      <c r="L479" s="67">
        <v>44696</v>
      </c>
      <c r="M479" s="68">
        <v>95</v>
      </c>
      <c r="N479" s="67">
        <v>44701</v>
      </c>
      <c r="O479" s="69" t="s">
        <v>5428</v>
      </c>
      <c r="P479" s="69" t="s">
        <v>10005</v>
      </c>
      <c r="Q479" s="22" t="s">
        <v>9949</v>
      </c>
      <c r="R479" s="67">
        <v>29208</v>
      </c>
      <c r="S479" s="22" t="s">
        <v>10006</v>
      </c>
      <c r="T479" s="22" t="s">
        <v>10007</v>
      </c>
      <c r="U479" s="22" t="s">
        <v>9949</v>
      </c>
      <c r="V479" s="67">
        <v>44679</v>
      </c>
      <c r="W479" s="22" t="s">
        <v>9952</v>
      </c>
      <c r="X479" s="67">
        <v>44385</v>
      </c>
      <c r="Y479" s="68">
        <v>404</v>
      </c>
      <c r="Z479" s="67">
        <v>44385</v>
      </c>
      <c r="AA479" s="68">
        <v>127</v>
      </c>
      <c r="AB479" s="67">
        <v>44385</v>
      </c>
    </row>
    <row r="480" spans="1:28" x14ac:dyDescent="0.2">
      <c r="A480" s="22" t="s">
        <v>10073</v>
      </c>
      <c r="B480" s="22" t="s">
        <v>5652</v>
      </c>
      <c r="C480" s="22" t="s">
        <v>10001</v>
      </c>
      <c r="D480" s="22" t="s">
        <v>5403</v>
      </c>
      <c r="E480" s="22" t="s">
        <v>3828</v>
      </c>
      <c r="F480" s="22"/>
      <c r="G480" s="22" t="s">
        <v>9946</v>
      </c>
      <c r="H480" s="22" t="s">
        <v>5416</v>
      </c>
      <c r="I480" s="22" t="s">
        <v>9947</v>
      </c>
      <c r="J480" s="67">
        <v>44602</v>
      </c>
      <c r="K480" s="68">
        <v>203</v>
      </c>
      <c r="L480" s="67">
        <v>44618</v>
      </c>
      <c r="M480" s="68">
        <v>43</v>
      </c>
      <c r="N480" s="67">
        <v>44624</v>
      </c>
      <c r="O480" s="69" t="s">
        <v>5428</v>
      </c>
      <c r="P480" s="69" t="s">
        <v>10005</v>
      </c>
      <c r="Q480" s="22" t="s">
        <v>9949</v>
      </c>
      <c r="R480" s="67">
        <v>29208</v>
      </c>
      <c r="S480" s="22" t="s">
        <v>10006</v>
      </c>
      <c r="T480" s="22" t="s">
        <v>10007</v>
      </c>
      <c r="U480" s="22" t="s">
        <v>9949</v>
      </c>
      <c r="V480" s="67">
        <v>44679</v>
      </c>
      <c r="W480" s="22" t="s">
        <v>9952</v>
      </c>
      <c r="X480" s="67">
        <v>44385</v>
      </c>
      <c r="Y480" s="68">
        <v>404</v>
      </c>
      <c r="Z480" s="67">
        <v>44385</v>
      </c>
      <c r="AA480" s="68">
        <v>127</v>
      </c>
      <c r="AB480" s="67">
        <v>44385</v>
      </c>
    </row>
    <row r="481" spans="1:28" x14ac:dyDescent="0.2">
      <c r="A481" s="22" t="s">
        <v>10073</v>
      </c>
      <c r="B481" s="22" t="s">
        <v>5653</v>
      </c>
      <c r="C481" s="22" t="s">
        <v>10001</v>
      </c>
      <c r="D481" s="22" t="s">
        <v>5403</v>
      </c>
      <c r="E481" s="22" t="s">
        <v>3828</v>
      </c>
      <c r="F481" s="22"/>
      <c r="G481" s="22" t="s">
        <v>9946</v>
      </c>
      <c r="H481" s="22" t="s">
        <v>5416</v>
      </c>
      <c r="I481" s="22" t="s">
        <v>9947</v>
      </c>
      <c r="J481" s="67">
        <v>44572</v>
      </c>
      <c r="K481" s="68">
        <v>95</v>
      </c>
      <c r="L481" s="67">
        <v>44586</v>
      </c>
      <c r="M481" s="68">
        <v>18</v>
      </c>
      <c r="N481" s="67">
        <v>44587</v>
      </c>
      <c r="O481" s="69" t="s">
        <v>5431</v>
      </c>
      <c r="P481" s="69" t="s">
        <v>10008</v>
      </c>
      <c r="Q481" s="22" t="s">
        <v>9949</v>
      </c>
      <c r="R481" s="67">
        <v>29258</v>
      </c>
      <c r="S481" s="22" t="s">
        <v>10009</v>
      </c>
      <c r="T481" s="22" t="s">
        <v>10010</v>
      </c>
      <c r="U481" s="22" t="s">
        <v>9949</v>
      </c>
      <c r="V481" s="67">
        <v>44585</v>
      </c>
      <c r="W481" s="22" t="s">
        <v>9952</v>
      </c>
      <c r="X481" s="67">
        <v>44474</v>
      </c>
      <c r="Y481" s="68">
        <v>657</v>
      </c>
      <c r="Z481" s="67">
        <v>44474</v>
      </c>
      <c r="AA481" s="68">
        <v>189</v>
      </c>
      <c r="AB481" s="67">
        <v>44474</v>
      </c>
    </row>
    <row r="482" spans="1:28" x14ac:dyDescent="0.2">
      <c r="A482" s="22" t="s">
        <v>10073</v>
      </c>
      <c r="B482" s="22" t="s">
        <v>5654</v>
      </c>
      <c r="C482" s="22" t="s">
        <v>10001</v>
      </c>
      <c r="D482" s="22" t="s">
        <v>5403</v>
      </c>
      <c r="E482" s="22" t="s">
        <v>3828</v>
      </c>
      <c r="F482" s="22"/>
      <c r="G482" s="22" t="s">
        <v>9946</v>
      </c>
      <c r="H482" s="22" t="s">
        <v>5416</v>
      </c>
      <c r="I482" s="22" t="s">
        <v>9947</v>
      </c>
      <c r="J482" s="67">
        <v>44628</v>
      </c>
      <c r="K482" s="68">
        <v>334</v>
      </c>
      <c r="L482" s="67">
        <v>44661</v>
      </c>
      <c r="M482" s="68">
        <v>71</v>
      </c>
      <c r="N482" s="67">
        <v>44664</v>
      </c>
      <c r="O482" s="69" t="s">
        <v>5431</v>
      </c>
      <c r="P482" s="69" t="s">
        <v>10008</v>
      </c>
      <c r="Q482" s="22" t="s">
        <v>9949</v>
      </c>
      <c r="R482" s="67">
        <v>29258</v>
      </c>
      <c r="S482" s="22" t="s">
        <v>10009</v>
      </c>
      <c r="T482" s="22" t="s">
        <v>10010</v>
      </c>
      <c r="U482" s="22" t="s">
        <v>9949</v>
      </c>
      <c r="V482" s="67">
        <v>44585</v>
      </c>
      <c r="W482" s="22" t="s">
        <v>9952</v>
      </c>
      <c r="X482" s="67">
        <v>44474</v>
      </c>
      <c r="Y482" s="68">
        <v>657</v>
      </c>
      <c r="Z482" s="67">
        <v>44474</v>
      </c>
      <c r="AA482" s="68">
        <v>189</v>
      </c>
      <c r="AB482" s="67">
        <v>44474</v>
      </c>
    </row>
    <row r="483" spans="1:28" x14ac:dyDescent="0.2">
      <c r="A483" s="22" t="s">
        <v>10073</v>
      </c>
      <c r="B483" s="22" t="s">
        <v>5655</v>
      </c>
      <c r="C483" s="22" t="s">
        <v>10001</v>
      </c>
      <c r="D483" s="22" t="s">
        <v>5399</v>
      </c>
      <c r="E483" s="22" t="s">
        <v>3156</v>
      </c>
      <c r="F483" s="22"/>
      <c r="G483" s="22" t="s">
        <v>9946</v>
      </c>
      <c r="H483" s="22" t="s">
        <v>5416</v>
      </c>
      <c r="I483" s="22" t="s">
        <v>9947</v>
      </c>
      <c r="J483" s="67">
        <v>44645</v>
      </c>
      <c r="K483" s="68">
        <v>326</v>
      </c>
      <c r="L483" s="67">
        <v>44661</v>
      </c>
      <c r="M483" s="68">
        <v>70</v>
      </c>
      <c r="N483" s="67">
        <v>44663</v>
      </c>
      <c r="O483" s="69" t="s">
        <v>5439</v>
      </c>
      <c r="P483" s="69" t="s">
        <v>10013</v>
      </c>
      <c r="Q483" s="22" t="s">
        <v>9949</v>
      </c>
      <c r="R483" s="67">
        <v>30113</v>
      </c>
      <c r="S483" s="22" t="s">
        <v>10014</v>
      </c>
      <c r="T483" s="22" t="s">
        <v>10015</v>
      </c>
      <c r="U483" s="22" t="s">
        <v>9949</v>
      </c>
      <c r="V483" s="67">
        <v>44624</v>
      </c>
      <c r="W483" s="22" t="s">
        <v>9952</v>
      </c>
      <c r="X483" s="67">
        <v>44449</v>
      </c>
      <c r="Y483" s="68">
        <v>604</v>
      </c>
      <c r="Z483" s="67">
        <v>44449</v>
      </c>
      <c r="AA483" s="68">
        <v>172</v>
      </c>
      <c r="AB483" s="67">
        <v>44449</v>
      </c>
    </row>
    <row r="484" spans="1:28" x14ac:dyDescent="0.2">
      <c r="A484" s="22" t="s">
        <v>10072</v>
      </c>
      <c r="B484" s="22" t="s">
        <v>9602</v>
      </c>
      <c r="C484" s="22" t="s">
        <v>10001</v>
      </c>
      <c r="D484" s="22" t="s">
        <v>5381</v>
      </c>
      <c r="E484" s="22" t="s">
        <v>1369</v>
      </c>
      <c r="F484" s="22"/>
      <c r="G484" s="22" t="s">
        <v>9946</v>
      </c>
      <c r="H484" s="22" t="s">
        <v>5416</v>
      </c>
      <c r="I484" s="22" t="s">
        <v>9947</v>
      </c>
      <c r="J484" s="67">
        <v>44943</v>
      </c>
      <c r="K484" s="68">
        <v>117</v>
      </c>
      <c r="L484" s="67">
        <v>44961</v>
      </c>
      <c r="M484" s="68"/>
      <c r="N484" s="67"/>
      <c r="O484" s="69" t="s">
        <v>9061</v>
      </c>
      <c r="P484" s="69" t="s">
        <v>10032</v>
      </c>
      <c r="Q484" s="22" t="s">
        <v>9949</v>
      </c>
      <c r="R484" s="67">
        <v>31048</v>
      </c>
      <c r="S484" s="22" t="s">
        <v>10033</v>
      </c>
      <c r="T484" s="22" t="s">
        <v>10034</v>
      </c>
      <c r="U484" s="22" t="s">
        <v>9949</v>
      </c>
      <c r="V484" s="67">
        <v>44953</v>
      </c>
      <c r="W484" s="22" t="s">
        <v>9952</v>
      </c>
      <c r="X484" s="67">
        <v>44575</v>
      </c>
      <c r="Y484" s="68">
        <v>6</v>
      </c>
      <c r="Z484" s="67">
        <v>44575</v>
      </c>
      <c r="AA484" s="68">
        <v>10</v>
      </c>
      <c r="AB484" s="67">
        <v>44575</v>
      </c>
    </row>
    <row r="485" spans="1:28" x14ac:dyDescent="0.2">
      <c r="A485" s="22" t="s">
        <v>10072</v>
      </c>
      <c r="B485" s="22" t="s">
        <v>9876</v>
      </c>
      <c r="C485" s="22" t="s">
        <v>10001</v>
      </c>
      <c r="D485" s="22" t="s">
        <v>5401</v>
      </c>
      <c r="E485" s="22" t="s">
        <v>3526</v>
      </c>
      <c r="F485" s="22"/>
      <c r="G485" s="22" t="s">
        <v>9946</v>
      </c>
      <c r="H485" s="22" t="s">
        <v>5416</v>
      </c>
      <c r="I485" s="22" t="s">
        <v>9947</v>
      </c>
      <c r="J485" s="67">
        <v>45225</v>
      </c>
      <c r="K485" s="68">
        <v>1098</v>
      </c>
      <c r="L485" s="67">
        <v>45259</v>
      </c>
      <c r="M485" s="68"/>
      <c r="N485" s="67"/>
      <c r="O485" s="69" t="s">
        <v>5413</v>
      </c>
      <c r="P485" s="69" t="s">
        <v>9948</v>
      </c>
      <c r="Q485" s="22" t="s">
        <v>9949</v>
      </c>
      <c r="R485" s="67">
        <v>34698</v>
      </c>
      <c r="S485" s="22" t="s">
        <v>9950</v>
      </c>
      <c r="T485" s="22" t="s">
        <v>9951</v>
      </c>
      <c r="U485" s="22" t="s">
        <v>9949</v>
      </c>
      <c r="V485" s="67">
        <v>44595</v>
      </c>
      <c r="W485" s="22" t="s">
        <v>9952</v>
      </c>
      <c r="X485" s="67">
        <v>44516</v>
      </c>
      <c r="Y485" s="68">
        <v>759</v>
      </c>
      <c r="Z485" s="67">
        <v>44516</v>
      </c>
      <c r="AA485" s="68">
        <v>214</v>
      </c>
      <c r="AB485" s="67">
        <v>44516</v>
      </c>
    </row>
    <row r="486" spans="1:28" x14ac:dyDescent="0.2">
      <c r="A486" s="22" t="s">
        <v>10072</v>
      </c>
      <c r="B486" s="22" t="s">
        <v>9371</v>
      </c>
      <c r="C486" s="22" t="s">
        <v>10001</v>
      </c>
      <c r="D486" s="22" t="s">
        <v>5388</v>
      </c>
      <c r="E486" s="22" t="s">
        <v>4642</v>
      </c>
      <c r="F486" s="22"/>
      <c r="G486" s="22" t="s">
        <v>9946</v>
      </c>
      <c r="H486" s="22" t="s">
        <v>5416</v>
      </c>
      <c r="I486" s="22" t="s">
        <v>9952</v>
      </c>
      <c r="J486" s="67">
        <v>44869</v>
      </c>
      <c r="K486" s="68">
        <v>1109</v>
      </c>
      <c r="L486" s="67">
        <v>44865</v>
      </c>
      <c r="M486" s="68">
        <v>209</v>
      </c>
      <c r="N486" s="67">
        <v>44869</v>
      </c>
      <c r="O486" s="69" t="s">
        <v>5413</v>
      </c>
      <c r="P486" s="69" t="s">
        <v>9948</v>
      </c>
      <c r="Q486" s="22" t="s">
        <v>9949</v>
      </c>
      <c r="R486" s="67">
        <v>34698</v>
      </c>
      <c r="S486" s="22" t="s">
        <v>9950</v>
      </c>
      <c r="T486" s="22" t="s">
        <v>9951</v>
      </c>
      <c r="U486" s="22" t="s">
        <v>9949</v>
      </c>
      <c r="V486" s="67">
        <v>44595</v>
      </c>
      <c r="W486" s="22" t="s">
        <v>9952</v>
      </c>
      <c r="X486" s="67">
        <v>44516</v>
      </c>
      <c r="Y486" s="68">
        <v>759</v>
      </c>
      <c r="Z486" s="67">
        <v>44516</v>
      </c>
      <c r="AA486" s="68">
        <v>214</v>
      </c>
      <c r="AB486" s="67">
        <v>44516</v>
      </c>
    </row>
    <row r="487" spans="1:28" x14ac:dyDescent="0.2">
      <c r="A487" s="22" t="s">
        <v>10070</v>
      </c>
      <c r="B487" s="22" t="s">
        <v>9049</v>
      </c>
      <c r="C487" s="22" t="s">
        <v>10001</v>
      </c>
      <c r="D487" s="22" t="s">
        <v>5400</v>
      </c>
      <c r="E487" s="22" t="s">
        <v>2939</v>
      </c>
      <c r="F487" s="22"/>
      <c r="G487" s="22" t="s">
        <v>9946</v>
      </c>
      <c r="H487" s="22" t="s">
        <v>5416</v>
      </c>
      <c r="I487" s="22" t="s">
        <v>9947</v>
      </c>
      <c r="J487" s="67">
        <v>44762</v>
      </c>
      <c r="K487" s="68">
        <v>1241</v>
      </c>
      <c r="L487" s="67">
        <v>44896</v>
      </c>
      <c r="M487" s="68"/>
      <c r="N487" s="67"/>
      <c r="O487" s="69" t="s">
        <v>5466</v>
      </c>
      <c r="P487" s="69" t="s">
        <v>10002</v>
      </c>
      <c r="Q487" s="22" t="s">
        <v>9949</v>
      </c>
      <c r="R487" s="67">
        <v>38657</v>
      </c>
      <c r="S487" s="22" t="s">
        <v>10003</v>
      </c>
      <c r="T487" s="22" t="s">
        <v>10004</v>
      </c>
      <c r="U487" s="22" t="s">
        <v>9949</v>
      </c>
      <c r="V487" s="67">
        <v>44722</v>
      </c>
      <c r="W487" s="22" t="s">
        <v>9952</v>
      </c>
      <c r="X487" s="67">
        <v>44538</v>
      </c>
      <c r="Y487" s="68">
        <v>803</v>
      </c>
      <c r="Z487" s="67">
        <v>44538</v>
      </c>
      <c r="AA487" s="68">
        <v>230</v>
      </c>
      <c r="AB487" s="67">
        <v>44538</v>
      </c>
    </row>
    <row r="488" spans="1:28" x14ac:dyDescent="0.2">
      <c r="A488" s="22" t="s">
        <v>10073</v>
      </c>
      <c r="B488" s="22" t="s">
        <v>5656</v>
      </c>
      <c r="C488" s="22" t="s">
        <v>10001</v>
      </c>
      <c r="D488" s="22" t="s">
        <v>5403</v>
      </c>
      <c r="E488" s="22" t="s">
        <v>3828</v>
      </c>
      <c r="F488" s="22"/>
      <c r="G488" s="22" t="s">
        <v>9946</v>
      </c>
      <c r="H488" s="22" t="s">
        <v>5416</v>
      </c>
      <c r="I488" s="22" t="s">
        <v>9947</v>
      </c>
      <c r="J488" s="67">
        <v>44715</v>
      </c>
      <c r="K488" s="68">
        <v>1149</v>
      </c>
      <c r="L488" s="67">
        <v>44870</v>
      </c>
      <c r="M488" s="68"/>
      <c r="N488" s="67"/>
      <c r="O488" s="69" t="s">
        <v>5431</v>
      </c>
      <c r="P488" s="69" t="s">
        <v>10008</v>
      </c>
      <c r="Q488" s="22" t="s">
        <v>9949</v>
      </c>
      <c r="R488" s="67">
        <v>29258</v>
      </c>
      <c r="S488" s="22" t="s">
        <v>10009</v>
      </c>
      <c r="T488" s="22" t="s">
        <v>10010</v>
      </c>
      <c r="U488" s="22" t="s">
        <v>9949</v>
      </c>
      <c r="V488" s="67">
        <v>44585</v>
      </c>
      <c r="W488" s="22" t="s">
        <v>9952</v>
      </c>
      <c r="X488" s="67">
        <v>44474</v>
      </c>
      <c r="Y488" s="68">
        <v>657</v>
      </c>
      <c r="Z488" s="67">
        <v>44474</v>
      </c>
      <c r="AA488" s="68">
        <v>189</v>
      </c>
      <c r="AB488" s="67">
        <v>44474</v>
      </c>
    </row>
    <row r="489" spans="1:28" x14ac:dyDescent="0.2">
      <c r="A489" s="22" t="s">
        <v>10070</v>
      </c>
      <c r="B489" s="22" t="s">
        <v>9660</v>
      </c>
      <c r="C489" s="22" t="s">
        <v>10001</v>
      </c>
      <c r="D489" s="22" t="s">
        <v>5377</v>
      </c>
      <c r="E489" s="22" t="s">
        <v>2567</v>
      </c>
      <c r="F489" s="22"/>
      <c r="G489" s="22" t="s">
        <v>9946</v>
      </c>
      <c r="H489" s="22" t="s">
        <v>5416</v>
      </c>
      <c r="I489" s="22" t="s">
        <v>9947</v>
      </c>
      <c r="J489" s="67">
        <v>44964</v>
      </c>
      <c r="K489" s="68">
        <v>273</v>
      </c>
      <c r="L489" s="67">
        <v>45008</v>
      </c>
      <c r="M489" s="68"/>
      <c r="N489" s="67"/>
      <c r="O489" s="69" t="s">
        <v>5413</v>
      </c>
      <c r="P489" s="69" t="s">
        <v>9948</v>
      </c>
      <c r="Q489" s="22" t="s">
        <v>9949</v>
      </c>
      <c r="R489" s="67">
        <v>34698</v>
      </c>
      <c r="S489" s="22" t="s">
        <v>9950</v>
      </c>
      <c r="T489" s="22" t="s">
        <v>9951</v>
      </c>
      <c r="U489" s="22" t="s">
        <v>9949</v>
      </c>
      <c r="V489" s="67">
        <v>44595</v>
      </c>
      <c r="W489" s="22" t="s">
        <v>9952</v>
      </c>
      <c r="X489" s="67">
        <v>44516</v>
      </c>
      <c r="Y489" s="68">
        <v>759</v>
      </c>
      <c r="Z489" s="67">
        <v>44516</v>
      </c>
      <c r="AA489" s="68">
        <v>214</v>
      </c>
      <c r="AB489" s="67">
        <v>44516</v>
      </c>
    </row>
    <row r="490" spans="1:28" x14ac:dyDescent="0.2">
      <c r="A490" s="22" t="s">
        <v>10071</v>
      </c>
      <c r="B490" s="22" t="s">
        <v>9563</v>
      </c>
      <c r="C490" s="22" t="s">
        <v>10001</v>
      </c>
      <c r="D490" s="22" t="s">
        <v>5396</v>
      </c>
      <c r="E490" s="22" t="s">
        <v>2287</v>
      </c>
      <c r="F490" s="22"/>
      <c r="G490" s="22" t="s">
        <v>9946</v>
      </c>
      <c r="H490" s="22" t="s">
        <v>5416</v>
      </c>
      <c r="I490" s="22" t="s">
        <v>9947</v>
      </c>
      <c r="J490" s="67">
        <v>44907</v>
      </c>
      <c r="K490" s="68">
        <v>115</v>
      </c>
      <c r="L490" s="67">
        <v>44960</v>
      </c>
      <c r="M490" s="68"/>
      <c r="N490" s="67"/>
      <c r="O490" s="69" t="s">
        <v>5413</v>
      </c>
      <c r="P490" s="69" t="s">
        <v>9948</v>
      </c>
      <c r="Q490" s="22" t="s">
        <v>9949</v>
      </c>
      <c r="R490" s="67">
        <v>34698</v>
      </c>
      <c r="S490" s="22" t="s">
        <v>9950</v>
      </c>
      <c r="T490" s="22" t="s">
        <v>9951</v>
      </c>
      <c r="U490" s="22" t="s">
        <v>9949</v>
      </c>
      <c r="V490" s="67">
        <v>44595</v>
      </c>
      <c r="W490" s="22" t="s">
        <v>9952</v>
      </c>
      <c r="X490" s="67">
        <v>44516</v>
      </c>
      <c r="Y490" s="68">
        <v>759</v>
      </c>
      <c r="Z490" s="67">
        <v>44516</v>
      </c>
      <c r="AA490" s="68">
        <v>214</v>
      </c>
      <c r="AB490" s="67">
        <v>44516</v>
      </c>
    </row>
    <row r="491" spans="1:28" x14ac:dyDescent="0.2">
      <c r="A491" s="22" t="s">
        <v>10073</v>
      </c>
      <c r="B491" s="22" t="s">
        <v>5657</v>
      </c>
      <c r="C491" s="22" t="s">
        <v>10001</v>
      </c>
      <c r="D491" s="22" t="s">
        <v>5403</v>
      </c>
      <c r="E491" s="22" t="s">
        <v>3828</v>
      </c>
      <c r="F491" s="22"/>
      <c r="G491" s="22" t="s">
        <v>9946</v>
      </c>
      <c r="H491" s="22" t="s">
        <v>5416</v>
      </c>
      <c r="I491" s="22" t="s">
        <v>9947</v>
      </c>
      <c r="J491" s="67">
        <v>44553</v>
      </c>
      <c r="K491" s="68">
        <v>10</v>
      </c>
      <c r="L491" s="67">
        <v>44571</v>
      </c>
      <c r="M491" s="68">
        <v>8</v>
      </c>
      <c r="N491" s="67">
        <v>44573</v>
      </c>
      <c r="O491" s="69" t="s">
        <v>5431</v>
      </c>
      <c r="P491" s="69" t="s">
        <v>10008</v>
      </c>
      <c r="Q491" s="22" t="s">
        <v>9949</v>
      </c>
      <c r="R491" s="67">
        <v>29258</v>
      </c>
      <c r="S491" s="22" t="s">
        <v>10009</v>
      </c>
      <c r="T491" s="22" t="s">
        <v>10010</v>
      </c>
      <c r="U491" s="22" t="s">
        <v>9949</v>
      </c>
      <c r="V491" s="67">
        <v>44585</v>
      </c>
      <c r="W491" s="22" t="s">
        <v>9952</v>
      </c>
      <c r="X491" s="67">
        <v>44474</v>
      </c>
      <c r="Y491" s="68">
        <v>657</v>
      </c>
      <c r="Z491" s="67">
        <v>44474</v>
      </c>
      <c r="AA491" s="68">
        <v>189</v>
      </c>
      <c r="AB491" s="67">
        <v>44474</v>
      </c>
    </row>
    <row r="492" spans="1:28" x14ac:dyDescent="0.2">
      <c r="A492" s="22" t="s">
        <v>10073</v>
      </c>
      <c r="B492" s="22" t="s">
        <v>5658</v>
      </c>
      <c r="C492" s="22" t="s">
        <v>10001</v>
      </c>
      <c r="D492" s="22" t="s">
        <v>5403</v>
      </c>
      <c r="E492" s="22" t="s">
        <v>3828</v>
      </c>
      <c r="F492" s="22"/>
      <c r="G492" s="22" t="s">
        <v>9946</v>
      </c>
      <c r="H492" s="22" t="s">
        <v>5416</v>
      </c>
      <c r="I492" s="22" t="s">
        <v>9952</v>
      </c>
      <c r="J492" s="67">
        <v>44853</v>
      </c>
      <c r="K492" s="68">
        <v>946</v>
      </c>
      <c r="L492" s="67">
        <v>44850</v>
      </c>
      <c r="M492" s="68">
        <v>199</v>
      </c>
      <c r="N492" s="67">
        <v>44853</v>
      </c>
      <c r="O492" s="69" t="s">
        <v>5428</v>
      </c>
      <c r="P492" s="69" t="s">
        <v>10005</v>
      </c>
      <c r="Q492" s="22" t="s">
        <v>9949</v>
      </c>
      <c r="R492" s="67">
        <v>29208</v>
      </c>
      <c r="S492" s="22" t="s">
        <v>10006</v>
      </c>
      <c r="T492" s="22" t="s">
        <v>10007</v>
      </c>
      <c r="U492" s="22" t="s">
        <v>9949</v>
      </c>
      <c r="V492" s="67">
        <v>44679</v>
      </c>
      <c r="W492" s="22" t="s">
        <v>9952</v>
      </c>
      <c r="X492" s="67">
        <v>44385</v>
      </c>
      <c r="Y492" s="68">
        <v>404</v>
      </c>
      <c r="Z492" s="67">
        <v>44385</v>
      </c>
      <c r="AA492" s="68">
        <v>127</v>
      </c>
      <c r="AB492" s="67">
        <v>44385</v>
      </c>
    </row>
    <row r="493" spans="1:28" x14ac:dyDescent="0.2">
      <c r="A493" s="22" t="s">
        <v>10073</v>
      </c>
      <c r="B493" s="22" t="s">
        <v>9803</v>
      </c>
      <c r="C493" s="22" t="s">
        <v>10001</v>
      </c>
      <c r="D493" s="22" t="s">
        <v>5399</v>
      </c>
      <c r="E493" s="22" t="s">
        <v>3156</v>
      </c>
      <c r="F493" s="22"/>
      <c r="G493" s="22" t="s">
        <v>9946</v>
      </c>
      <c r="H493" s="22" t="s">
        <v>5416</v>
      </c>
      <c r="I493" s="22" t="s">
        <v>9947</v>
      </c>
      <c r="J493" s="67">
        <v>45103</v>
      </c>
      <c r="K493" s="68">
        <v>653</v>
      </c>
      <c r="L493" s="67">
        <v>45133</v>
      </c>
      <c r="M493" s="68"/>
      <c r="N493" s="67"/>
      <c r="O493" s="69" t="s">
        <v>9061</v>
      </c>
      <c r="P493" s="69" t="s">
        <v>10032</v>
      </c>
      <c r="Q493" s="22" t="s">
        <v>9949</v>
      </c>
      <c r="R493" s="67">
        <v>31048</v>
      </c>
      <c r="S493" s="22" t="s">
        <v>10033</v>
      </c>
      <c r="T493" s="22" t="s">
        <v>10034</v>
      </c>
      <c r="U493" s="22" t="s">
        <v>9949</v>
      </c>
      <c r="V493" s="67">
        <v>44953</v>
      </c>
      <c r="W493" s="22" t="s">
        <v>9952</v>
      </c>
      <c r="X493" s="67">
        <v>44575</v>
      </c>
      <c r="Y493" s="68">
        <v>6</v>
      </c>
      <c r="Z493" s="67">
        <v>44575</v>
      </c>
      <c r="AA493" s="68">
        <v>10</v>
      </c>
      <c r="AB493" s="67">
        <v>44575</v>
      </c>
    </row>
    <row r="494" spans="1:28" x14ac:dyDescent="0.2">
      <c r="A494" s="22" t="s">
        <v>10073</v>
      </c>
      <c r="B494" s="22" t="s">
        <v>9372</v>
      </c>
      <c r="C494" s="22" t="s">
        <v>10001</v>
      </c>
      <c r="D494" s="22" t="s">
        <v>5399</v>
      </c>
      <c r="E494" s="22" t="s">
        <v>3156</v>
      </c>
      <c r="F494" s="22"/>
      <c r="G494" s="22" t="s">
        <v>9946</v>
      </c>
      <c r="H494" s="22" t="s">
        <v>5416</v>
      </c>
      <c r="I494" s="22" t="s">
        <v>9947</v>
      </c>
      <c r="J494" s="67">
        <v>44855</v>
      </c>
      <c r="K494" s="68">
        <v>1241</v>
      </c>
      <c r="L494" s="67">
        <v>44896</v>
      </c>
      <c r="M494" s="68"/>
      <c r="N494" s="67"/>
      <c r="O494" s="69" t="s">
        <v>5466</v>
      </c>
      <c r="P494" s="69" t="s">
        <v>10002</v>
      </c>
      <c r="Q494" s="22" t="s">
        <v>9949</v>
      </c>
      <c r="R494" s="67">
        <v>38657</v>
      </c>
      <c r="S494" s="22" t="s">
        <v>10003</v>
      </c>
      <c r="T494" s="22" t="s">
        <v>10004</v>
      </c>
      <c r="U494" s="22" t="s">
        <v>9949</v>
      </c>
      <c r="V494" s="67">
        <v>44722</v>
      </c>
      <c r="W494" s="22" t="s">
        <v>9952</v>
      </c>
      <c r="X494" s="67">
        <v>44538</v>
      </c>
      <c r="Y494" s="68">
        <v>803</v>
      </c>
      <c r="Z494" s="67">
        <v>44538</v>
      </c>
      <c r="AA494" s="68">
        <v>230</v>
      </c>
      <c r="AB494" s="67">
        <v>44538</v>
      </c>
    </row>
    <row r="495" spans="1:28" x14ac:dyDescent="0.2">
      <c r="A495" s="22" t="s">
        <v>10072</v>
      </c>
      <c r="B495" s="22" t="s">
        <v>9679</v>
      </c>
      <c r="C495" s="22" t="s">
        <v>10001</v>
      </c>
      <c r="D495" s="22" t="s">
        <v>5388</v>
      </c>
      <c r="E495" s="22" t="s">
        <v>4642</v>
      </c>
      <c r="F495" s="22"/>
      <c r="G495" s="22" t="s">
        <v>9946</v>
      </c>
      <c r="H495" s="22" t="s">
        <v>5416</v>
      </c>
      <c r="I495" s="22" t="s">
        <v>9947</v>
      </c>
      <c r="J495" s="67">
        <v>45005</v>
      </c>
      <c r="K495" s="68">
        <v>359</v>
      </c>
      <c r="L495" s="67">
        <v>45043</v>
      </c>
      <c r="M495" s="68"/>
      <c r="N495" s="67"/>
      <c r="O495" s="69" t="s">
        <v>5422</v>
      </c>
      <c r="P495" s="69" t="s">
        <v>9969</v>
      </c>
      <c r="Q495" s="22" t="s">
        <v>9949</v>
      </c>
      <c r="R495" s="67">
        <v>40991</v>
      </c>
      <c r="S495" s="22" t="s">
        <v>10025</v>
      </c>
      <c r="T495" s="22" t="s">
        <v>10026</v>
      </c>
      <c r="U495" s="22" t="s">
        <v>9949</v>
      </c>
      <c r="V495" s="67">
        <v>43557</v>
      </c>
      <c r="W495" s="22" t="s">
        <v>9952</v>
      </c>
      <c r="X495" s="67">
        <v>43376</v>
      </c>
      <c r="Y495" s="68">
        <v>935</v>
      </c>
      <c r="Z495" s="67">
        <v>43376</v>
      </c>
      <c r="AA495" s="68">
        <v>191</v>
      </c>
      <c r="AB495" s="67">
        <v>43376</v>
      </c>
    </row>
    <row r="496" spans="1:28" x14ac:dyDescent="0.2">
      <c r="A496" s="22" t="s">
        <v>10072</v>
      </c>
      <c r="B496" s="22" t="s">
        <v>9564</v>
      </c>
      <c r="C496" s="22" t="s">
        <v>10001</v>
      </c>
      <c r="D496" s="22" t="s">
        <v>5401</v>
      </c>
      <c r="E496" s="22" t="s">
        <v>3526</v>
      </c>
      <c r="F496" s="22"/>
      <c r="G496" s="22" t="s">
        <v>9946</v>
      </c>
      <c r="H496" s="22" t="s">
        <v>5416</v>
      </c>
      <c r="I496" s="22" t="s">
        <v>9947</v>
      </c>
      <c r="J496" s="67">
        <v>44909</v>
      </c>
      <c r="K496" s="68">
        <v>127</v>
      </c>
      <c r="L496" s="67">
        <v>44962</v>
      </c>
      <c r="M496" s="68"/>
      <c r="N496" s="67"/>
      <c r="O496" s="69" t="s">
        <v>5424</v>
      </c>
      <c r="P496" s="69" t="s">
        <v>10058</v>
      </c>
      <c r="Q496" s="22" t="s">
        <v>9949</v>
      </c>
      <c r="R496" s="67">
        <v>41521</v>
      </c>
      <c r="S496" s="22" t="s">
        <v>10016</v>
      </c>
      <c r="T496" s="22" t="s">
        <v>10017</v>
      </c>
      <c r="U496" s="22" t="s">
        <v>9949</v>
      </c>
      <c r="V496" s="67">
        <v>44881</v>
      </c>
      <c r="W496" s="22" t="s">
        <v>9952</v>
      </c>
      <c r="X496" s="67">
        <v>44474</v>
      </c>
      <c r="Y496" s="68">
        <v>641</v>
      </c>
      <c r="Z496" s="67">
        <v>44474</v>
      </c>
      <c r="AA496" s="68">
        <v>189</v>
      </c>
      <c r="AB496" s="67">
        <v>44474</v>
      </c>
    </row>
    <row r="497" spans="1:28" x14ac:dyDescent="0.2">
      <c r="A497" s="22" t="s">
        <v>10070</v>
      </c>
      <c r="B497" s="22" t="s">
        <v>9050</v>
      </c>
      <c r="C497" s="22" t="s">
        <v>10001</v>
      </c>
      <c r="D497" s="22" t="s">
        <v>5400</v>
      </c>
      <c r="E497" s="22" t="s">
        <v>2939</v>
      </c>
      <c r="F497" s="22"/>
      <c r="G497" s="22" t="s">
        <v>9946</v>
      </c>
      <c r="H497" s="22" t="s">
        <v>5416</v>
      </c>
      <c r="I497" s="22" t="s">
        <v>9947</v>
      </c>
      <c r="J497" s="67">
        <v>44753</v>
      </c>
      <c r="K497" s="68">
        <v>1241</v>
      </c>
      <c r="L497" s="67">
        <v>44896</v>
      </c>
      <c r="M497" s="68"/>
      <c r="N497" s="67"/>
      <c r="O497" s="69" t="s">
        <v>5466</v>
      </c>
      <c r="P497" s="69" t="s">
        <v>10002</v>
      </c>
      <c r="Q497" s="22" t="s">
        <v>9949</v>
      </c>
      <c r="R497" s="67">
        <v>38657</v>
      </c>
      <c r="S497" s="22" t="s">
        <v>10003</v>
      </c>
      <c r="T497" s="22" t="s">
        <v>10004</v>
      </c>
      <c r="U497" s="22" t="s">
        <v>9949</v>
      </c>
      <c r="V497" s="67">
        <v>44722</v>
      </c>
      <c r="W497" s="22" t="s">
        <v>9952</v>
      </c>
      <c r="X497" s="67">
        <v>44538</v>
      </c>
      <c r="Y497" s="68">
        <v>803</v>
      </c>
      <c r="Z497" s="67">
        <v>44538</v>
      </c>
      <c r="AA497" s="68">
        <v>230</v>
      </c>
      <c r="AB497" s="67">
        <v>44538</v>
      </c>
    </row>
    <row r="498" spans="1:28" x14ac:dyDescent="0.2">
      <c r="A498" s="22" t="s">
        <v>10073</v>
      </c>
      <c r="B498" s="22" t="s">
        <v>5659</v>
      </c>
      <c r="C498" s="22" t="s">
        <v>10001</v>
      </c>
      <c r="D498" s="22" t="s">
        <v>5399</v>
      </c>
      <c r="E498" s="22" t="s">
        <v>3156</v>
      </c>
      <c r="F498" s="22"/>
      <c r="G498" s="22" t="s">
        <v>9946</v>
      </c>
      <c r="H498" s="22" t="s">
        <v>5416</v>
      </c>
      <c r="I498" s="22" t="s">
        <v>9952</v>
      </c>
      <c r="J498" s="67">
        <v>44875</v>
      </c>
      <c r="K498" s="68">
        <v>1154</v>
      </c>
      <c r="L498" s="67">
        <v>44872</v>
      </c>
      <c r="M498" s="68">
        <v>213</v>
      </c>
      <c r="N498" s="67">
        <v>44875</v>
      </c>
      <c r="O498" s="69" t="s">
        <v>5485</v>
      </c>
      <c r="P498" s="69" t="s">
        <v>10085</v>
      </c>
      <c r="Q498" s="22" t="s">
        <v>9949</v>
      </c>
      <c r="R498" s="67">
        <v>43374</v>
      </c>
      <c r="S498" s="22" t="s">
        <v>10035</v>
      </c>
      <c r="T498" s="22" t="s">
        <v>10036</v>
      </c>
      <c r="U498" s="22" t="s">
        <v>9949</v>
      </c>
      <c r="V498" s="67">
        <v>45036</v>
      </c>
      <c r="W498" s="22" t="s">
        <v>9952</v>
      </c>
      <c r="X498" s="67">
        <v>44875</v>
      </c>
      <c r="Y498" s="68">
        <v>1154</v>
      </c>
      <c r="Z498" s="67">
        <v>44872</v>
      </c>
      <c r="AA498" s="68">
        <v>213</v>
      </c>
      <c r="AB498" s="67">
        <v>44875</v>
      </c>
    </row>
    <row r="499" spans="1:28" x14ac:dyDescent="0.2">
      <c r="A499" s="22" t="s">
        <v>10073</v>
      </c>
      <c r="B499" s="22" t="s">
        <v>5660</v>
      </c>
      <c r="C499" s="22" t="s">
        <v>10001</v>
      </c>
      <c r="D499" s="22" t="s">
        <v>5403</v>
      </c>
      <c r="E499" s="22" t="s">
        <v>3828</v>
      </c>
      <c r="F499" s="22"/>
      <c r="G499" s="22" t="s">
        <v>9946</v>
      </c>
      <c r="H499" s="22" t="s">
        <v>5416</v>
      </c>
      <c r="I499" s="22" t="s">
        <v>9947</v>
      </c>
      <c r="J499" s="67">
        <v>44495</v>
      </c>
      <c r="K499" s="68">
        <v>750</v>
      </c>
      <c r="L499" s="67">
        <v>44509</v>
      </c>
      <c r="M499" s="68">
        <v>213</v>
      </c>
      <c r="N499" s="67">
        <v>44512</v>
      </c>
      <c r="O499" s="69" t="s">
        <v>5428</v>
      </c>
      <c r="P499" s="69" t="s">
        <v>10005</v>
      </c>
      <c r="Q499" s="22" t="s">
        <v>9949</v>
      </c>
      <c r="R499" s="67">
        <v>29208</v>
      </c>
      <c r="S499" s="22" t="s">
        <v>10006</v>
      </c>
      <c r="T499" s="22" t="s">
        <v>10007</v>
      </c>
      <c r="U499" s="22" t="s">
        <v>9949</v>
      </c>
      <c r="V499" s="67">
        <v>44679</v>
      </c>
      <c r="W499" s="22" t="s">
        <v>9952</v>
      </c>
      <c r="X499" s="67">
        <v>44385</v>
      </c>
      <c r="Y499" s="68">
        <v>404</v>
      </c>
      <c r="Z499" s="67">
        <v>44385</v>
      </c>
      <c r="AA499" s="68">
        <v>127</v>
      </c>
      <c r="AB499" s="67">
        <v>44385</v>
      </c>
    </row>
    <row r="500" spans="1:28" x14ac:dyDescent="0.2">
      <c r="A500" s="22" t="s">
        <v>10073</v>
      </c>
      <c r="B500" s="22" t="s">
        <v>5661</v>
      </c>
      <c r="C500" s="22" t="s">
        <v>10001</v>
      </c>
      <c r="D500" s="22" t="s">
        <v>5403</v>
      </c>
      <c r="E500" s="22" t="s">
        <v>3828</v>
      </c>
      <c r="F500" s="22"/>
      <c r="G500" s="22" t="s">
        <v>9946</v>
      </c>
      <c r="H500" s="22" t="s">
        <v>5416</v>
      </c>
      <c r="I500" s="22" t="s">
        <v>9947</v>
      </c>
      <c r="J500" s="67">
        <v>44553</v>
      </c>
      <c r="K500" s="68">
        <v>10</v>
      </c>
      <c r="L500" s="67">
        <v>44571</v>
      </c>
      <c r="M500" s="68">
        <v>8</v>
      </c>
      <c r="N500" s="67">
        <v>44573</v>
      </c>
      <c r="O500" s="69" t="s">
        <v>5431</v>
      </c>
      <c r="P500" s="69" t="s">
        <v>10008</v>
      </c>
      <c r="Q500" s="22" t="s">
        <v>9949</v>
      </c>
      <c r="R500" s="67">
        <v>29258</v>
      </c>
      <c r="S500" s="22" t="s">
        <v>10009</v>
      </c>
      <c r="T500" s="22" t="s">
        <v>10010</v>
      </c>
      <c r="U500" s="22" t="s">
        <v>9949</v>
      </c>
      <c r="V500" s="67">
        <v>44585</v>
      </c>
      <c r="W500" s="22" t="s">
        <v>9952</v>
      </c>
      <c r="X500" s="67">
        <v>44474</v>
      </c>
      <c r="Y500" s="68">
        <v>657</v>
      </c>
      <c r="Z500" s="67">
        <v>44474</v>
      </c>
      <c r="AA500" s="68">
        <v>189</v>
      </c>
      <c r="AB500" s="67">
        <v>44474</v>
      </c>
    </row>
    <row r="501" spans="1:28" x14ac:dyDescent="0.2">
      <c r="A501" s="22" t="s">
        <v>10073</v>
      </c>
      <c r="B501" s="22" t="s">
        <v>9832</v>
      </c>
      <c r="C501" s="22" t="s">
        <v>10001</v>
      </c>
      <c r="D501" s="22" t="s">
        <v>5399</v>
      </c>
      <c r="E501" s="22" t="s">
        <v>3156</v>
      </c>
      <c r="F501" s="22"/>
      <c r="G501" s="22" t="s">
        <v>9946</v>
      </c>
      <c r="H501" s="22" t="s">
        <v>5416</v>
      </c>
      <c r="I501" s="22" t="s">
        <v>9947</v>
      </c>
      <c r="J501" s="67">
        <v>45169</v>
      </c>
      <c r="K501" s="68">
        <v>844</v>
      </c>
      <c r="L501" s="67">
        <v>45191</v>
      </c>
      <c r="M501" s="68"/>
      <c r="N501" s="67"/>
      <c r="O501" s="69" t="s">
        <v>5431</v>
      </c>
      <c r="P501" s="69" t="s">
        <v>10008</v>
      </c>
      <c r="Q501" s="22" t="s">
        <v>9949</v>
      </c>
      <c r="R501" s="67">
        <v>29258</v>
      </c>
      <c r="S501" s="22" t="s">
        <v>10009</v>
      </c>
      <c r="T501" s="22" t="s">
        <v>10010</v>
      </c>
      <c r="U501" s="22" t="s">
        <v>9949</v>
      </c>
      <c r="V501" s="67">
        <v>44585</v>
      </c>
      <c r="W501" s="22" t="s">
        <v>9952</v>
      </c>
      <c r="X501" s="67">
        <v>44474</v>
      </c>
      <c r="Y501" s="68">
        <v>657</v>
      </c>
      <c r="Z501" s="67">
        <v>44474</v>
      </c>
      <c r="AA501" s="68">
        <v>189</v>
      </c>
      <c r="AB501" s="67">
        <v>44474</v>
      </c>
    </row>
    <row r="502" spans="1:28" x14ac:dyDescent="0.2">
      <c r="A502" s="22" t="s">
        <v>10072</v>
      </c>
      <c r="B502" s="22" t="s">
        <v>9565</v>
      </c>
      <c r="C502" s="22" t="s">
        <v>10001</v>
      </c>
      <c r="D502" s="22" t="s">
        <v>5401</v>
      </c>
      <c r="E502" s="22" t="s">
        <v>3526</v>
      </c>
      <c r="F502" s="22"/>
      <c r="G502" s="22" t="s">
        <v>9946</v>
      </c>
      <c r="H502" s="22" t="s">
        <v>5416</v>
      </c>
      <c r="I502" s="22" t="s">
        <v>9947</v>
      </c>
      <c r="J502" s="67">
        <v>44896</v>
      </c>
      <c r="K502" s="68">
        <v>1270</v>
      </c>
      <c r="L502" s="67">
        <v>44902</v>
      </c>
      <c r="M502" s="68"/>
      <c r="N502" s="67"/>
      <c r="O502" s="69" t="s">
        <v>5424</v>
      </c>
      <c r="P502" s="69" t="s">
        <v>10058</v>
      </c>
      <c r="Q502" s="22" t="s">
        <v>9949</v>
      </c>
      <c r="R502" s="67">
        <v>41521</v>
      </c>
      <c r="S502" s="22" t="s">
        <v>10016</v>
      </c>
      <c r="T502" s="22" t="s">
        <v>10017</v>
      </c>
      <c r="U502" s="22" t="s">
        <v>9949</v>
      </c>
      <c r="V502" s="67">
        <v>44881</v>
      </c>
      <c r="W502" s="22" t="s">
        <v>9952</v>
      </c>
      <c r="X502" s="67">
        <v>44474</v>
      </c>
      <c r="Y502" s="68">
        <v>641</v>
      </c>
      <c r="Z502" s="67">
        <v>44474</v>
      </c>
      <c r="AA502" s="68">
        <v>189</v>
      </c>
      <c r="AB502" s="67">
        <v>44474</v>
      </c>
    </row>
    <row r="503" spans="1:28" x14ac:dyDescent="0.2">
      <c r="A503" s="22" t="s">
        <v>10073</v>
      </c>
      <c r="B503" s="22" t="s">
        <v>5662</v>
      </c>
      <c r="C503" s="22" t="s">
        <v>10001</v>
      </c>
      <c r="D503" s="22" t="s">
        <v>5403</v>
      </c>
      <c r="E503" s="22" t="s">
        <v>3828</v>
      </c>
      <c r="F503" s="22"/>
      <c r="G503" s="22" t="s">
        <v>9946</v>
      </c>
      <c r="H503" s="22" t="s">
        <v>5416</v>
      </c>
      <c r="I503" s="22" t="s">
        <v>9947</v>
      </c>
      <c r="J503" s="67">
        <v>44557</v>
      </c>
      <c r="K503" s="68">
        <v>10</v>
      </c>
      <c r="L503" s="67">
        <v>44571</v>
      </c>
      <c r="M503" s="68">
        <v>8</v>
      </c>
      <c r="N503" s="67">
        <v>44573</v>
      </c>
      <c r="O503" s="69" t="s">
        <v>5431</v>
      </c>
      <c r="P503" s="69" t="s">
        <v>10008</v>
      </c>
      <c r="Q503" s="22" t="s">
        <v>9949</v>
      </c>
      <c r="R503" s="67">
        <v>29258</v>
      </c>
      <c r="S503" s="22" t="s">
        <v>10009</v>
      </c>
      <c r="T503" s="22" t="s">
        <v>10010</v>
      </c>
      <c r="U503" s="22" t="s">
        <v>9949</v>
      </c>
      <c r="V503" s="67">
        <v>44585</v>
      </c>
      <c r="W503" s="22" t="s">
        <v>9952</v>
      </c>
      <c r="X503" s="67">
        <v>44474</v>
      </c>
      <c r="Y503" s="68">
        <v>657</v>
      </c>
      <c r="Z503" s="67">
        <v>44474</v>
      </c>
      <c r="AA503" s="68">
        <v>189</v>
      </c>
      <c r="AB503" s="67">
        <v>44474</v>
      </c>
    </row>
    <row r="504" spans="1:28" x14ac:dyDescent="0.2">
      <c r="A504" s="22" t="s">
        <v>10072</v>
      </c>
      <c r="B504" s="22" t="s">
        <v>5663</v>
      </c>
      <c r="C504" s="22" t="s">
        <v>10001</v>
      </c>
      <c r="D504" s="22" t="s">
        <v>5388</v>
      </c>
      <c r="E504" s="22" t="s">
        <v>4642</v>
      </c>
      <c r="F504" s="22"/>
      <c r="G504" s="22" t="s">
        <v>9946</v>
      </c>
      <c r="H504" s="22" t="s">
        <v>5416</v>
      </c>
      <c r="I504" s="22" t="s">
        <v>9947</v>
      </c>
      <c r="J504" s="67">
        <v>44656</v>
      </c>
      <c r="K504" s="68">
        <v>329</v>
      </c>
      <c r="L504" s="67">
        <v>44661</v>
      </c>
      <c r="M504" s="68">
        <v>70</v>
      </c>
      <c r="N504" s="67">
        <v>44663</v>
      </c>
      <c r="O504" s="69" t="s">
        <v>5422</v>
      </c>
      <c r="P504" s="69" t="s">
        <v>9969</v>
      </c>
      <c r="Q504" s="22" t="s">
        <v>9949</v>
      </c>
      <c r="R504" s="67">
        <v>40991</v>
      </c>
      <c r="S504" s="22" t="s">
        <v>10025</v>
      </c>
      <c r="T504" s="22" t="s">
        <v>10026</v>
      </c>
      <c r="U504" s="22" t="s">
        <v>9949</v>
      </c>
      <c r="V504" s="67">
        <v>43557</v>
      </c>
      <c r="W504" s="22" t="s">
        <v>9952</v>
      </c>
      <c r="X504" s="67">
        <v>43376</v>
      </c>
      <c r="Y504" s="68">
        <v>935</v>
      </c>
      <c r="Z504" s="67">
        <v>43376</v>
      </c>
      <c r="AA504" s="68">
        <v>191</v>
      </c>
      <c r="AB504" s="67">
        <v>43376</v>
      </c>
    </row>
    <row r="505" spans="1:28" x14ac:dyDescent="0.2">
      <c r="A505" s="22" t="s">
        <v>10073</v>
      </c>
      <c r="B505" s="22" t="s">
        <v>9661</v>
      </c>
      <c r="C505" s="22" t="s">
        <v>10001</v>
      </c>
      <c r="D505" s="22" t="s">
        <v>5403</v>
      </c>
      <c r="E505" s="22" t="s">
        <v>3828</v>
      </c>
      <c r="F505" s="22"/>
      <c r="G505" s="22" t="s">
        <v>9946</v>
      </c>
      <c r="H505" s="22" t="s">
        <v>5416</v>
      </c>
      <c r="I505" s="22" t="s">
        <v>9947</v>
      </c>
      <c r="J505" s="67">
        <v>44966</v>
      </c>
      <c r="K505" s="68">
        <v>521</v>
      </c>
      <c r="L505" s="67">
        <v>45100</v>
      </c>
      <c r="M505" s="68"/>
      <c r="N505" s="67"/>
      <c r="O505" s="69" t="s">
        <v>5413</v>
      </c>
      <c r="P505" s="69" t="s">
        <v>9948</v>
      </c>
      <c r="Q505" s="22" t="s">
        <v>9949</v>
      </c>
      <c r="R505" s="67">
        <v>34698</v>
      </c>
      <c r="S505" s="22" t="s">
        <v>9950</v>
      </c>
      <c r="T505" s="22" t="s">
        <v>9951</v>
      </c>
      <c r="U505" s="22" t="s">
        <v>9949</v>
      </c>
      <c r="V505" s="67">
        <v>44595</v>
      </c>
      <c r="W505" s="22" t="s">
        <v>9952</v>
      </c>
      <c r="X505" s="67">
        <v>44516</v>
      </c>
      <c r="Y505" s="68">
        <v>759</v>
      </c>
      <c r="Z505" s="67">
        <v>44516</v>
      </c>
      <c r="AA505" s="68">
        <v>214</v>
      </c>
      <c r="AB505" s="67">
        <v>44516</v>
      </c>
    </row>
    <row r="506" spans="1:28" x14ac:dyDescent="0.2">
      <c r="A506" s="22" t="s">
        <v>10073</v>
      </c>
      <c r="B506" s="22" t="s">
        <v>5664</v>
      </c>
      <c r="C506" s="22" t="s">
        <v>10001</v>
      </c>
      <c r="D506" s="22" t="s">
        <v>5399</v>
      </c>
      <c r="E506" s="22" t="s">
        <v>3156</v>
      </c>
      <c r="F506" s="22"/>
      <c r="G506" s="22" t="s">
        <v>9946</v>
      </c>
      <c r="H506" s="22" t="s">
        <v>5416</v>
      </c>
      <c r="I506" s="22" t="s">
        <v>9952</v>
      </c>
      <c r="J506" s="67">
        <v>44875</v>
      </c>
      <c r="K506" s="68">
        <v>1154</v>
      </c>
      <c r="L506" s="67">
        <v>44872</v>
      </c>
      <c r="M506" s="68">
        <v>213</v>
      </c>
      <c r="N506" s="67">
        <v>44875</v>
      </c>
      <c r="O506" s="69" t="s">
        <v>5485</v>
      </c>
      <c r="P506" s="69" t="s">
        <v>10085</v>
      </c>
      <c r="Q506" s="22" t="s">
        <v>9949</v>
      </c>
      <c r="R506" s="67">
        <v>43374</v>
      </c>
      <c r="S506" s="22" t="s">
        <v>10035</v>
      </c>
      <c r="T506" s="22" t="s">
        <v>10036</v>
      </c>
      <c r="U506" s="22" t="s">
        <v>9949</v>
      </c>
      <c r="V506" s="67">
        <v>45036</v>
      </c>
      <c r="W506" s="22" t="s">
        <v>9952</v>
      </c>
      <c r="X506" s="67">
        <v>44875</v>
      </c>
      <c r="Y506" s="68">
        <v>1154</v>
      </c>
      <c r="Z506" s="67">
        <v>44872</v>
      </c>
      <c r="AA506" s="68">
        <v>213</v>
      </c>
      <c r="AB506" s="67">
        <v>44875</v>
      </c>
    </row>
    <row r="507" spans="1:28" x14ac:dyDescent="0.2">
      <c r="A507" s="22" t="s">
        <v>10073</v>
      </c>
      <c r="B507" s="22" t="s">
        <v>5665</v>
      </c>
      <c r="C507" s="22" t="s">
        <v>10001</v>
      </c>
      <c r="D507" s="22" t="s">
        <v>5399</v>
      </c>
      <c r="E507" s="22" t="s">
        <v>3156</v>
      </c>
      <c r="F507" s="22"/>
      <c r="G507" s="22" t="s">
        <v>9946</v>
      </c>
      <c r="H507" s="22" t="s">
        <v>5416</v>
      </c>
      <c r="I507" s="22" t="s">
        <v>9947</v>
      </c>
      <c r="J507" s="67">
        <v>44725</v>
      </c>
      <c r="K507" s="68">
        <v>945</v>
      </c>
      <c r="L507" s="67">
        <v>44850</v>
      </c>
      <c r="M507" s="68">
        <v>201</v>
      </c>
      <c r="N507" s="67">
        <v>44855</v>
      </c>
      <c r="O507" s="69" t="s">
        <v>5439</v>
      </c>
      <c r="P507" s="69" t="s">
        <v>10013</v>
      </c>
      <c r="Q507" s="22" t="s">
        <v>9949</v>
      </c>
      <c r="R507" s="67">
        <v>30113</v>
      </c>
      <c r="S507" s="22" t="s">
        <v>10014</v>
      </c>
      <c r="T507" s="22" t="s">
        <v>10015</v>
      </c>
      <c r="U507" s="22" t="s">
        <v>9949</v>
      </c>
      <c r="V507" s="67">
        <v>44624</v>
      </c>
      <c r="W507" s="22" t="s">
        <v>9952</v>
      </c>
      <c r="X507" s="67">
        <v>44449</v>
      </c>
      <c r="Y507" s="68">
        <v>604</v>
      </c>
      <c r="Z507" s="67">
        <v>44449</v>
      </c>
      <c r="AA507" s="68">
        <v>172</v>
      </c>
      <c r="AB507" s="67">
        <v>44449</v>
      </c>
    </row>
    <row r="508" spans="1:28" x14ac:dyDescent="0.2">
      <c r="A508" s="22" t="s">
        <v>10073</v>
      </c>
      <c r="B508" s="22" t="s">
        <v>9051</v>
      </c>
      <c r="C508" s="22" t="s">
        <v>10001</v>
      </c>
      <c r="D508" s="22" t="s">
        <v>5399</v>
      </c>
      <c r="E508" s="22" t="s">
        <v>3156</v>
      </c>
      <c r="F508" s="22"/>
      <c r="G508" s="22" t="s">
        <v>9946</v>
      </c>
      <c r="H508" s="22" t="s">
        <v>5416</v>
      </c>
      <c r="I508" s="22" t="s">
        <v>9947</v>
      </c>
      <c r="J508" s="67">
        <v>44761</v>
      </c>
      <c r="K508" s="68">
        <v>1083</v>
      </c>
      <c r="L508" s="67">
        <v>44862</v>
      </c>
      <c r="M508" s="68"/>
      <c r="N508" s="67"/>
      <c r="O508" s="69" t="s">
        <v>5413</v>
      </c>
      <c r="P508" s="69" t="s">
        <v>9948</v>
      </c>
      <c r="Q508" s="22" t="s">
        <v>9949</v>
      </c>
      <c r="R508" s="67">
        <v>34698</v>
      </c>
      <c r="S508" s="22" t="s">
        <v>9950</v>
      </c>
      <c r="T508" s="22" t="s">
        <v>9951</v>
      </c>
      <c r="U508" s="22" t="s">
        <v>9949</v>
      </c>
      <c r="V508" s="67">
        <v>44595</v>
      </c>
      <c r="W508" s="22" t="s">
        <v>9952</v>
      </c>
      <c r="X508" s="67">
        <v>44516</v>
      </c>
      <c r="Y508" s="68">
        <v>759</v>
      </c>
      <c r="Z508" s="67">
        <v>44516</v>
      </c>
      <c r="AA508" s="68">
        <v>214</v>
      </c>
      <c r="AB508" s="67">
        <v>44516</v>
      </c>
    </row>
    <row r="509" spans="1:28" x14ac:dyDescent="0.2">
      <c r="A509" s="22" t="s">
        <v>10073</v>
      </c>
      <c r="B509" s="22" t="s">
        <v>5666</v>
      </c>
      <c r="C509" s="22" t="s">
        <v>10001</v>
      </c>
      <c r="D509" s="22" t="s">
        <v>5387</v>
      </c>
      <c r="E509" s="22" t="s">
        <v>4305</v>
      </c>
      <c r="F509" s="22"/>
      <c r="G509" s="22" t="s">
        <v>9946</v>
      </c>
      <c r="H509" s="22" t="s">
        <v>5416</v>
      </c>
      <c r="I509" s="22" t="s">
        <v>9947</v>
      </c>
      <c r="J509" s="67">
        <v>44542</v>
      </c>
      <c r="K509" s="68">
        <v>880</v>
      </c>
      <c r="L509" s="67">
        <v>44554</v>
      </c>
      <c r="M509" s="68">
        <v>245</v>
      </c>
      <c r="N509" s="67">
        <v>44559</v>
      </c>
      <c r="O509" s="69" t="s">
        <v>5466</v>
      </c>
      <c r="P509" s="69" t="s">
        <v>10002</v>
      </c>
      <c r="Q509" s="22" t="s">
        <v>9949</v>
      </c>
      <c r="R509" s="67">
        <v>38657</v>
      </c>
      <c r="S509" s="22" t="s">
        <v>10003</v>
      </c>
      <c r="T509" s="22" t="s">
        <v>10004</v>
      </c>
      <c r="U509" s="22" t="s">
        <v>9949</v>
      </c>
      <c r="V509" s="67">
        <v>44722</v>
      </c>
      <c r="W509" s="22" t="s">
        <v>9952</v>
      </c>
      <c r="X509" s="67">
        <v>44538</v>
      </c>
      <c r="Y509" s="68">
        <v>803</v>
      </c>
      <c r="Z509" s="67">
        <v>44538</v>
      </c>
      <c r="AA509" s="68">
        <v>230</v>
      </c>
      <c r="AB509" s="67">
        <v>44538</v>
      </c>
    </row>
    <row r="510" spans="1:28" x14ac:dyDescent="0.2">
      <c r="A510" s="22" t="s">
        <v>10071</v>
      </c>
      <c r="B510" s="22" t="s">
        <v>9854</v>
      </c>
      <c r="C510" s="22" t="s">
        <v>10001</v>
      </c>
      <c r="D510" s="22" t="s">
        <v>5397</v>
      </c>
      <c r="E510" s="22" t="s">
        <v>2210</v>
      </c>
      <c r="F510" s="22"/>
      <c r="G510" s="22" t="s">
        <v>9946</v>
      </c>
      <c r="H510" s="22" t="s">
        <v>5416</v>
      </c>
      <c r="I510" s="22" t="s">
        <v>9947</v>
      </c>
      <c r="J510" s="67">
        <v>45187</v>
      </c>
      <c r="K510" s="68">
        <v>851</v>
      </c>
      <c r="L510" s="67">
        <v>45192</v>
      </c>
      <c r="M510" s="68"/>
      <c r="N510" s="67"/>
      <c r="O510" s="69" t="s">
        <v>5413</v>
      </c>
      <c r="P510" s="69" t="s">
        <v>9948</v>
      </c>
      <c r="Q510" s="22" t="s">
        <v>9949</v>
      </c>
      <c r="R510" s="67">
        <v>34698</v>
      </c>
      <c r="S510" s="22" t="s">
        <v>9950</v>
      </c>
      <c r="T510" s="22" t="s">
        <v>9951</v>
      </c>
      <c r="U510" s="22" t="s">
        <v>9949</v>
      </c>
      <c r="V510" s="67">
        <v>44595</v>
      </c>
      <c r="W510" s="22" t="s">
        <v>9952</v>
      </c>
      <c r="X510" s="67">
        <v>44516</v>
      </c>
      <c r="Y510" s="68">
        <v>759</v>
      </c>
      <c r="Z510" s="67">
        <v>44516</v>
      </c>
      <c r="AA510" s="68">
        <v>214</v>
      </c>
      <c r="AB510" s="67">
        <v>44516</v>
      </c>
    </row>
    <row r="511" spans="1:28" x14ac:dyDescent="0.2">
      <c r="A511" s="22" t="s">
        <v>10071</v>
      </c>
      <c r="B511" s="22" t="s">
        <v>9877</v>
      </c>
      <c r="C511" s="22" t="s">
        <v>10001</v>
      </c>
      <c r="D511" s="22" t="s">
        <v>5396</v>
      </c>
      <c r="E511" s="22" t="s">
        <v>2287</v>
      </c>
      <c r="F511" s="22"/>
      <c r="G511" s="22" t="s">
        <v>9946</v>
      </c>
      <c r="H511" s="22" t="s">
        <v>5416</v>
      </c>
      <c r="I511" s="22" t="s">
        <v>9947</v>
      </c>
      <c r="J511" s="67">
        <v>45223</v>
      </c>
      <c r="K511" s="68">
        <v>1077</v>
      </c>
      <c r="L511" s="67">
        <v>45257</v>
      </c>
      <c r="M511" s="68"/>
      <c r="N511" s="67"/>
      <c r="O511" s="69" t="s">
        <v>5413</v>
      </c>
      <c r="P511" s="69" t="s">
        <v>9948</v>
      </c>
      <c r="Q511" s="22" t="s">
        <v>9949</v>
      </c>
      <c r="R511" s="67">
        <v>34698</v>
      </c>
      <c r="S511" s="22" t="s">
        <v>9950</v>
      </c>
      <c r="T511" s="22" t="s">
        <v>9951</v>
      </c>
      <c r="U511" s="22" t="s">
        <v>9949</v>
      </c>
      <c r="V511" s="67">
        <v>44595</v>
      </c>
      <c r="W511" s="22" t="s">
        <v>9952</v>
      </c>
      <c r="X511" s="67">
        <v>44516</v>
      </c>
      <c r="Y511" s="68">
        <v>759</v>
      </c>
      <c r="Z511" s="67">
        <v>44516</v>
      </c>
      <c r="AA511" s="68">
        <v>214</v>
      </c>
      <c r="AB511" s="67">
        <v>44516</v>
      </c>
    </row>
    <row r="512" spans="1:28" x14ac:dyDescent="0.2">
      <c r="A512" s="22" t="s">
        <v>10073</v>
      </c>
      <c r="B512" s="22" t="s">
        <v>9052</v>
      </c>
      <c r="C512" s="22" t="s">
        <v>10001</v>
      </c>
      <c r="D512" s="22" t="s">
        <v>5403</v>
      </c>
      <c r="E512" s="22" t="s">
        <v>3828</v>
      </c>
      <c r="F512" s="22"/>
      <c r="G512" s="22" t="s">
        <v>9946</v>
      </c>
      <c r="H512" s="22" t="s">
        <v>5416</v>
      </c>
      <c r="I512" s="22" t="s">
        <v>9947</v>
      </c>
      <c r="J512" s="67">
        <v>44756</v>
      </c>
      <c r="K512" s="68">
        <v>1149</v>
      </c>
      <c r="L512" s="67">
        <v>44870</v>
      </c>
      <c r="M512" s="68"/>
      <c r="N512" s="67"/>
      <c r="O512" s="69" t="s">
        <v>5431</v>
      </c>
      <c r="P512" s="69" t="s">
        <v>10008</v>
      </c>
      <c r="Q512" s="22" t="s">
        <v>9949</v>
      </c>
      <c r="R512" s="67">
        <v>29258</v>
      </c>
      <c r="S512" s="22" t="s">
        <v>10009</v>
      </c>
      <c r="T512" s="22" t="s">
        <v>10010</v>
      </c>
      <c r="U512" s="22" t="s">
        <v>9949</v>
      </c>
      <c r="V512" s="67">
        <v>44585</v>
      </c>
      <c r="W512" s="22" t="s">
        <v>9952</v>
      </c>
      <c r="X512" s="67">
        <v>44474</v>
      </c>
      <c r="Y512" s="68">
        <v>657</v>
      </c>
      <c r="Z512" s="67">
        <v>44474</v>
      </c>
      <c r="AA512" s="68">
        <v>189</v>
      </c>
      <c r="AB512" s="67">
        <v>44474</v>
      </c>
    </row>
    <row r="513" spans="1:28" x14ac:dyDescent="0.2">
      <c r="A513" s="22" t="s">
        <v>10071</v>
      </c>
      <c r="B513" s="22" t="s">
        <v>10088</v>
      </c>
      <c r="C513" s="22" t="s">
        <v>10001</v>
      </c>
      <c r="D513" s="22" t="s">
        <v>5396</v>
      </c>
      <c r="E513" s="22" t="s">
        <v>2287</v>
      </c>
      <c r="F513" s="22"/>
      <c r="G513" s="22" t="s">
        <v>9946</v>
      </c>
      <c r="H513" s="22" t="s">
        <v>5416</v>
      </c>
      <c r="I513" s="22" t="s">
        <v>9947</v>
      </c>
      <c r="J513" s="67">
        <v>45309</v>
      </c>
      <c r="K513" s="68">
        <v>152</v>
      </c>
      <c r="L513" s="67">
        <v>45350</v>
      </c>
      <c r="M513" s="68"/>
      <c r="N513" s="67"/>
      <c r="O513" s="69" t="s">
        <v>5413</v>
      </c>
      <c r="P513" s="69" t="s">
        <v>9948</v>
      </c>
      <c r="Q513" s="22" t="s">
        <v>9949</v>
      </c>
      <c r="R513" s="67">
        <v>34698</v>
      </c>
      <c r="S513" s="22" t="s">
        <v>9950</v>
      </c>
      <c r="T513" s="22" t="s">
        <v>9951</v>
      </c>
      <c r="U513" s="22" t="s">
        <v>9949</v>
      </c>
      <c r="V513" s="67">
        <v>44595</v>
      </c>
      <c r="W513" s="22" t="s">
        <v>9952</v>
      </c>
      <c r="X513" s="67">
        <v>44516</v>
      </c>
      <c r="Y513" s="68">
        <v>759</v>
      </c>
      <c r="Z513" s="67">
        <v>44516</v>
      </c>
      <c r="AA513" s="68">
        <v>214</v>
      </c>
      <c r="AB513" s="67">
        <v>44516</v>
      </c>
    </row>
    <row r="514" spans="1:28" x14ac:dyDescent="0.2">
      <c r="A514" s="22" t="s">
        <v>10071</v>
      </c>
      <c r="B514" s="22" t="s">
        <v>9253</v>
      </c>
      <c r="C514" s="22" t="s">
        <v>10001</v>
      </c>
      <c r="D514" s="22" t="s">
        <v>5396</v>
      </c>
      <c r="E514" s="22" t="s">
        <v>2287</v>
      </c>
      <c r="F514" s="22"/>
      <c r="G514" s="22" t="s">
        <v>9946</v>
      </c>
      <c r="H514" s="22" t="s">
        <v>5416</v>
      </c>
      <c r="I514" s="22" t="s">
        <v>9947</v>
      </c>
      <c r="J514" s="67">
        <v>44817</v>
      </c>
      <c r="K514" s="68">
        <v>1083</v>
      </c>
      <c r="L514" s="67">
        <v>44862</v>
      </c>
      <c r="M514" s="68"/>
      <c r="N514" s="67"/>
      <c r="O514" s="69" t="s">
        <v>5413</v>
      </c>
      <c r="P514" s="69" t="s">
        <v>9948</v>
      </c>
      <c r="Q514" s="22" t="s">
        <v>9949</v>
      </c>
      <c r="R514" s="67">
        <v>34698</v>
      </c>
      <c r="S514" s="22" t="s">
        <v>9950</v>
      </c>
      <c r="T514" s="22" t="s">
        <v>9951</v>
      </c>
      <c r="U514" s="22" t="s">
        <v>9949</v>
      </c>
      <c r="V514" s="67">
        <v>44595</v>
      </c>
      <c r="W514" s="22" t="s">
        <v>9952</v>
      </c>
      <c r="X514" s="67">
        <v>44516</v>
      </c>
      <c r="Y514" s="68">
        <v>759</v>
      </c>
      <c r="Z514" s="67">
        <v>44516</v>
      </c>
      <c r="AA514" s="68">
        <v>214</v>
      </c>
      <c r="AB514" s="67">
        <v>44516</v>
      </c>
    </row>
    <row r="515" spans="1:28" x14ac:dyDescent="0.2">
      <c r="A515" s="22" t="s">
        <v>10073</v>
      </c>
      <c r="B515" s="22" t="s">
        <v>5667</v>
      </c>
      <c r="C515" s="22" t="s">
        <v>10001</v>
      </c>
      <c r="D515" s="22" t="s">
        <v>5403</v>
      </c>
      <c r="E515" s="22" t="s">
        <v>3828</v>
      </c>
      <c r="F515" s="22"/>
      <c r="G515" s="22" t="s">
        <v>9946</v>
      </c>
      <c r="H515" s="22" t="s">
        <v>5416</v>
      </c>
      <c r="I515" s="22" t="s">
        <v>9947</v>
      </c>
      <c r="J515" s="67">
        <v>44552</v>
      </c>
      <c r="K515" s="68">
        <v>27</v>
      </c>
      <c r="L515" s="67">
        <v>44572</v>
      </c>
      <c r="M515" s="68">
        <v>9</v>
      </c>
      <c r="N515" s="67">
        <v>44574</v>
      </c>
      <c r="O515" s="69" t="s">
        <v>5428</v>
      </c>
      <c r="P515" s="69" t="s">
        <v>10005</v>
      </c>
      <c r="Q515" s="22" t="s">
        <v>9949</v>
      </c>
      <c r="R515" s="67">
        <v>29208</v>
      </c>
      <c r="S515" s="22" t="s">
        <v>10006</v>
      </c>
      <c r="T515" s="22" t="s">
        <v>10007</v>
      </c>
      <c r="U515" s="22" t="s">
        <v>9949</v>
      </c>
      <c r="V515" s="67">
        <v>44679</v>
      </c>
      <c r="W515" s="22" t="s">
        <v>9952</v>
      </c>
      <c r="X515" s="67">
        <v>44385</v>
      </c>
      <c r="Y515" s="68">
        <v>404</v>
      </c>
      <c r="Z515" s="67">
        <v>44385</v>
      </c>
      <c r="AA515" s="68">
        <v>127</v>
      </c>
      <c r="AB515" s="67">
        <v>44385</v>
      </c>
    </row>
    <row r="516" spans="1:28" x14ac:dyDescent="0.2">
      <c r="A516" s="22" t="s">
        <v>10071</v>
      </c>
      <c r="B516" s="22" t="s">
        <v>9919</v>
      </c>
      <c r="C516" s="22" t="s">
        <v>10001</v>
      </c>
      <c r="D516" s="22" t="s">
        <v>5379</v>
      </c>
      <c r="E516" s="22" t="s">
        <v>914</v>
      </c>
      <c r="F516" s="22"/>
      <c r="G516" s="22" t="s">
        <v>9946</v>
      </c>
      <c r="H516" s="22" t="s">
        <v>5416</v>
      </c>
      <c r="I516" s="22" t="s">
        <v>9947</v>
      </c>
      <c r="J516" s="67">
        <v>45259</v>
      </c>
      <c r="K516" s="68">
        <v>81</v>
      </c>
      <c r="L516" s="67">
        <v>45324</v>
      </c>
      <c r="M516" s="68"/>
      <c r="N516" s="67"/>
      <c r="O516" s="69" t="s">
        <v>5413</v>
      </c>
      <c r="P516" s="69" t="s">
        <v>9948</v>
      </c>
      <c r="Q516" s="22" t="s">
        <v>9949</v>
      </c>
      <c r="R516" s="67">
        <v>34698</v>
      </c>
      <c r="S516" s="22" t="s">
        <v>9950</v>
      </c>
      <c r="T516" s="22" t="s">
        <v>9951</v>
      </c>
      <c r="U516" s="22" t="s">
        <v>9949</v>
      </c>
      <c r="V516" s="67">
        <v>44595</v>
      </c>
      <c r="W516" s="22" t="s">
        <v>9952</v>
      </c>
      <c r="X516" s="67">
        <v>44516</v>
      </c>
      <c r="Y516" s="68">
        <v>759</v>
      </c>
      <c r="Z516" s="67">
        <v>44516</v>
      </c>
      <c r="AA516" s="68">
        <v>214</v>
      </c>
      <c r="AB516" s="67">
        <v>44516</v>
      </c>
    </row>
    <row r="517" spans="1:28" x14ac:dyDescent="0.2">
      <c r="A517" s="22" t="s">
        <v>10073</v>
      </c>
      <c r="B517" s="22" t="s">
        <v>5668</v>
      </c>
      <c r="C517" s="22" t="s">
        <v>10001</v>
      </c>
      <c r="D517" s="22" t="s">
        <v>5403</v>
      </c>
      <c r="E517" s="22" t="s">
        <v>3828</v>
      </c>
      <c r="F517" s="22" t="s">
        <v>10027</v>
      </c>
      <c r="G517" s="22" t="s">
        <v>9946</v>
      </c>
      <c r="H517" s="22" t="s">
        <v>5416</v>
      </c>
      <c r="I517" s="22" t="s">
        <v>9947</v>
      </c>
      <c r="J517" s="67">
        <v>44733</v>
      </c>
      <c r="K517" s="68">
        <v>913</v>
      </c>
      <c r="L517" s="67">
        <v>44843</v>
      </c>
      <c r="M517" s="68">
        <v>199</v>
      </c>
      <c r="N517" s="67">
        <v>44853</v>
      </c>
      <c r="O517" s="69" t="s">
        <v>5587</v>
      </c>
      <c r="P517" s="69" t="s">
        <v>9979</v>
      </c>
      <c r="Q517" s="22" t="s">
        <v>9949</v>
      </c>
      <c r="R517" s="67">
        <v>35216</v>
      </c>
      <c r="S517" s="22" t="s">
        <v>9980</v>
      </c>
      <c r="T517" s="22" t="s">
        <v>9981</v>
      </c>
      <c r="U517" s="22" t="s">
        <v>9949</v>
      </c>
      <c r="V517" s="67">
        <v>45044</v>
      </c>
      <c r="W517" s="22" t="s">
        <v>9952</v>
      </c>
      <c r="X517" s="67">
        <v>44504</v>
      </c>
      <c r="Y517" s="68">
        <v>729</v>
      </c>
      <c r="Z517" s="67">
        <v>44504</v>
      </c>
      <c r="AA517" s="68">
        <v>207</v>
      </c>
      <c r="AB517" s="67">
        <v>44504</v>
      </c>
    </row>
    <row r="518" spans="1:28" x14ac:dyDescent="0.2">
      <c r="A518" s="22" t="s">
        <v>10073</v>
      </c>
      <c r="B518" s="22" t="s">
        <v>9254</v>
      </c>
      <c r="C518" s="22" t="s">
        <v>10001</v>
      </c>
      <c r="D518" s="22" t="s">
        <v>5399</v>
      </c>
      <c r="E518" s="22" t="s">
        <v>3156</v>
      </c>
      <c r="F518" s="22"/>
      <c r="G518" s="22" t="s">
        <v>9946</v>
      </c>
      <c r="H518" s="22" t="s">
        <v>5416</v>
      </c>
      <c r="I518" s="22" t="s">
        <v>9947</v>
      </c>
      <c r="J518" s="67">
        <v>44806</v>
      </c>
      <c r="K518" s="68">
        <v>1149</v>
      </c>
      <c r="L518" s="67">
        <v>44870</v>
      </c>
      <c r="M518" s="68"/>
      <c r="N518" s="67"/>
      <c r="O518" s="69" t="s">
        <v>5431</v>
      </c>
      <c r="P518" s="69" t="s">
        <v>10008</v>
      </c>
      <c r="Q518" s="22" t="s">
        <v>9949</v>
      </c>
      <c r="R518" s="67">
        <v>29258</v>
      </c>
      <c r="S518" s="22" t="s">
        <v>10009</v>
      </c>
      <c r="T518" s="22" t="s">
        <v>10010</v>
      </c>
      <c r="U518" s="22" t="s">
        <v>9949</v>
      </c>
      <c r="V518" s="67">
        <v>44585</v>
      </c>
      <c r="W518" s="22" t="s">
        <v>9952</v>
      </c>
      <c r="X518" s="67">
        <v>44474</v>
      </c>
      <c r="Y518" s="68">
        <v>657</v>
      </c>
      <c r="Z518" s="67">
        <v>44474</v>
      </c>
      <c r="AA518" s="68">
        <v>189</v>
      </c>
      <c r="AB518" s="67">
        <v>44474</v>
      </c>
    </row>
    <row r="519" spans="1:28" x14ac:dyDescent="0.2">
      <c r="A519" s="22" t="s">
        <v>10073</v>
      </c>
      <c r="B519" s="22" t="s">
        <v>5669</v>
      </c>
      <c r="C519" s="22" t="s">
        <v>10001</v>
      </c>
      <c r="D519" s="22" t="s">
        <v>5387</v>
      </c>
      <c r="E519" s="22" t="s">
        <v>4305</v>
      </c>
      <c r="F519" s="22"/>
      <c r="G519" s="22" t="s">
        <v>9946</v>
      </c>
      <c r="H519" s="22" t="s">
        <v>5416</v>
      </c>
      <c r="I519" s="22" t="s">
        <v>9947</v>
      </c>
      <c r="J519" s="67">
        <v>44531</v>
      </c>
      <c r="K519" s="68">
        <v>843</v>
      </c>
      <c r="L519" s="67">
        <v>44547</v>
      </c>
      <c r="M519" s="68">
        <v>239</v>
      </c>
      <c r="N519" s="67">
        <v>44551</v>
      </c>
      <c r="O519" s="69" t="s">
        <v>5428</v>
      </c>
      <c r="P519" s="69" t="s">
        <v>10005</v>
      </c>
      <c r="Q519" s="22" t="s">
        <v>9949</v>
      </c>
      <c r="R519" s="67">
        <v>29208</v>
      </c>
      <c r="S519" s="22" t="s">
        <v>10006</v>
      </c>
      <c r="T519" s="22" t="s">
        <v>10007</v>
      </c>
      <c r="U519" s="22" t="s">
        <v>9949</v>
      </c>
      <c r="V519" s="67">
        <v>44679</v>
      </c>
      <c r="W519" s="22" t="s">
        <v>9952</v>
      </c>
      <c r="X519" s="67">
        <v>44385</v>
      </c>
      <c r="Y519" s="68">
        <v>404</v>
      </c>
      <c r="Z519" s="67">
        <v>44385</v>
      </c>
      <c r="AA519" s="68">
        <v>127</v>
      </c>
      <c r="AB519" s="67">
        <v>44385</v>
      </c>
    </row>
    <row r="520" spans="1:28" x14ac:dyDescent="0.2">
      <c r="A520" s="22" t="s">
        <v>10071</v>
      </c>
      <c r="B520" s="22" t="s">
        <v>9712</v>
      </c>
      <c r="C520" s="22" t="s">
        <v>10001</v>
      </c>
      <c r="D520" s="22" t="s">
        <v>5396</v>
      </c>
      <c r="E520" s="22" t="s">
        <v>2287</v>
      </c>
      <c r="F520" s="22"/>
      <c r="G520" s="22" t="s">
        <v>9946</v>
      </c>
      <c r="H520" s="22" t="s">
        <v>5416</v>
      </c>
      <c r="I520" s="22" t="s">
        <v>9947</v>
      </c>
      <c r="J520" s="67">
        <v>44538</v>
      </c>
      <c r="K520" s="68">
        <v>846</v>
      </c>
      <c r="L520" s="67">
        <v>44550</v>
      </c>
      <c r="M520" s="68">
        <v>241</v>
      </c>
      <c r="N520" s="67">
        <v>44553</v>
      </c>
      <c r="O520" s="69" t="s">
        <v>5413</v>
      </c>
      <c r="P520" s="69" t="s">
        <v>9948</v>
      </c>
      <c r="Q520" s="22" t="s">
        <v>9949</v>
      </c>
      <c r="R520" s="67">
        <v>34698</v>
      </c>
      <c r="S520" s="22" t="s">
        <v>9950</v>
      </c>
      <c r="T520" s="22" t="s">
        <v>9951</v>
      </c>
      <c r="U520" s="22" t="s">
        <v>9949</v>
      </c>
      <c r="V520" s="67">
        <v>44595</v>
      </c>
      <c r="W520" s="22" t="s">
        <v>9952</v>
      </c>
      <c r="X520" s="67">
        <v>44516</v>
      </c>
      <c r="Y520" s="68">
        <v>759</v>
      </c>
      <c r="Z520" s="67">
        <v>44516</v>
      </c>
      <c r="AA520" s="68">
        <v>214</v>
      </c>
      <c r="AB520" s="67">
        <v>44516</v>
      </c>
    </row>
    <row r="521" spans="1:28" x14ac:dyDescent="0.2">
      <c r="A521" s="22" t="s">
        <v>10071</v>
      </c>
      <c r="B521" s="22" t="s">
        <v>9255</v>
      </c>
      <c r="C521" s="22" t="s">
        <v>10001</v>
      </c>
      <c r="D521" s="22" t="s">
        <v>5396</v>
      </c>
      <c r="E521" s="22" t="s">
        <v>2287</v>
      </c>
      <c r="F521" s="22"/>
      <c r="G521" s="22" t="s">
        <v>9946</v>
      </c>
      <c r="H521" s="22" t="s">
        <v>5416</v>
      </c>
      <c r="I521" s="22" t="s">
        <v>9952</v>
      </c>
      <c r="J521" s="67">
        <v>44956</v>
      </c>
      <c r="K521" s="68">
        <v>80</v>
      </c>
      <c r="L521" s="67">
        <v>44951</v>
      </c>
      <c r="M521" s="68">
        <v>21</v>
      </c>
      <c r="N521" s="67">
        <v>44956</v>
      </c>
      <c r="O521" s="69" t="s">
        <v>5413</v>
      </c>
      <c r="P521" s="69" t="s">
        <v>9948</v>
      </c>
      <c r="Q521" s="22" t="s">
        <v>9949</v>
      </c>
      <c r="R521" s="67">
        <v>34698</v>
      </c>
      <c r="S521" s="22" t="s">
        <v>9950</v>
      </c>
      <c r="T521" s="22" t="s">
        <v>9951</v>
      </c>
      <c r="U521" s="22" t="s">
        <v>9949</v>
      </c>
      <c r="V521" s="67">
        <v>44595</v>
      </c>
      <c r="W521" s="22" t="s">
        <v>9952</v>
      </c>
      <c r="X521" s="67">
        <v>44516</v>
      </c>
      <c r="Y521" s="68">
        <v>759</v>
      </c>
      <c r="Z521" s="67">
        <v>44516</v>
      </c>
      <c r="AA521" s="68">
        <v>214</v>
      </c>
      <c r="AB521" s="67">
        <v>44516</v>
      </c>
    </row>
    <row r="522" spans="1:28" x14ac:dyDescent="0.2">
      <c r="A522" s="22" t="s">
        <v>10072</v>
      </c>
      <c r="B522" s="22" t="s">
        <v>9833</v>
      </c>
      <c r="C522" s="22" t="s">
        <v>10001</v>
      </c>
      <c r="D522" s="22" t="s">
        <v>5388</v>
      </c>
      <c r="E522" s="22" t="s">
        <v>4642</v>
      </c>
      <c r="F522" s="22"/>
      <c r="G522" s="22" t="s">
        <v>9946</v>
      </c>
      <c r="H522" s="22" t="s">
        <v>5416</v>
      </c>
      <c r="I522" s="22" t="s">
        <v>9947</v>
      </c>
      <c r="J522" s="67">
        <v>45148</v>
      </c>
      <c r="K522" s="68">
        <v>841</v>
      </c>
      <c r="L522" s="67">
        <v>45191</v>
      </c>
      <c r="M522" s="68"/>
      <c r="N522" s="67"/>
      <c r="O522" s="69" t="s">
        <v>5422</v>
      </c>
      <c r="P522" s="69" t="s">
        <v>9969</v>
      </c>
      <c r="Q522" s="22" t="s">
        <v>9949</v>
      </c>
      <c r="R522" s="67">
        <v>40991</v>
      </c>
      <c r="S522" s="22" t="s">
        <v>10025</v>
      </c>
      <c r="T522" s="22" t="s">
        <v>10026</v>
      </c>
      <c r="U522" s="22" t="s">
        <v>9949</v>
      </c>
      <c r="V522" s="67">
        <v>43557</v>
      </c>
      <c r="W522" s="22" t="s">
        <v>9952</v>
      </c>
      <c r="X522" s="67">
        <v>43376</v>
      </c>
      <c r="Y522" s="68">
        <v>935</v>
      </c>
      <c r="Z522" s="67">
        <v>43376</v>
      </c>
      <c r="AA522" s="68">
        <v>191</v>
      </c>
      <c r="AB522" s="67">
        <v>43376</v>
      </c>
    </row>
    <row r="523" spans="1:28" x14ac:dyDescent="0.2">
      <c r="A523" s="22" t="s">
        <v>10073</v>
      </c>
      <c r="B523" s="22" t="s">
        <v>5670</v>
      </c>
      <c r="C523" s="22" t="s">
        <v>10001</v>
      </c>
      <c r="D523" s="22" t="s">
        <v>5403</v>
      </c>
      <c r="E523" s="22" t="s">
        <v>3828</v>
      </c>
      <c r="F523" s="22"/>
      <c r="G523" s="22" t="s">
        <v>9946</v>
      </c>
      <c r="H523" s="22" t="s">
        <v>5416</v>
      </c>
      <c r="I523" s="22" t="s">
        <v>9947</v>
      </c>
      <c r="J523" s="67">
        <v>44596</v>
      </c>
      <c r="K523" s="68">
        <v>213</v>
      </c>
      <c r="L523" s="67">
        <v>44620</v>
      </c>
      <c r="M523" s="68">
        <v>43</v>
      </c>
      <c r="N523" s="67">
        <v>44624</v>
      </c>
      <c r="O523" s="69" t="s">
        <v>5431</v>
      </c>
      <c r="P523" s="69" t="s">
        <v>10008</v>
      </c>
      <c r="Q523" s="22" t="s">
        <v>9949</v>
      </c>
      <c r="R523" s="67">
        <v>29258</v>
      </c>
      <c r="S523" s="22" t="s">
        <v>10009</v>
      </c>
      <c r="T523" s="22" t="s">
        <v>10010</v>
      </c>
      <c r="U523" s="22" t="s">
        <v>9949</v>
      </c>
      <c r="V523" s="67">
        <v>44585</v>
      </c>
      <c r="W523" s="22" t="s">
        <v>9952</v>
      </c>
      <c r="X523" s="67">
        <v>44474</v>
      </c>
      <c r="Y523" s="68">
        <v>657</v>
      </c>
      <c r="Z523" s="67">
        <v>44474</v>
      </c>
      <c r="AA523" s="68">
        <v>189</v>
      </c>
      <c r="AB523" s="67">
        <v>44474</v>
      </c>
    </row>
    <row r="524" spans="1:28" x14ac:dyDescent="0.2">
      <c r="A524" s="22" t="s">
        <v>10071</v>
      </c>
      <c r="B524" s="22" t="s">
        <v>9566</v>
      </c>
      <c r="C524" s="22" t="s">
        <v>10001</v>
      </c>
      <c r="D524" s="22" t="s">
        <v>5397</v>
      </c>
      <c r="E524" s="22" t="s">
        <v>2210</v>
      </c>
      <c r="F524" s="22"/>
      <c r="G524" s="22" t="s">
        <v>9946</v>
      </c>
      <c r="H524" s="22" t="s">
        <v>5416</v>
      </c>
      <c r="I524" s="22" t="s">
        <v>9947</v>
      </c>
      <c r="J524" s="67">
        <v>44795</v>
      </c>
      <c r="K524" s="68">
        <v>1241</v>
      </c>
      <c r="L524" s="67">
        <v>44896</v>
      </c>
      <c r="M524" s="68"/>
      <c r="N524" s="67"/>
      <c r="O524" s="69" t="s">
        <v>5466</v>
      </c>
      <c r="P524" s="69" t="s">
        <v>10002</v>
      </c>
      <c r="Q524" s="22" t="s">
        <v>9949</v>
      </c>
      <c r="R524" s="67">
        <v>38657</v>
      </c>
      <c r="S524" s="22" t="s">
        <v>10003</v>
      </c>
      <c r="T524" s="22" t="s">
        <v>10004</v>
      </c>
      <c r="U524" s="22" t="s">
        <v>9949</v>
      </c>
      <c r="V524" s="67">
        <v>44722</v>
      </c>
      <c r="W524" s="22" t="s">
        <v>9952</v>
      </c>
      <c r="X524" s="67">
        <v>44538</v>
      </c>
      <c r="Y524" s="68">
        <v>803</v>
      </c>
      <c r="Z524" s="67">
        <v>44538</v>
      </c>
      <c r="AA524" s="68">
        <v>230</v>
      </c>
      <c r="AB524" s="67">
        <v>44538</v>
      </c>
    </row>
    <row r="525" spans="1:28" x14ac:dyDescent="0.2">
      <c r="A525" s="22" t="s">
        <v>10069</v>
      </c>
      <c r="B525" s="22" t="s">
        <v>9878</v>
      </c>
      <c r="C525" s="22" t="s">
        <v>10001</v>
      </c>
      <c r="D525" s="22" t="s">
        <v>5384</v>
      </c>
      <c r="E525" s="22" t="s">
        <v>3762</v>
      </c>
      <c r="F525" s="22" t="s">
        <v>10027</v>
      </c>
      <c r="G525" s="22" t="s">
        <v>9946</v>
      </c>
      <c r="H525" s="22" t="s">
        <v>5416</v>
      </c>
      <c r="I525" s="22" t="s">
        <v>9947</v>
      </c>
      <c r="J525" s="67">
        <v>45253</v>
      </c>
      <c r="K525" s="68">
        <v>1105</v>
      </c>
      <c r="L525" s="67">
        <v>45261</v>
      </c>
      <c r="M525" s="68"/>
      <c r="N525" s="67"/>
      <c r="O525" s="69" t="s">
        <v>5413</v>
      </c>
      <c r="P525" s="69" t="s">
        <v>9948</v>
      </c>
      <c r="Q525" s="22" t="s">
        <v>9949</v>
      </c>
      <c r="R525" s="67">
        <v>34698</v>
      </c>
      <c r="S525" s="22" t="s">
        <v>9950</v>
      </c>
      <c r="T525" s="22" t="s">
        <v>9951</v>
      </c>
      <c r="U525" s="22" t="s">
        <v>9949</v>
      </c>
      <c r="V525" s="67">
        <v>44595</v>
      </c>
      <c r="W525" s="22" t="s">
        <v>9952</v>
      </c>
      <c r="X525" s="67">
        <v>44516</v>
      </c>
      <c r="Y525" s="68">
        <v>759</v>
      </c>
      <c r="Z525" s="67">
        <v>44516</v>
      </c>
      <c r="AA525" s="68">
        <v>214</v>
      </c>
      <c r="AB525" s="67">
        <v>44516</v>
      </c>
    </row>
    <row r="526" spans="1:28" x14ac:dyDescent="0.2">
      <c r="A526" s="22" t="s">
        <v>10073</v>
      </c>
      <c r="B526" s="22" t="s">
        <v>5671</v>
      </c>
      <c r="C526" s="22" t="s">
        <v>10001</v>
      </c>
      <c r="D526" s="22" t="s">
        <v>5403</v>
      </c>
      <c r="E526" s="22" t="s">
        <v>3828</v>
      </c>
      <c r="F526" s="22"/>
      <c r="G526" s="22" t="s">
        <v>9946</v>
      </c>
      <c r="H526" s="22" t="s">
        <v>5416</v>
      </c>
      <c r="I526" s="22" t="s">
        <v>9947</v>
      </c>
      <c r="J526" s="67">
        <v>44580</v>
      </c>
      <c r="K526" s="68">
        <v>95</v>
      </c>
      <c r="L526" s="67">
        <v>44586</v>
      </c>
      <c r="M526" s="68">
        <v>18</v>
      </c>
      <c r="N526" s="67">
        <v>44587</v>
      </c>
      <c r="O526" s="69" t="s">
        <v>5431</v>
      </c>
      <c r="P526" s="69" t="s">
        <v>10008</v>
      </c>
      <c r="Q526" s="22" t="s">
        <v>9949</v>
      </c>
      <c r="R526" s="67">
        <v>29258</v>
      </c>
      <c r="S526" s="22" t="s">
        <v>10009</v>
      </c>
      <c r="T526" s="22" t="s">
        <v>10010</v>
      </c>
      <c r="U526" s="22" t="s">
        <v>9949</v>
      </c>
      <c r="V526" s="67">
        <v>44585</v>
      </c>
      <c r="W526" s="22" t="s">
        <v>9952</v>
      </c>
      <c r="X526" s="67">
        <v>44474</v>
      </c>
      <c r="Y526" s="68">
        <v>657</v>
      </c>
      <c r="Z526" s="67">
        <v>44474</v>
      </c>
      <c r="AA526" s="68">
        <v>189</v>
      </c>
      <c r="AB526" s="67">
        <v>44474</v>
      </c>
    </row>
    <row r="527" spans="1:28" x14ac:dyDescent="0.2">
      <c r="A527" s="22" t="s">
        <v>10073</v>
      </c>
      <c r="B527" s="22" t="s">
        <v>9053</v>
      </c>
      <c r="C527" s="22" t="s">
        <v>10001</v>
      </c>
      <c r="D527" s="22" t="s">
        <v>5403</v>
      </c>
      <c r="E527" s="22" t="s">
        <v>3828</v>
      </c>
      <c r="F527" s="22"/>
      <c r="G527" s="22" t="s">
        <v>9946</v>
      </c>
      <c r="H527" s="22" t="s">
        <v>5416</v>
      </c>
      <c r="I527" s="22" t="s">
        <v>9947</v>
      </c>
      <c r="J527" s="67">
        <v>44756</v>
      </c>
      <c r="K527" s="68">
        <v>947</v>
      </c>
      <c r="L527" s="67">
        <v>44850</v>
      </c>
      <c r="M527" s="68">
        <v>201</v>
      </c>
      <c r="N527" s="67">
        <v>44855</v>
      </c>
      <c r="O527" s="69" t="s">
        <v>5428</v>
      </c>
      <c r="P527" s="69" t="s">
        <v>10005</v>
      </c>
      <c r="Q527" s="22" t="s">
        <v>9949</v>
      </c>
      <c r="R527" s="67">
        <v>29208</v>
      </c>
      <c r="S527" s="22" t="s">
        <v>10006</v>
      </c>
      <c r="T527" s="22" t="s">
        <v>10007</v>
      </c>
      <c r="U527" s="22" t="s">
        <v>9949</v>
      </c>
      <c r="V527" s="67">
        <v>44679</v>
      </c>
      <c r="W527" s="22" t="s">
        <v>9952</v>
      </c>
      <c r="X527" s="67">
        <v>44385</v>
      </c>
      <c r="Y527" s="68">
        <v>404</v>
      </c>
      <c r="Z527" s="67">
        <v>44385</v>
      </c>
      <c r="AA527" s="68">
        <v>127</v>
      </c>
      <c r="AB527" s="67">
        <v>44385</v>
      </c>
    </row>
    <row r="528" spans="1:28" x14ac:dyDescent="0.2">
      <c r="A528" s="22" t="s">
        <v>10072</v>
      </c>
      <c r="B528" s="22" t="s">
        <v>9804</v>
      </c>
      <c r="C528" s="22" t="s">
        <v>10001</v>
      </c>
      <c r="D528" s="22" t="s">
        <v>5388</v>
      </c>
      <c r="E528" s="22" t="s">
        <v>4642</v>
      </c>
      <c r="F528" s="22"/>
      <c r="G528" s="22" t="s">
        <v>9946</v>
      </c>
      <c r="H528" s="22" t="s">
        <v>5416</v>
      </c>
      <c r="I528" s="22" t="s">
        <v>9947</v>
      </c>
      <c r="J528" s="67">
        <v>45051</v>
      </c>
      <c r="K528" s="68">
        <v>655</v>
      </c>
      <c r="L528" s="67">
        <v>45133</v>
      </c>
      <c r="M528" s="68"/>
      <c r="N528" s="67"/>
      <c r="O528" s="69" t="s">
        <v>5413</v>
      </c>
      <c r="P528" s="69" t="s">
        <v>9948</v>
      </c>
      <c r="Q528" s="22" t="s">
        <v>9949</v>
      </c>
      <c r="R528" s="67">
        <v>34698</v>
      </c>
      <c r="S528" s="22" t="s">
        <v>9950</v>
      </c>
      <c r="T528" s="22" t="s">
        <v>9951</v>
      </c>
      <c r="U528" s="22" t="s">
        <v>9949</v>
      </c>
      <c r="V528" s="67">
        <v>44595</v>
      </c>
      <c r="W528" s="22" t="s">
        <v>9952</v>
      </c>
      <c r="X528" s="67">
        <v>44516</v>
      </c>
      <c r="Y528" s="68">
        <v>759</v>
      </c>
      <c r="Z528" s="67">
        <v>44516</v>
      </c>
      <c r="AA528" s="68">
        <v>214</v>
      </c>
      <c r="AB528" s="67">
        <v>44516</v>
      </c>
    </row>
    <row r="529" spans="1:28" x14ac:dyDescent="0.2">
      <c r="A529" s="22" t="s">
        <v>10072</v>
      </c>
      <c r="B529" s="22" t="s">
        <v>10089</v>
      </c>
      <c r="C529" s="22" t="s">
        <v>10001</v>
      </c>
      <c r="D529" s="22" t="s">
        <v>5381</v>
      </c>
      <c r="E529" s="22" t="s">
        <v>1369</v>
      </c>
      <c r="F529" s="22"/>
      <c r="G529" s="22" t="s">
        <v>9946</v>
      </c>
      <c r="H529" s="22" t="s">
        <v>5416</v>
      </c>
      <c r="I529" s="22" t="s">
        <v>9947</v>
      </c>
      <c r="J529" s="67"/>
      <c r="K529" s="68"/>
      <c r="L529" s="67"/>
      <c r="M529" s="68"/>
      <c r="N529" s="67"/>
      <c r="O529" s="69" t="s">
        <v>5413</v>
      </c>
      <c r="P529" s="69" t="s">
        <v>9948</v>
      </c>
      <c r="Q529" s="22" t="s">
        <v>9949</v>
      </c>
      <c r="R529" s="67">
        <v>34698</v>
      </c>
      <c r="S529" s="22" t="s">
        <v>9950</v>
      </c>
      <c r="T529" s="22" t="s">
        <v>9951</v>
      </c>
      <c r="U529" s="22" t="s">
        <v>9949</v>
      </c>
      <c r="V529" s="67">
        <v>44595</v>
      </c>
      <c r="W529" s="22" t="s">
        <v>9952</v>
      </c>
      <c r="X529" s="67">
        <v>44516</v>
      </c>
      <c r="Y529" s="68">
        <v>759</v>
      </c>
      <c r="Z529" s="67">
        <v>44516</v>
      </c>
      <c r="AA529" s="68">
        <v>214</v>
      </c>
      <c r="AB529" s="67">
        <v>44516</v>
      </c>
    </row>
    <row r="530" spans="1:28" x14ac:dyDescent="0.2">
      <c r="A530" s="22" t="s">
        <v>10072</v>
      </c>
      <c r="B530" s="22" t="s">
        <v>9054</v>
      </c>
      <c r="C530" s="22" t="s">
        <v>10001</v>
      </c>
      <c r="D530" s="22" t="s">
        <v>5388</v>
      </c>
      <c r="E530" s="22" t="s">
        <v>4642</v>
      </c>
      <c r="F530" s="22"/>
      <c r="G530" s="22" t="s">
        <v>9946</v>
      </c>
      <c r="H530" s="22" t="s">
        <v>5416</v>
      </c>
      <c r="I530" s="22" t="s">
        <v>9952</v>
      </c>
      <c r="J530" s="67">
        <v>44869</v>
      </c>
      <c r="K530" s="68">
        <v>1094</v>
      </c>
      <c r="L530" s="67">
        <v>44865</v>
      </c>
      <c r="M530" s="68">
        <v>209</v>
      </c>
      <c r="N530" s="67">
        <v>44869</v>
      </c>
      <c r="O530" s="69" t="s">
        <v>5413</v>
      </c>
      <c r="P530" s="69" t="s">
        <v>9948</v>
      </c>
      <c r="Q530" s="22" t="s">
        <v>9949</v>
      </c>
      <c r="R530" s="67">
        <v>34698</v>
      </c>
      <c r="S530" s="22" t="s">
        <v>9950</v>
      </c>
      <c r="T530" s="22" t="s">
        <v>9951</v>
      </c>
      <c r="U530" s="22" t="s">
        <v>9949</v>
      </c>
      <c r="V530" s="67">
        <v>44595</v>
      </c>
      <c r="W530" s="22" t="s">
        <v>9952</v>
      </c>
      <c r="X530" s="67">
        <v>44516</v>
      </c>
      <c r="Y530" s="68">
        <v>759</v>
      </c>
      <c r="Z530" s="67">
        <v>44516</v>
      </c>
      <c r="AA530" s="68">
        <v>214</v>
      </c>
      <c r="AB530" s="67">
        <v>44516</v>
      </c>
    </row>
    <row r="531" spans="1:28" x14ac:dyDescent="0.2">
      <c r="A531" s="22" t="s">
        <v>10073</v>
      </c>
      <c r="B531" s="22" t="s">
        <v>9805</v>
      </c>
      <c r="C531" s="22" t="s">
        <v>10001</v>
      </c>
      <c r="D531" s="22" t="s">
        <v>5403</v>
      </c>
      <c r="E531" s="22" t="s">
        <v>3828</v>
      </c>
      <c r="F531" s="22"/>
      <c r="G531" s="22" t="s">
        <v>9946</v>
      </c>
      <c r="H531" s="22" t="s">
        <v>5416</v>
      </c>
      <c r="I531" s="22" t="s">
        <v>9952</v>
      </c>
      <c r="J531" s="67">
        <v>45134</v>
      </c>
      <c r="K531" s="68">
        <v>648</v>
      </c>
      <c r="L531" s="67">
        <v>45133</v>
      </c>
      <c r="M531" s="68">
        <v>142</v>
      </c>
      <c r="N531" s="67">
        <v>45134</v>
      </c>
      <c r="O531" s="69" t="s">
        <v>5431</v>
      </c>
      <c r="P531" s="69" t="s">
        <v>10008</v>
      </c>
      <c r="Q531" s="22" t="s">
        <v>9949</v>
      </c>
      <c r="R531" s="67">
        <v>29258</v>
      </c>
      <c r="S531" s="22" t="s">
        <v>10009</v>
      </c>
      <c r="T531" s="22" t="s">
        <v>10010</v>
      </c>
      <c r="U531" s="22" t="s">
        <v>9949</v>
      </c>
      <c r="V531" s="67">
        <v>44585</v>
      </c>
      <c r="W531" s="22" t="s">
        <v>9952</v>
      </c>
      <c r="X531" s="67">
        <v>44474</v>
      </c>
      <c r="Y531" s="68">
        <v>657</v>
      </c>
      <c r="Z531" s="67">
        <v>44474</v>
      </c>
      <c r="AA531" s="68">
        <v>189</v>
      </c>
      <c r="AB531" s="67">
        <v>44474</v>
      </c>
    </row>
    <row r="532" spans="1:28" x14ac:dyDescent="0.2">
      <c r="A532" s="22" t="s">
        <v>10072</v>
      </c>
      <c r="B532" s="22" t="s">
        <v>5672</v>
      </c>
      <c r="C532" s="22" t="s">
        <v>10001</v>
      </c>
      <c r="D532" s="22" t="s">
        <v>5388</v>
      </c>
      <c r="E532" s="22" t="s">
        <v>4642</v>
      </c>
      <c r="F532" s="22"/>
      <c r="G532" s="22" t="s">
        <v>9946</v>
      </c>
      <c r="H532" s="22" t="s">
        <v>5416</v>
      </c>
      <c r="I532" s="22" t="s">
        <v>9952</v>
      </c>
      <c r="J532" s="67">
        <v>44718</v>
      </c>
      <c r="K532" s="68">
        <v>518</v>
      </c>
      <c r="L532" s="67">
        <v>44718</v>
      </c>
      <c r="M532" s="68">
        <v>106</v>
      </c>
      <c r="N532" s="67">
        <v>44718</v>
      </c>
      <c r="O532" s="69" t="s">
        <v>5607</v>
      </c>
      <c r="P532" s="69" t="s">
        <v>10051</v>
      </c>
      <c r="Q532" s="22" t="s">
        <v>9949</v>
      </c>
      <c r="R532" s="67">
        <v>41548</v>
      </c>
      <c r="S532" s="22" t="s">
        <v>10052</v>
      </c>
      <c r="T532" s="22" t="s">
        <v>10053</v>
      </c>
      <c r="U532" s="22" t="s">
        <v>9949</v>
      </c>
      <c r="V532" s="67">
        <v>44781</v>
      </c>
      <c r="W532" s="22" t="s">
        <v>9952</v>
      </c>
      <c r="X532" s="67">
        <v>44718</v>
      </c>
      <c r="Y532" s="68">
        <v>518</v>
      </c>
      <c r="Z532" s="67">
        <v>44718</v>
      </c>
      <c r="AA532" s="68">
        <v>106</v>
      </c>
      <c r="AB532" s="67">
        <v>44718</v>
      </c>
    </row>
    <row r="533" spans="1:28" x14ac:dyDescent="0.2">
      <c r="A533" s="22" t="s">
        <v>10072</v>
      </c>
      <c r="B533" s="22" t="s">
        <v>9920</v>
      </c>
      <c r="C533" s="22" t="s">
        <v>10001</v>
      </c>
      <c r="D533" s="22" t="s">
        <v>5388</v>
      </c>
      <c r="E533" s="22" t="s">
        <v>4642</v>
      </c>
      <c r="F533" s="22"/>
      <c r="G533" s="22" t="s">
        <v>9946</v>
      </c>
      <c r="H533" s="22" t="s">
        <v>5416</v>
      </c>
      <c r="I533" s="22" t="s">
        <v>9947</v>
      </c>
      <c r="J533" s="67">
        <v>45279</v>
      </c>
      <c r="K533" s="68">
        <v>76</v>
      </c>
      <c r="L533" s="67">
        <v>45323</v>
      </c>
      <c r="M533" s="68"/>
      <c r="N533" s="67"/>
      <c r="O533" s="69" t="s">
        <v>5428</v>
      </c>
      <c r="P533" s="69" t="s">
        <v>10005</v>
      </c>
      <c r="Q533" s="22" t="s">
        <v>9949</v>
      </c>
      <c r="R533" s="67">
        <v>29208</v>
      </c>
      <c r="S533" s="22" t="s">
        <v>10006</v>
      </c>
      <c r="T533" s="22" t="s">
        <v>10007</v>
      </c>
      <c r="U533" s="22" t="s">
        <v>9949</v>
      </c>
      <c r="V533" s="67">
        <v>44679</v>
      </c>
      <c r="W533" s="22" t="s">
        <v>9952</v>
      </c>
      <c r="X533" s="67">
        <v>44385</v>
      </c>
      <c r="Y533" s="68">
        <v>404</v>
      </c>
      <c r="Z533" s="67">
        <v>44385</v>
      </c>
      <c r="AA533" s="68">
        <v>127</v>
      </c>
      <c r="AB533" s="67">
        <v>44385</v>
      </c>
    </row>
    <row r="534" spans="1:28" x14ac:dyDescent="0.2">
      <c r="A534" s="22" t="s">
        <v>10071</v>
      </c>
      <c r="B534" s="22" t="s">
        <v>9879</v>
      </c>
      <c r="C534" s="22" t="s">
        <v>10001</v>
      </c>
      <c r="D534" s="22" t="s">
        <v>5396</v>
      </c>
      <c r="E534" s="22" t="s">
        <v>2287</v>
      </c>
      <c r="F534" s="22"/>
      <c r="G534" s="22" t="s">
        <v>9946</v>
      </c>
      <c r="H534" s="22" t="s">
        <v>5416</v>
      </c>
      <c r="I534" s="22" t="s">
        <v>9947</v>
      </c>
      <c r="J534" s="67">
        <v>45223</v>
      </c>
      <c r="K534" s="68">
        <v>1081</v>
      </c>
      <c r="L534" s="67">
        <v>45257</v>
      </c>
      <c r="M534" s="68"/>
      <c r="N534" s="67"/>
      <c r="O534" s="69" t="s">
        <v>5413</v>
      </c>
      <c r="P534" s="69" t="s">
        <v>9948</v>
      </c>
      <c r="Q534" s="22" t="s">
        <v>9949</v>
      </c>
      <c r="R534" s="67">
        <v>34698</v>
      </c>
      <c r="S534" s="22" t="s">
        <v>9950</v>
      </c>
      <c r="T534" s="22" t="s">
        <v>9951</v>
      </c>
      <c r="U534" s="22" t="s">
        <v>9949</v>
      </c>
      <c r="V534" s="67">
        <v>44595</v>
      </c>
      <c r="W534" s="22" t="s">
        <v>9952</v>
      </c>
      <c r="X534" s="67">
        <v>44516</v>
      </c>
      <c r="Y534" s="68">
        <v>759</v>
      </c>
      <c r="Z534" s="67">
        <v>44516</v>
      </c>
      <c r="AA534" s="68">
        <v>214</v>
      </c>
      <c r="AB534" s="67">
        <v>44516</v>
      </c>
    </row>
    <row r="535" spans="1:28" x14ac:dyDescent="0.2">
      <c r="A535" s="22" t="s">
        <v>10072</v>
      </c>
      <c r="B535" s="22" t="s">
        <v>9855</v>
      </c>
      <c r="C535" s="22" t="s">
        <v>10001</v>
      </c>
      <c r="D535" s="22" t="s">
        <v>5401</v>
      </c>
      <c r="E535" s="22" t="s">
        <v>3526</v>
      </c>
      <c r="F535" s="22"/>
      <c r="G535" s="22" t="s">
        <v>9946</v>
      </c>
      <c r="H535" s="22" t="s">
        <v>5416</v>
      </c>
      <c r="I535" s="22" t="s">
        <v>9947</v>
      </c>
      <c r="J535" s="67">
        <v>45187</v>
      </c>
      <c r="K535" s="68">
        <v>843</v>
      </c>
      <c r="L535" s="67">
        <v>45191</v>
      </c>
      <c r="M535" s="68"/>
      <c r="N535" s="67"/>
      <c r="O535" s="69" t="s">
        <v>5424</v>
      </c>
      <c r="P535" s="69" t="s">
        <v>10058</v>
      </c>
      <c r="Q535" s="22" t="s">
        <v>9949</v>
      </c>
      <c r="R535" s="67">
        <v>41521</v>
      </c>
      <c r="S535" s="22" t="s">
        <v>10016</v>
      </c>
      <c r="T535" s="22" t="s">
        <v>10017</v>
      </c>
      <c r="U535" s="22" t="s">
        <v>9949</v>
      </c>
      <c r="V535" s="67">
        <v>44881</v>
      </c>
      <c r="W535" s="22" t="s">
        <v>9952</v>
      </c>
      <c r="X535" s="67">
        <v>44474</v>
      </c>
      <c r="Y535" s="68">
        <v>641</v>
      </c>
      <c r="Z535" s="67">
        <v>44474</v>
      </c>
      <c r="AA535" s="68">
        <v>189</v>
      </c>
      <c r="AB535" s="67">
        <v>44474</v>
      </c>
    </row>
    <row r="536" spans="1:28" x14ac:dyDescent="0.2">
      <c r="A536" s="22" t="s">
        <v>10073</v>
      </c>
      <c r="B536" s="22" t="s">
        <v>5673</v>
      </c>
      <c r="C536" s="22" t="s">
        <v>10001</v>
      </c>
      <c r="D536" s="22" t="s">
        <v>5399</v>
      </c>
      <c r="E536" s="22" t="s">
        <v>3156</v>
      </c>
      <c r="F536" s="22"/>
      <c r="G536" s="22" t="s">
        <v>9946</v>
      </c>
      <c r="H536" s="22" t="s">
        <v>5416</v>
      </c>
      <c r="I536" s="22" t="s">
        <v>9947</v>
      </c>
      <c r="J536" s="67">
        <v>44743</v>
      </c>
      <c r="K536" s="68">
        <v>1083</v>
      </c>
      <c r="L536" s="67">
        <v>44862</v>
      </c>
      <c r="M536" s="68"/>
      <c r="N536" s="67"/>
      <c r="O536" s="69" t="s">
        <v>5413</v>
      </c>
      <c r="P536" s="69" t="s">
        <v>9948</v>
      </c>
      <c r="Q536" s="22" t="s">
        <v>9949</v>
      </c>
      <c r="R536" s="67">
        <v>34698</v>
      </c>
      <c r="S536" s="22" t="s">
        <v>9950</v>
      </c>
      <c r="T536" s="22" t="s">
        <v>9951</v>
      </c>
      <c r="U536" s="22" t="s">
        <v>9949</v>
      </c>
      <c r="V536" s="67">
        <v>44595</v>
      </c>
      <c r="W536" s="22" t="s">
        <v>9952</v>
      </c>
      <c r="X536" s="67">
        <v>44516</v>
      </c>
      <c r="Y536" s="68">
        <v>759</v>
      </c>
      <c r="Z536" s="67">
        <v>44516</v>
      </c>
      <c r="AA536" s="68">
        <v>214</v>
      </c>
      <c r="AB536" s="67">
        <v>44516</v>
      </c>
    </row>
    <row r="537" spans="1:28" x14ac:dyDescent="0.2">
      <c r="A537" s="22" t="s">
        <v>10072</v>
      </c>
      <c r="B537" s="22" t="s">
        <v>9680</v>
      </c>
      <c r="C537" s="22" t="s">
        <v>10001</v>
      </c>
      <c r="D537" s="22" t="s">
        <v>5401</v>
      </c>
      <c r="E537" s="22" t="s">
        <v>3526</v>
      </c>
      <c r="F537" s="22"/>
      <c r="G537" s="22" t="s">
        <v>9946</v>
      </c>
      <c r="H537" s="22" t="s">
        <v>5416</v>
      </c>
      <c r="I537" s="22" t="s">
        <v>9947</v>
      </c>
      <c r="J537" s="67">
        <v>45007</v>
      </c>
      <c r="K537" s="68">
        <v>568</v>
      </c>
      <c r="L537" s="67">
        <v>45108</v>
      </c>
      <c r="M537" s="68"/>
      <c r="N537" s="67"/>
      <c r="O537" s="69" t="s">
        <v>5466</v>
      </c>
      <c r="P537" s="69" t="s">
        <v>10002</v>
      </c>
      <c r="Q537" s="22" t="s">
        <v>9949</v>
      </c>
      <c r="R537" s="67">
        <v>38657</v>
      </c>
      <c r="S537" s="22" t="s">
        <v>10003</v>
      </c>
      <c r="T537" s="22" t="s">
        <v>10004</v>
      </c>
      <c r="U537" s="22" t="s">
        <v>9949</v>
      </c>
      <c r="V537" s="67">
        <v>44722</v>
      </c>
      <c r="W537" s="22" t="s">
        <v>9952</v>
      </c>
      <c r="X537" s="67">
        <v>44538</v>
      </c>
      <c r="Y537" s="68">
        <v>803</v>
      </c>
      <c r="Z537" s="67">
        <v>44538</v>
      </c>
      <c r="AA537" s="68">
        <v>230</v>
      </c>
      <c r="AB537" s="67">
        <v>44538</v>
      </c>
    </row>
    <row r="538" spans="1:28" x14ac:dyDescent="0.2">
      <c r="A538" s="22" t="s">
        <v>10071</v>
      </c>
      <c r="B538" s="22" t="s">
        <v>9811</v>
      </c>
      <c r="C538" s="22" t="s">
        <v>10001</v>
      </c>
      <c r="D538" s="22" t="s">
        <v>5396</v>
      </c>
      <c r="E538" s="22" t="s">
        <v>2287</v>
      </c>
      <c r="F538" s="22"/>
      <c r="G538" s="22" t="s">
        <v>9946</v>
      </c>
      <c r="H538" s="22" t="s">
        <v>5416</v>
      </c>
      <c r="I538" s="22" t="s">
        <v>9947</v>
      </c>
      <c r="J538" s="67">
        <v>45119</v>
      </c>
      <c r="K538" s="68">
        <v>653</v>
      </c>
      <c r="L538" s="67">
        <v>45133</v>
      </c>
      <c r="M538" s="68"/>
      <c r="N538" s="67"/>
      <c r="O538" s="69" t="s">
        <v>9061</v>
      </c>
      <c r="P538" s="69" t="s">
        <v>10032</v>
      </c>
      <c r="Q538" s="22" t="s">
        <v>9949</v>
      </c>
      <c r="R538" s="67">
        <v>31048</v>
      </c>
      <c r="S538" s="22" t="s">
        <v>10033</v>
      </c>
      <c r="T538" s="22" t="s">
        <v>10034</v>
      </c>
      <c r="U538" s="22" t="s">
        <v>9949</v>
      </c>
      <c r="V538" s="67">
        <v>44953</v>
      </c>
      <c r="W538" s="22" t="s">
        <v>9952</v>
      </c>
      <c r="X538" s="67">
        <v>44575</v>
      </c>
      <c r="Y538" s="68">
        <v>6</v>
      </c>
      <c r="Z538" s="67">
        <v>44575</v>
      </c>
      <c r="AA538" s="68">
        <v>10</v>
      </c>
      <c r="AB538" s="67">
        <v>44575</v>
      </c>
    </row>
    <row r="539" spans="1:28" x14ac:dyDescent="0.2">
      <c r="A539" s="22" t="s">
        <v>10073</v>
      </c>
      <c r="B539" s="22" t="s">
        <v>9921</v>
      </c>
      <c r="C539" s="22" t="s">
        <v>10001</v>
      </c>
      <c r="D539" s="22" t="s">
        <v>5399</v>
      </c>
      <c r="E539" s="22" t="s">
        <v>3156</v>
      </c>
      <c r="F539" s="22"/>
      <c r="G539" s="22" t="s">
        <v>9946</v>
      </c>
      <c r="H539" s="22" t="s">
        <v>5416</v>
      </c>
      <c r="I539" s="22" t="s">
        <v>9947</v>
      </c>
      <c r="J539" s="67">
        <v>45265</v>
      </c>
      <c r="K539" s="68">
        <v>1179</v>
      </c>
      <c r="L539" s="67">
        <v>45288</v>
      </c>
      <c r="M539" s="68"/>
      <c r="N539" s="67"/>
      <c r="O539" s="69" t="s">
        <v>5485</v>
      </c>
      <c r="P539" s="69" t="s">
        <v>10085</v>
      </c>
      <c r="Q539" s="22" t="s">
        <v>9949</v>
      </c>
      <c r="R539" s="67">
        <v>43374</v>
      </c>
      <c r="S539" s="22" t="s">
        <v>10035</v>
      </c>
      <c r="T539" s="22" t="s">
        <v>10036</v>
      </c>
      <c r="U539" s="22" t="s">
        <v>9949</v>
      </c>
      <c r="V539" s="67">
        <v>45036</v>
      </c>
      <c r="W539" s="22" t="s">
        <v>9952</v>
      </c>
      <c r="X539" s="67">
        <v>44875</v>
      </c>
      <c r="Y539" s="68">
        <v>1154</v>
      </c>
      <c r="Z539" s="67">
        <v>44872</v>
      </c>
      <c r="AA539" s="68">
        <v>213</v>
      </c>
      <c r="AB539" s="67">
        <v>44875</v>
      </c>
    </row>
    <row r="540" spans="1:28" x14ac:dyDescent="0.2">
      <c r="A540" s="22" t="s">
        <v>10070</v>
      </c>
      <c r="B540" s="22" t="s">
        <v>5674</v>
      </c>
      <c r="C540" s="22" t="s">
        <v>10001</v>
      </c>
      <c r="D540" s="22" t="s">
        <v>5393</v>
      </c>
      <c r="E540" s="22" t="s">
        <v>647</v>
      </c>
      <c r="F540" s="22"/>
      <c r="G540" s="22" t="s">
        <v>9946</v>
      </c>
      <c r="H540" s="22" t="s">
        <v>5416</v>
      </c>
      <c r="I540" s="22" t="s">
        <v>9947</v>
      </c>
      <c r="J540" s="67">
        <v>44606</v>
      </c>
      <c r="K540" s="68">
        <v>204</v>
      </c>
      <c r="L540" s="67">
        <v>44618</v>
      </c>
      <c r="M540" s="68">
        <v>43</v>
      </c>
      <c r="N540" s="67">
        <v>44624</v>
      </c>
      <c r="O540" s="69" t="s">
        <v>5418</v>
      </c>
      <c r="P540" s="69" t="s">
        <v>10076</v>
      </c>
      <c r="Q540" s="22" t="s">
        <v>9949</v>
      </c>
      <c r="R540" s="67">
        <v>44040</v>
      </c>
      <c r="S540" s="22" t="s">
        <v>10018</v>
      </c>
      <c r="T540" s="22" t="s">
        <v>10019</v>
      </c>
      <c r="U540" s="22" t="s">
        <v>9949</v>
      </c>
      <c r="V540" s="67">
        <v>44624</v>
      </c>
      <c r="W540" s="22" t="s">
        <v>9952</v>
      </c>
      <c r="X540" s="67">
        <v>44496</v>
      </c>
      <c r="Y540" s="68">
        <v>713</v>
      </c>
      <c r="Z540" s="67">
        <v>44496</v>
      </c>
      <c r="AA540" s="68">
        <v>203</v>
      </c>
      <c r="AB540" s="67">
        <v>44496</v>
      </c>
    </row>
    <row r="541" spans="1:28" x14ac:dyDescent="0.2">
      <c r="A541" s="22" t="s">
        <v>10073</v>
      </c>
      <c r="B541" s="22" t="s">
        <v>5675</v>
      </c>
      <c r="C541" s="22" t="s">
        <v>10001</v>
      </c>
      <c r="D541" s="22" t="s">
        <v>5387</v>
      </c>
      <c r="E541" s="22" t="s">
        <v>4305</v>
      </c>
      <c r="F541" s="22"/>
      <c r="G541" s="22" t="s">
        <v>9946</v>
      </c>
      <c r="H541" s="22" t="s">
        <v>5416</v>
      </c>
      <c r="I541" s="22" t="s">
        <v>9947</v>
      </c>
      <c r="J541" s="67">
        <v>44531</v>
      </c>
      <c r="K541" s="68">
        <v>869</v>
      </c>
      <c r="L541" s="67">
        <v>44553</v>
      </c>
      <c r="M541" s="68">
        <v>243</v>
      </c>
      <c r="N541" s="67">
        <v>44557</v>
      </c>
      <c r="O541" s="69" t="s">
        <v>5428</v>
      </c>
      <c r="P541" s="69" t="s">
        <v>10005</v>
      </c>
      <c r="Q541" s="22" t="s">
        <v>9949</v>
      </c>
      <c r="R541" s="67">
        <v>29208</v>
      </c>
      <c r="S541" s="22" t="s">
        <v>10006</v>
      </c>
      <c r="T541" s="22" t="s">
        <v>10007</v>
      </c>
      <c r="U541" s="22" t="s">
        <v>9949</v>
      </c>
      <c r="V541" s="67">
        <v>44679</v>
      </c>
      <c r="W541" s="22" t="s">
        <v>9952</v>
      </c>
      <c r="X541" s="67">
        <v>44385</v>
      </c>
      <c r="Y541" s="68">
        <v>404</v>
      </c>
      <c r="Z541" s="67">
        <v>44385</v>
      </c>
      <c r="AA541" s="68">
        <v>127</v>
      </c>
      <c r="AB541" s="67">
        <v>44385</v>
      </c>
    </row>
    <row r="542" spans="1:28" x14ac:dyDescent="0.2">
      <c r="A542" s="22" t="s">
        <v>10070</v>
      </c>
      <c r="B542" s="22" t="s">
        <v>5676</v>
      </c>
      <c r="C542" s="22" t="s">
        <v>10001</v>
      </c>
      <c r="D542" s="22" t="s">
        <v>5382</v>
      </c>
      <c r="E542" s="22" t="s">
        <v>2771</v>
      </c>
      <c r="F542" s="22" t="s">
        <v>10027</v>
      </c>
      <c r="G542" s="22" t="s">
        <v>9946</v>
      </c>
      <c r="H542" s="22" t="s">
        <v>5416</v>
      </c>
      <c r="I542" s="22" t="s">
        <v>9947</v>
      </c>
      <c r="J542" s="67">
        <v>44742</v>
      </c>
      <c r="K542" s="68">
        <v>908</v>
      </c>
      <c r="L542" s="67">
        <v>44843</v>
      </c>
      <c r="M542" s="68">
        <v>199</v>
      </c>
      <c r="N542" s="67">
        <v>44853</v>
      </c>
      <c r="O542" s="69" t="s">
        <v>5413</v>
      </c>
      <c r="P542" s="69" t="s">
        <v>9948</v>
      </c>
      <c r="Q542" s="22" t="s">
        <v>9949</v>
      </c>
      <c r="R542" s="67">
        <v>34698</v>
      </c>
      <c r="S542" s="22" t="s">
        <v>9950</v>
      </c>
      <c r="T542" s="22" t="s">
        <v>9951</v>
      </c>
      <c r="U542" s="22" t="s">
        <v>9949</v>
      </c>
      <c r="V542" s="67">
        <v>44595</v>
      </c>
      <c r="W542" s="22" t="s">
        <v>9952</v>
      </c>
      <c r="X542" s="67">
        <v>44516</v>
      </c>
      <c r="Y542" s="68">
        <v>759</v>
      </c>
      <c r="Z542" s="67">
        <v>44516</v>
      </c>
      <c r="AA542" s="68">
        <v>214</v>
      </c>
      <c r="AB542" s="67">
        <v>44516</v>
      </c>
    </row>
    <row r="543" spans="1:28" x14ac:dyDescent="0.2">
      <c r="A543" s="22" t="s">
        <v>10070</v>
      </c>
      <c r="B543" s="22" t="s">
        <v>9080</v>
      </c>
      <c r="C543" s="22" t="s">
        <v>10001</v>
      </c>
      <c r="D543" s="22" t="s">
        <v>5393</v>
      </c>
      <c r="E543" s="22" t="s">
        <v>647</v>
      </c>
      <c r="F543" s="22"/>
      <c r="G543" s="22" t="s">
        <v>9946</v>
      </c>
      <c r="H543" s="22" t="s">
        <v>5416</v>
      </c>
      <c r="I543" s="22" t="s">
        <v>9947</v>
      </c>
      <c r="J543" s="67">
        <v>44876</v>
      </c>
      <c r="K543" s="68">
        <v>204</v>
      </c>
      <c r="L543" s="67">
        <v>44618</v>
      </c>
      <c r="M543" s="68">
        <v>43</v>
      </c>
      <c r="N543" s="67">
        <v>44624</v>
      </c>
      <c r="O543" s="69" t="s">
        <v>5418</v>
      </c>
      <c r="P543" s="69" t="s">
        <v>10076</v>
      </c>
      <c r="Q543" s="22" t="s">
        <v>9949</v>
      </c>
      <c r="R543" s="67">
        <v>44040</v>
      </c>
      <c r="S543" s="22" t="s">
        <v>10018</v>
      </c>
      <c r="T543" s="22" t="s">
        <v>10019</v>
      </c>
      <c r="U543" s="22" t="s">
        <v>9949</v>
      </c>
      <c r="V543" s="67">
        <v>44624</v>
      </c>
      <c r="W543" s="22" t="s">
        <v>9952</v>
      </c>
      <c r="X543" s="67">
        <v>44496</v>
      </c>
      <c r="Y543" s="68">
        <v>713</v>
      </c>
      <c r="Z543" s="67">
        <v>44496</v>
      </c>
      <c r="AA543" s="68">
        <v>203</v>
      </c>
      <c r="AB543" s="67">
        <v>44496</v>
      </c>
    </row>
    <row r="544" spans="1:28" x14ac:dyDescent="0.2">
      <c r="A544" s="22" t="s">
        <v>10070</v>
      </c>
      <c r="B544" s="22" t="s">
        <v>9081</v>
      </c>
      <c r="C544" s="22" t="s">
        <v>10001</v>
      </c>
      <c r="D544" s="22" t="s">
        <v>5400</v>
      </c>
      <c r="E544" s="22" t="s">
        <v>2939</v>
      </c>
      <c r="F544" s="22"/>
      <c r="G544" s="22" t="s">
        <v>9946</v>
      </c>
      <c r="H544" s="22" t="s">
        <v>5416</v>
      </c>
      <c r="I544" s="22" t="s">
        <v>9947</v>
      </c>
      <c r="J544" s="67">
        <v>44795</v>
      </c>
      <c r="K544" s="68">
        <v>1241</v>
      </c>
      <c r="L544" s="67">
        <v>44896</v>
      </c>
      <c r="M544" s="68"/>
      <c r="N544" s="67"/>
      <c r="O544" s="69" t="s">
        <v>5466</v>
      </c>
      <c r="P544" s="69" t="s">
        <v>10002</v>
      </c>
      <c r="Q544" s="22" t="s">
        <v>9949</v>
      </c>
      <c r="R544" s="67">
        <v>38657</v>
      </c>
      <c r="S544" s="22" t="s">
        <v>10003</v>
      </c>
      <c r="T544" s="22" t="s">
        <v>10004</v>
      </c>
      <c r="U544" s="22" t="s">
        <v>9949</v>
      </c>
      <c r="V544" s="67">
        <v>44722</v>
      </c>
      <c r="W544" s="22" t="s">
        <v>9952</v>
      </c>
      <c r="X544" s="67">
        <v>44538</v>
      </c>
      <c r="Y544" s="68">
        <v>803</v>
      </c>
      <c r="Z544" s="67">
        <v>44538</v>
      </c>
      <c r="AA544" s="68">
        <v>230</v>
      </c>
      <c r="AB544" s="67">
        <v>44538</v>
      </c>
    </row>
    <row r="545" spans="1:28" x14ac:dyDescent="0.2">
      <c r="A545" s="22" t="s">
        <v>10073</v>
      </c>
      <c r="B545" s="22" t="s">
        <v>5677</v>
      </c>
      <c r="C545" s="22" t="s">
        <v>10001</v>
      </c>
      <c r="D545" s="22" t="s">
        <v>5399</v>
      </c>
      <c r="E545" s="22" t="s">
        <v>3156</v>
      </c>
      <c r="F545" s="22"/>
      <c r="G545" s="22" t="s">
        <v>9946</v>
      </c>
      <c r="H545" s="22" t="s">
        <v>5416</v>
      </c>
      <c r="I545" s="22" t="s">
        <v>9947</v>
      </c>
      <c r="J545" s="67">
        <v>44742</v>
      </c>
      <c r="K545" s="68">
        <v>1083</v>
      </c>
      <c r="L545" s="67">
        <v>44862</v>
      </c>
      <c r="M545" s="68"/>
      <c r="N545" s="67"/>
      <c r="O545" s="69" t="s">
        <v>5413</v>
      </c>
      <c r="P545" s="69" t="s">
        <v>9948</v>
      </c>
      <c r="Q545" s="22" t="s">
        <v>9949</v>
      </c>
      <c r="R545" s="67">
        <v>34698</v>
      </c>
      <c r="S545" s="22" t="s">
        <v>9950</v>
      </c>
      <c r="T545" s="22" t="s">
        <v>9951</v>
      </c>
      <c r="U545" s="22" t="s">
        <v>9949</v>
      </c>
      <c r="V545" s="67">
        <v>44595</v>
      </c>
      <c r="W545" s="22" t="s">
        <v>9952</v>
      </c>
      <c r="X545" s="67">
        <v>44516</v>
      </c>
      <c r="Y545" s="68">
        <v>759</v>
      </c>
      <c r="Z545" s="67">
        <v>44516</v>
      </c>
      <c r="AA545" s="68">
        <v>214</v>
      </c>
      <c r="AB545" s="67">
        <v>44516</v>
      </c>
    </row>
    <row r="546" spans="1:28" x14ac:dyDescent="0.2">
      <c r="A546" s="22" t="s">
        <v>10073</v>
      </c>
      <c r="B546" s="22" t="s">
        <v>9812</v>
      </c>
      <c r="C546" s="22" t="s">
        <v>10001</v>
      </c>
      <c r="D546" s="22" t="s">
        <v>5399</v>
      </c>
      <c r="E546" s="22" t="s">
        <v>3156</v>
      </c>
      <c r="F546" s="22"/>
      <c r="G546" s="22" t="s">
        <v>9946</v>
      </c>
      <c r="H546" s="22" t="s">
        <v>5416</v>
      </c>
      <c r="I546" s="22" t="s">
        <v>9947</v>
      </c>
      <c r="J546" s="67">
        <v>45111</v>
      </c>
      <c r="K546" s="68">
        <v>655</v>
      </c>
      <c r="L546" s="67">
        <v>45133</v>
      </c>
      <c r="M546" s="68"/>
      <c r="N546" s="67"/>
      <c r="O546" s="69" t="s">
        <v>5413</v>
      </c>
      <c r="P546" s="69" t="s">
        <v>9948</v>
      </c>
      <c r="Q546" s="22" t="s">
        <v>9949</v>
      </c>
      <c r="R546" s="67">
        <v>34698</v>
      </c>
      <c r="S546" s="22" t="s">
        <v>9950</v>
      </c>
      <c r="T546" s="22" t="s">
        <v>9951</v>
      </c>
      <c r="U546" s="22" t="s">
        <v>9949</v>
      </c>
      <c r="V546" s="67">
        <v>44595</v>
      </c>
      <c r="W546" s="22" t="s">
        <v>9952</v>
      </c>
      <c r="X546" s="67">
        <v>44516</v>
      </c>
      <c r="Y546" s="68">
        <v>759</v>
      </c>
      <c r="Z546" s="67">
        <v>44516</v>
      </c>
      <c r="AA546" s="68">
        <v>214</v>
      </c>
      <c r="AB546" s="67">
        <v>44516</v>
      </c>
    </row>
    <row r="547" spans="1:28" x14ac:dyDescent="0.2">
      <c r="A547" s="22" t="s">
        <v>10073</v>
      </c>
      <c r="B547" s="22" t="s">
        <v>9681</v>
      </c>
      <c r="C547" s="22" t="s">
        <v>10001</v>
      </c>
      <c r="D547" s="22" t="s">
        <v>5399</v>
      </c>
      <c r="E547" s="22" t="s">
        <v>3156</v>
      </c>
      <c r="F547" s="22"/>
      <c r="G547" s="22" t="s">
        <v>9946</v>
      </c>
      <c r="H547" s="22" t="s">
        <v>5416</v>
      </c>
      <c r="I547" s="22" t="s">
        <v>9947</v>
      </c>
      <c r="J547" s="67">
        <v>45013</v>
      </c>
      <c r="K547" s="68">
        <v>530</v>
      </c>
      <c r="L547" s="67">
        <v>45103</v>
      </c>
      <c r="M547" s="68"/>
      <c r="N547" s="67"/>
      <c r="O547" s="69" t="s">
        <v>5422</v>
      </c>
      <c r="P547" s="69" t="s">
        <v>9969</v>
      </c>
      <c r="Q547" s="22" t="s">
        <v>9949</v>
      </c>
      <c r="R547" s="67">
        <v>40991</v>
      </c>
      <c r="S547" s="22" t="s">
        <v>10025</v>
      </c>
      <c r="T547" s="22" t="s">
        <v>10026</v>
      </c>
      <c r="U547" s="22" t="s">
        <v>9949</v>
      </c>
      <c r="V547" s="67">
        <v>43557</v>
      </c>
      <c r="W547" s="22" t="s">
        <v>9952</v>
      </c>
      <c r="X547" s="67">
        <v>43376</v>
      </c>
      <c r="Y547" s="68">
        <v>935</v>
      </c>
      <c r="Z547" s="67">
        <v>43376</v>
      </c>
      <c r="AA547" s="68">
        <v>191</v>
      </c>
      <c r="AB547" s="67">
        <v>43376</v>
      </c>
    </row>
    <row r="548" spans="1:28" x14ac:dyDescent="0.2">
      <c r="A548" s="22" t="s">
        <v>10073</v>
      </c>
      <c r="B548" s="22" t="s">
        <v>9713</v>
      </c>
      <c r="C548" s="22" t="s">
        <v>10001</v>
      </c>
      <c r="D548" s="22" t="s">
        <v>5403</v>
      </c>
      <c r="E548" s="22" t="s">
        <v>3828</v>
      </c>
      <c r="F548" s="22"/>
      <c r="G548" s="22" t="s">
        <v>9946</v>
      </c>
      <c r="H548" s="22" t="s">
        <v>5416</v>
      </c>
      <c r="I548" s="22" t="s">
        <v>9947</v>
      </c>
      <c r="J548" s="67">
        <v>44544</v>
      </c>
      <c r="K548" s="68">
        <v>879</v>
      </c>
      <c r="L548" s="67">
        <v>44554</v>
      </c>
      <c r="M548" s="68">
        <v>245</v>
      </c>
      <c r="N548" s="67">
        <v>44559</v>
      </c>
      <c r="O548" s="69" t="s">
        <v>5431</v>
      </c>
      <c r="P548" s="69" t="s">
        <v>10008</v>
      </c>
      <c r="Q548" s="22" t="s">
        <v>9949</v>
      </c>
      <c r="R548" s="67">
        <v>29258</v>
      </c>
      <c r="S548" s="22" t="s">
        <v>10009</v>
      </c>
      <c r="T548" s="22" t="s">
        <v>10010</v>
      </c>
      <c r="U548" s="22" t="s">
        <v>9949</v>
      </c>
      <c r="V548" s="67">
        <v>44585</v>
      </c>
      <c r="W548" s="22" t="s">
        <v>9952</v>
      </c>
      <c r="X548" s="67">
        <v>44474</v>
      </c>
      <c r="Y548" s="68">
        <v>657</v>
      </c>
      <c r="Z548" s="67">
        <v>44474</v>
      </c>
      <c r="AA548" s="68">
        <v>189</v>
      </c>
      <c r="AB548" s="67">
        <v>44474</v>
      </c>
    </row>
    <row r="549" spans="1:28" x14ac:dyDescent="0.2">
      <c r="A549" s="22" t="s">
        <v>10072</v>
      </c>
      <c r="B549" s="22" t="s">
        <v>9813</v>
      </c>
      <c r="C549" s="22" t="s">
        <v>10001</v>
      </c>
      <c r="D549" s="22" t="s">
        <v>5388</v>
      </c>
      <c r="E549" s="22" t="s">
        <v>4642</v>
      </c>
      <c r="F549" s="22"/>
      <c r="G549" s="22" t="s">
        <v>9946</v>
      </c>
      <c r="H549" s="22" t="s">
        <v>5416</v>
      </c>
      <c r="I549" s="22" t="s">
        <v>9947</v>
      </c>
      <c r="J549" s="67">
        <v>45118</v>
      </c>
      <c r="K549" s="68">
        <v>955</v>
      </c>
      <c r="L549" s="67">
        <v>45223</v>
      </c>
      <c r="M549" s="68"/>
      <c r="N549" s="67"/>
      <c r="O549" s="69" t="s">
        <v>9089</v>
      </c>
      <c r="P549" s="69" t="s">
        <v>10022</v>
      </c>
      <c r="Q549" s="22" t="s">
        <v>9949</v>
      </c>
      <c r="R549" s="67">
        <v>28837</v>
      </c>
      <c r="S549" s="22" t="s">
        <v>10023</v>
      </c>
      <c r="T549" s="22" t="s">
        <v>10024</v>
      </c>
      <c r="U549" s="22" t="s">
        <v>9949</v>
      </c>
      <c r="V549" s="67">
        <v>44854</v>
      </c>
      <c r="W549" s="22" t="s">
        <v>9952</v>
      </c>
      <c r="X549" s="67">
        <v>44790</v>
      </c>
      <c r="Y549" s="68">
        <v>760</v>
      </c>
      <c r="Z549" s="67">
        <v>44788</v>
      </c>
      <c r="AA549" s="68">
        <v>156</v>
      </c>
      <c r="AB549" s="67">
        <v>44790</v>
      </c>
    </row>
    <row r="550" spans="1:28" x14ac:dyDescent="0.2">
      <c r="A550" s="22" t="s">
        <v>10072</v>
      </c>
      <c r="B550" s="22" t="s">
        <v>5678</v>
      </c>
      <c r="C550" s="22" t="s">
        <v>10001</v>
      </c>
      <c r="D550" s="22" t="s">
        <v>5388</v>
      </c>
      <c r="E550" s="22" t="s">
        <v>4642</v>
      </c>
      <c r="F550" s="22"/>
      <c r="G550" s="22" t="s">
        <v>9946</v>
      </c>
      <c r="H550" s="22" t="s">
        <v>5416</v>
      </c>
      <c r="I550" s="22" t="s">
        <v>9952</v>
      </c>
      <c r="J550" s="67">
        <v>43564</v>
      </c>
      <c r="K550" s="68">
        <v>272</v>
      </c>
      <c r="L550" s="67">
        <v>43559</v>
      </c>
      <c r="M550" s="68">
        <v>68</v>
      </c>
      <c r="N550" s="67">
        <v>43564</v>
      </c>
      <c r="O550" s="69" t="s">
        <v>5422</v>
      </c>
      <c r="P550" s="69" t="s">
        <v>9969</v>
      </c>
      <c r="Q550" s="22" t="s">
        <v>9949</v>
      </c>
      <c r="R550" s="67">
        <v>40991</v>
      </c>
      <c r="S550" s="22" t="s">
        <v>10025</v>
      </c>
      <c r="T550" s="22" t="s">
        <v>10026</v>
      </c>
      <c r="U550" s="22" t="s">
        <v>9949</v>
      </c>
      <c r="V550" s="67">
        <v>43557</v>
      </c>
      <c r="W550" s="22" t="s">
        <v>9952</v>
      </c>
      <c r="X550" s="67">
        <v>43376</v>
      </c>
      <c r="Y550" s="68">
        <v>935</v>
      </c>
      <c r="Z550" s="67">
        <v>43376</v>
      </c>
      <c r="AA550" s="68">
        <v>191</v>
      </c>
      <c r="AB550" s="67">
        <v>43376</v>
      </c>
    </row>
    <row r="551" spans="1:28" x14ac:dyDescent="0.2">
      <c r="A551" s="22" t="s">
        <v>10073</v>
      </c>
      <c r="B551" s="22" t="s">
        <v>5679</v>
      </c>
      <c r="C551" s="22" t="s">
        <v>10001</v>
      </c>
      <c r="D551" s="22" t="s">
        <v>5399</v>
      </c>
      <c r="E551" s="22" t="s">
        <v>3156</v>
      </c>
      <c r="F551" s="22"/>
      <c r="G551" s="22" t="s">
        <v>9946</v>
      </c>
      <c r="H551" s="22" t="s">
        <v>5416</v>
      </c>
      <c r="I551" s="22" t="s">
        <v>9952</v>
      </c>
      <c r="J551" s="67">
        <v>44622</v>
      </c>
      <c r="K551" s="68">
        <v>182</v>
      </c>
      <c r="L551" s="67">
        <v>44615</v>
      </c>
      <c r="M551" s="68">
        <v>41</v>
      </c>
      <c r="N551" s="67">
        <v>44622</v>
      </c>
      <c r="O551" s="69" t="s">
        <v>5431</v>
      </c>
      <c r="P551" s="69" t="s">
        <v>10008</v>
      </c>
      <c r="Q551" s="22" t="s">
        <v>9949</v>
      </c>
      <c r="R551" s="67">
        <v>29258</v>
      </c>
      <c r="S551" s="22" t="s">
        <v>10009</v>
      </c>
      <c r="T551" s="22" t="s">
        <v>10010</v>
      </c>
      <c r="U551" s="22" t="s">
        <v>9949</v>
      </c>
      <c r="V551" s="67">
        <v>44585</v>
      </c>
      <c r="W551" s="22" t="s">
        <v>9952</v>
      </c>
      <c r="X551" s="67">
        <v>44474</v>
      </c>
      <c r="Y551" s="68">
        <v>657</v>
      </c>
      <c r="Z551" s="67">
        <v>44474</v>
      </c>
      <c r="AA551" s="68">
        <v>189</v>
      </c>
      <c r="AB551" s="67">
        <v>44474</v>
      </c>
    </row>
    <row r="552" spans="1:28" x14ac:dyDescent="0.2">
      <c r="A552" s="22" t="s">
        <v>10072</v>
      </c>
      <c r="B552" s="22" t="s">
        <v>9682</v>
      </c>
      <c r="C552" s="22" t="s">
        <v>10001</v>
      </c>
      <c r="D552" s="22" t="s">
        <v>5394</v>
      </c>
      <c r="E552" s="22" t="s">
        <v>834</v>
      </c>
      <c r="F552" s="22"/>
      <c r="G552" s="22" t="s">
        <v>9946</v>
      </c>
      <c r="H552" s="22" t="s">
        <v>5416</v>
      </c>
      <c r="I552" s="22" t="s">
        <v>9947</v>
      </c>
      <c r="J552" s="67">
        <v>44995</v>
      </c>
      <c r="K552" s="68">
        <v>526</v>
      </c>
      <c r="L552" s="67">
        <v>45103</v>
      </c>
      <c r="M552" s="68"/>
      <c r="N552" s="67"/>
      <c r="O552" s="69" t="s">
        <v>5420</v>
      </c>
      <c r="P552" s="69" t="s">
        <v>9964</v>
      </c>
      <c r="Q552" s="22" t="s">
        <v>9949</v>
      </c>
      <c r="R552" s="67">
        <v>41627</v>
      </c>
      <c r="S552" s="22" t="s">
        <v>10011</v>
      </c>
      <c r="T552" s="22" t="s">
        <v>10012</v>
      </c>
      <c r="U552" s="22" t="s">
        <v>9949</v>
      </c>
      <c r="V552" s="67">
        <v>44834</v>
      </c>
      <c r="W552" s="22" t="s">
        <v>9952</v>
      </c>
      <c r="X552" s="67">
        <v>44153</v>
      </c>
      <c r="Y552" s="68">
        <v>795</v>
      </c>
      <c r="Z552" s="67">
        <v>44151</v>
      </c>
      <c r="AA552" s="68">
        <v>220</v>
      </c>
      <c r="AB552" s="67">
        <v>44153</v>
      </c>
    </row>
    <row r="553" spans="1:28" x14ac:dyDescent="0.2">
      <c r="A553" s="22" t="s">
        <v>10069</v>
      </c>
      <c r="B553" s="22" t="s">
        <v>9373</v>
      </c>
      <c r="C553" s="22" t="s">
        <v>10001</v>
      </c>
      <c r="D553" s="22" t="s">
        <v>5390</v>
      </c>
      <c r="E553" s="22" t="s">
        <v>11</v>
      </c>
      <c r="F553" s="22" t="s">
        <v>10027</v>
      </c>
      <c r="G553" s="22" t="s">
        <v>9946</v>
      </c>
      <c r="H553" s="22" t="s">
        <v>5416</v>
      </c>
      <c r="I553" s="22" t="s">
        <v>9947</v>
      </c>
      <c r="J553" s="67">
        <v>44839</v>
      </c>
      <c r="K553" s="68">
        <v>933</v>
      </c>
      <c r="L553" s="67">
        <v>44849</v>
      </c>
      <c r="M553" s="68">
        <v>199</v>
      </c>
      <c r="N553" s="67">
        <v>44853</v>
      </c>
      <c r="O553" s="69" t="s">
        <v>5413</v>
      </c>
      <c r="P553" s="69" t="s">
        <v>9948</v>
      </c>
      <c r="Q553" s="22" t="s">
        <v>9949</v>
      </c>
      <c r="R553" s="67">
        <v>34698</v>
      </c>
      <c r="S553" s="22" t="s">
        <v>9950</v>
      </c>
      <c r="T553" s="22" t="s">
        <v>9951</v>
      </c>
      <c r="U553" s="22" t="s">
        <v>9949</v>
      </c>
      <c r="V553" s="67">
        <v>44595</v>
      </c>
      <c r="W553" s="22" t="s">
        <v>9952</v>
      </c>
      <c r="X553" s="67">
        <v>44516</v>
      </c>
      <c r="Y553" s="68">
        <v>759</v>
      </c>
      <c r="Z553" s="67">
        <v>44516</v>
      </c>
      <c r="AA553" s="68">
        <v>214</v>
      </c>
      <c r="AB553" s="67">
        <v>44516</v>
      </c>
    </row>
    <row r="554" spans="1:28" x14ac:dyDescent="0.2">
      <c r="A554" s="22" t="s">
        <v>10072</v>
      </c>
      <c r="B554" s="22" t="s">
        <v>9603</v>
      </c>
      <c r="C554" s="22" t="s">
        <v>10001</v>
      </c>
      <c r="D554" s="22" t="s">
        <v>5401</v>
      </c>
      <c r="E554" s="22" t="s">
        <v>3526</v>
      </c>
      <c r="F554" s="22"/>
      <c r="G554" s="22" t="s">
        <v>9946</v>
      </c>
      <c r="H554" s="22" t="s">
        <v>5416</v>
      </c>
      <c r="I554" s="22" t="s">
        <v>9947</v>
      </c>
      <c r="J554" s="67">
        <v>44937</v>
      </c>
      <c r="K554" s="68">
        <v>127</v>
      </c>
      <c r="L554" s="67">
        <v>44962</v>
      </c>
      <c r="M554" s="68"/>
      <c r="N554" s="67"/>
      <c r="O554" s="69" t="s">
        <v>5424</v>
      </c>
      <c r="P554" s="69" t="s">
        <v>10058</v>
      </c>
      <c r="Q554" s="22" t="s">
        <v>9949</v>
      </c>
      <c r="R554" s="67">
        <v>41521</v>
      </c>
      <c r="S554" s="22" t="s">
        <v>10016</v>
      </c>
      <c r="T554" s="22" t="s">
        <v>10017</v>
      </c>
      <c r="U554" s="22" t="s">
        <v>9949</v>
      </c>
      <c r="V554" s="67">
        <v>44881</v>
      </c>
      <c r="W554" s="22" t="s">
        <v>9952</v>
      </c>
      <c r="X554" s="67">
        <v>44474</v>
      </c>
      <c r="Y554" s="68">
        <v>641</v>
      </c>
      <c r="Z554" s="67">
        <v>44474</v>
      </c>
      <c r="AA554" s="68">
        <v>189</v>
      </c>
      <c r="AB554" s="67">
        <v>44474</v>
      </c>
    </row>
    <row r="555" spans="1:28" x14ac:dyDescent="0.2">
      <c r="A555" s="22" t="s">
        <v>10073</v>
      </c>
      <c r="B555" s="22" t="s">
        <v>9662</v>
      </c>
      <c r="C555" s="22" t="s">
        <v>10001</v>
      </c>
      <c r="D555" s="22" t="s">
        <v>5387</v>
      </c>
      <c r="E555" s="22" t="s">
        <v>4305</v>
      </c>
      <c r="F555" s="22"/>
      <c r="G555" s="22" t="s">
        <v>9946</v>
      </c>
      <c r="H555" s="22" t="s">
        <v>5416</v>
      </c>
      <c r="I555" s="22" t="s">
        <v>9947</v>
      </c>
      <c r="J555" s="67">
        <v>44986</v>
      </c>
      <c r="K555" s="68">
        <v>256</v>
      </c>
      <c r="L555" s="67">
        <v>45006</v>
      </c>
      <c r="M555" s="68"/>
      <c r="N555" s="67"/>
      <c r="O555" s="69" t="s">
        <v>5413</v>
      </c>
      <c r="P555" s="69" t="s">
        <v>9948</v>
      </c>
      <c r="Q555" s="22" t="s">
        <v>9949</v>
      </c>
      <c r="R555" s="67">
        <v>34698</v>
      </c>
      <c r="S555" s="22" t="s">
        <v>9950</v>
      </c>
      <c r="T555" s="22" t="s">
        <v>9951</v>
      </c>
      <c r="U555" s="22" t="s">
        <v>9949</v>
      </c>
      <c r="V555" s="67">
        <v>44595</v>
      </c>
      <c r="W555" s="22" t="s">
        <v>9952</v>
      </c>
      <c r="X555" s="67">
        <v>44516</v>
      </c>
      <c r="Y555" s="68">
        <v>759</v>
      </c>
      <c r="Z555" s="67">
        <v>44516</v>
      </c>
      <c r="AA555" s="68">
        <v>214</v>
      </c>
      <c r="AB555" s="67">
        <v>44516</v>
      </c>
    </row>
    <row r="556" spans="1:28" x14ac:dyDescent="0.2">
      <c r="A556" s="70" t="s">
        <v>10072</v>
      </c>
      <c r="B556" s="70" t="s">
        <v>9683</v>
      </c>
      <c r="C556" s="70" t="s">
        <v>10001</v>
      </c>
      <c r="D556" s="70" t="s">
        <v>5401</v>
      </c>
      <c r="E556" s="22" t="s">
        <v>3526</v>
      </c>
      <c r="F556" s="70"/>
      <c r="G556" s="70" t="s">
        <v>9946</v>
      </c>
      <c r="H556" s="70" t="s">
        <v>5416</v>
      </c>
      <c r="I556" s="70" t="s">
        <v>9947</v>
      </c>
      <c r="J556" s="71">
        <v>45000</v>
      </c>
      <c r="K556" s="72">
        <v>251</v>
      </c>
      <c r="L556" s="71">
        <v>45001</v>
      </c>
      <c r="M556" s="72"/>
      <c r="N556" s="71"/>
      <c r="O556" s="73" t="s">
        <v>5424</v>
      </c>
      <c r="P556" s="73" t="s">
        <v>10058</v>
      </c>
      <c r="Q556" s="70" t="s">
        <v>9949</v>
      </c>
      <c r="R556" s="71">
        <v>41521</v>
      </c>
      <c r="S556" s="70" t="s">
        <v>10016</v>
      </c>
      <c r="T556" s="70" t="s">
        <v>10017</v>
      </c>
      <c r="U556" s="70" t="s">
        <v>9949</v>
      </c>
      <c r="V556" s="71">
        <v>44881</v>
      </c>
      <c r="W556" s="70" t="s">
        <v>9952</v>
      </c>
      <c r="X556" s="67">
        <v>44474</v>
      </c>
      <c r="Y556" s="68">
        <v>641</v>
      </c>
      <c r="Z556" s="67">
        <v>44474</v>
      </c>
      <c r="AA556" s="68">
        <v>189</v>
      </c>
      <c r="AB556" s="67">
        <v>44474</v>
      </c>
    </row>
    <row r="557" spans="1:28" x14ac:dyDescent="0.2">
      <c r="A557" s="22" t="s">
        <v>10072</v>
      </c>
      <c r="B557" s="22" t="s">
        <v>5401</v>
      </c>
      <c r="C557" s="22" t="s">
        <v>10001</v>
      </c>
      <c r="D557" s="22" t="s">
        <v>5401</v>
      </c>
      <c r="E557" s="22" t="s">
        <v>3526</v>
      </c>
      <c r="F557" s="22" t="s">
        <v>10027</v>
      </c>
      <c r="G557" s="22" t="s">
        <v>9946</v>
      </c>
      <c r="H557" s="22" t="s">
        <v>5414</v>
      </c>
      <c r="I557" s="22" t="s">
        <v>9952</v>
      </c>
      <c r="J557" s="67">
        <v>44629</v>
      </c>
      <c r="K557" s="68">
        <v>228</v>
      </c>
      <c r="L557" s="67">
        <v>44629</v>
      </c>
      <c r="M557" s="68">
        <v>46</v>
      </c>
      <c r="N557" s="67">
        <v>44629</v>
      </c>
      <c r="O557" s="69" t="s">
        <v>5466</v>
      </c>
      <c r="P557" s="69" t="s">
        <v>10002</v>
      </c>
      <c r="Q557" s="22" t="s">
        <v>9949</v>
      </c>
      <c r="R557" s="67">
        <v>38657</v>
      </c>
      <c r="S557" s="22" t="s">
        <v>10059</v>
      </c>
      <c r="T557" s="22" t="s">
        <v>10060</v>
      </c>
      <c r="U557" s="22" t="s">
        <v>9949</v>
      </c>
      <c r="V557" s="67">
        <v>44824</v>
      </c>
      <c r="W557" s="22" t="s">
        <v>9952</v>
      </c>
      <c r="X557" s="67">
        <v>44629</v>
      </c>
      <c r="Y557" s="68">
        <v>228</v>
      </c>
      <c r="Z557" s="67">
        <v>44629</v>
      </c>
      <c r="AA557" s="68">
        <v>46</v>
      </c>
      <c r="AB557" s="67">
        <v>44629</v>
      </c>
    </row>
    <row r="558" spans="1:28" x14ac:dyDescent="0.2">
      <c r="A558" s="22" t="s">
        <v>10073</v>
      </c>
      <c r="B558" s="22" t="s">
        <v>9567</v>
      </c>
      <c r="C558" s="22" t="s">
        <v>10001</v>
      </c>
      <c r="D558" s="22" t="s">
        <v>5387</v>
      </c>
      <c r="E558" s="22" t="s">
        <v>4305</v>
      </c>
      <c r="F558" s="22"/>
      <c r="G558" s="22" t="s">
        <v>9946</v>
      </c>
      <c r="H558" s="22" t="s">
        <v>5416</v>
      </c>
      <c r="I558" s="22" t="s">
        <v>9947</v>
      </c>
      <c r="J558" s="67">
        <v>44914</v>
      </c>
      <c r="K558" s="68">
        <v>115</v>
      </c>
      <c r="L558" s="67">
        <v>44960</v>
      </c>
      <c r="M558" s="68"/>
      <c r="N558" s="67"/>
      <c r="O558" s="69" t="s">
        <v>5413</v>
      </c>
      <c r="P558" s="69" t="s">
        <v>9948</v>
      </c>
      <c r="Q558" s="22" t="s">
        <v>9949</v>
      </c>
      <c r="R558" s="67">
        <v>34698</v>
      </c>
      <c r="S558" s="22" t="s">
        <v>9950</v>
      </c>
      <c r="T558" s="22" t="s">
        <v>9951</v>
      </c>
      <c r="U558" s="22" t="s">
        <v>9949</v>
      </c>
      <c r="V558" s="67">
        <v>44595</v>
      </c>
      <c r="W558" s="22" t="s">
        <v>9952</v>
      </c>
      <c r="X558" s="67">
        <v>44516</v>
      </c>
      <c r="Y558" s="68">
        <v>759</v>
      </c>
      <c r="Z558" s="67">
        <v>44516</v>
      </c>
      <c r="AA558" s="68">
        <v>214</v>
      </c>
      <c r="AB558" s="67">
        <v>44516</v>
      </c>
    </row>
    <row r="559" spans="1:28" x14ac:dyDescent="0.2">
      <c r="A559" s="22" t="s">
        <v>10073</v>
      </c>
      <c r="B559" s="22" t="s">
        <v>9055</v>
      </c>
      <c r="C559" s="22" t="s">
        <v>10001</v>
      </c>
      <c r="D559" s="22" t="s">
        <v>5387</v>
      </c>
      <c r="E559" s="22" t="s">
        <v>4305</v>
      </c>
      <c r="F559" s="22"/>
      <c r="G559" s="22" t="s">
        <v>9946</v>
      </c>
      <c r="H559" s="22" t="s">
        <v>5416</v>
      </c>
      <c r="I559" s="22" t="s">
        <v>9947</v>
      </c>
      <c r="J559" s="67">
        <v>45126</v>
      </c>
      <c r="K559" s="68">
        <v>525</v>
      </c>
      <c r="L559" s="67">
        <v>45103</v>
      </c>
      <c r="M559" s="68"/>
      <c r="N559" s="67"/>
      <c r="O559" s="69" t="s">
        <v>5466</v>
      </c>
      <c r="P559" s="69" t="s">
        <v>10002</v>
      </c>
      <c r="Q559" s="22" t="s">
        <v>9949</v>
      </c>
      <c r="R559" s="67">
        <v>38657</v>
      </c>
      <c r="S559" s="22" t="s">
        <v>10003</v>
      </c>
      <c r="T559" s="22" t="s">
        <v>10004</v>
      </c>
      <c r="U559" s="22" t="s">
        <v>9949</v>
      </c>
      <c r="V559" s="67">
        <v>44722</v>
      </c>
      <c r="W559" s="22" t="s">
        <v>9952</v>
      </c>
      <c r="X559" s="67">
        <v>44538</v>
      </c>
      <c r="Y559" s="68">
        <v>803</v>
      </c>
      <c r="Z559" s="67">
        <v>44538</v>
      </c>
      <c r="AA559" s="68">
        <v>230</v>
      </c>
      <c r="AB559" s="67">
        <v>44538</v>
      </c>
    </row>
    <row r="560" spans="1:28" x14ac:dyDescent="0.2">
      <c r="A560" s="22" t="s">
        <v>10073</v>
      </c>
      <c r="B560" s="22" t="s">
        <v>5680</v>
      </c>
      <c r="C560" s="22" t="s">
        <v>10001</v>
      </c>
      <c r="D560" s="22" t="s">
        <v>5403</v>
      </c>
      <c r="E560" s="22" t="s">
        <v>3828</v>
      </c>
      <c r="F560" s="22"/>
      <c r="G560" s="22" t="s">
        <v>9946</v>
      </c>
      <c r="H560" s="22" t="s">
        <v>5416</v>
      </c>
      <c r="I560" s="22" t="s">
        <v>9947</v>
      </c>
      <c r="J560" s="67">
        <v>44742</v>
      </c>
      <c r="K560" s="68">
        <v>1241</v>
      </c>
      <c r="L560" s="67">
        <v>44896</v>
      </c>
      <c r="M560" s="68"/>
      <c r="N560" s="67"/>
      <c r="O560" s="69" t="s">
        <v>5466</v>
      </c>
      <c r="P560" s="69" t="s">
        <v>10002</v>
      </c>
      <c r="Q560" s="22" t="s">
        <v>9949</v>
      </c>
      <c r="R560" s="67">
        <v>38657</v>
      </c>
      <c r="S560" s="22" t="s">
        <v>10003</v>
      </c>
      <c r="T560" s="22" t="s">
        <v>10004</v>
      </c>
      <c r="U560" s="22" t="s">
        <v>9949</v>
      </c>
      <c r="V560" s="67">
        <v>44722</v>
      </c>
      <c r="W560" s="22" t="s">
        <v>9952</v>
      </c>
      <c r="X560" s="67">
        <v>44538</v>
      </c>
      <c r="Y560" s="68">
        <v>803</v>
      </c>
      <c r="Z560" s="67">
        <v>44538</v>
      </c>
      <c r="AA560" s="68">
        <v>230</v>
      </c>
      <c r="AB560" s="67">
        <v>44538</v>
      </c>
    </row>
    <row r="561" spans="1:28" x14ac:dyDescent="0.2">
      <c r="A561" s="22" t="s">
        <v>10073</v>
      </c>
      <c r="B561" s="22" t="s">
        <v>5681</v>
      </c>
      <c r="C561" s="22" t="s">
        <v>10001</v>
      </c>
      <c r="D561" s="22" t="s">
        <v>5387</v>
      </c>
      <c r="E561" s="22" t="s">
        <v>4305</v>
      </c>
      <c r="F561" s="22"/>
      <c r="G561" s="22" t="s">
        <v>9946</v>
      </c>
      <c r="H561" s="22" t="s">
        <v>5416</v>
      </c>
      <c r="I561" s="22" t="s">
        <v>9947</v>
      </c>
      <c r="J561" s="67">
        <v>44659</v>
      </c>
      <c r="K561" s="68">
        <v>450</v>
      </c>
      <c r="L561" s="67">
        <v>44696</v>
      </c>
      <c r="M561" s="68">
        <v>95</v>
      </c>
      <c r="N561" s="67">
        <v>44701</v>
      </c>
      <c r="O561" s="69" t="s">
        <v>5439</v>
      </c>
      <c r="P561" s="69" t="s">
        <v>10013</v>
      </c>
      <c r="Q561" s="22" t="s">
        <v>9949</v>
      </c>
      <c r="R561" s="67">
        <v>30113</v>
      </c>
      <c r="S561" s="22" t="s">
        <v>10014</v>
      </c>
      <c r="T561" s="22" t="s">
        <v>10015</v>
      </c>
      <c r="U561" s="22" t="s">
        <v>9949</v>
      </c>
      <c r="V561" s="67">
        <v>44624</v>
      </c>
      <c r="W561" s="22" t="s">
        <v>9952</v>
      </c>
      <c r="X561" s="67">
        <v>44449</v>
      </c>
      <c r="Y561" s="68">
        <v>604</v>
      </c>
      <c r="Z561" s="67">
        <v>44449</v>
      </c>
      <c r="AA561" s="68">
        <v>172</v>
      </c>
      <c r="AB561" s="67">
        <v>44449</v>
      </c>
    </row>
    <row r="562" spans="1:28" x14ac:dyDescent="0.2">
      <c r="A562" s="22" t="s">
        <v>10071</v>
      </c>
      <c r="B562" s="22" t="s">
        <v>9082</v>
      </c>
      <c r="C562" s="22" t="s">
        <v>10001</v>
      </c>
      <c r="D562" s="22" t="s">
        <v>5397</v>
      </c>
      <c r="E562" s="22" t="s">
        <v>2210</v>
      </c>
      <c r="F562" s="22"/>
      <c r="G562" s="22" t="s">
        <v>9946</v>
      </c>
      <c r="H562" s="22" t="s">
        <v>5416</v>
      </c>
      <c r="I562" s="22" t="s">
        <v>9947</v>
      </c>
      <c r="J562" s="67">
        <v>44761</v>
      </c>
      <c r="K562" s="68">
        <v>1241</v>
      </c>
      <c r="L562" s="67">
        <v>44896</v>
      </c>
      <c r="M562" s="68"/>
      <c r="N562" s="67"/>
      <c r="O562" s="69" t="s">
        <v>5466</v>
      </c>
      <c r="P562" s="69" t="s">
        <v>10002</v>
      </c>
      <c r="Q562" s="22" t="s">
        <v>9949</v>
      </c>
      <c r="R562" s="67">
        <v>38657</v>
      </c>
      <c r="S562" s="22" t="s">
        <v>10003</v>
      </c>
      <c r="T562" s="22" t="s">
        <v>10004</v>
      </c>
      <c r="U562" s="22" t="s">
        <v>9949</v>
      </c>
      <c r="V562" s="67">
        <v>44722</v>
      </c>
      <c r="W562" s="22" t="s">
        <v>9952</v>
      </c>
      <c r="X562" s="67">
        <v>44538</v>
      </c>
      <c r="Y562" s="68">
        <v>803</v>
      </c>
      <c r="Z562" s="67">
        <v>44538</v>
      </c>
      <c r="AA562" s="68">
        <v>230</v>
      </c>
      <c r="AB562" s="67">
        <v>44538</v>
      </c>
    </row>
    <row r="563" spans="1:28" x14ac:dyDescent="0.2">
      <c r="A563" s="22" t="s">
        <v>10073</v>
      </c>
      <c r="B563" s="22" t="s">
        <v>9374</v>
      </c>
      <c r="C563" s="22" t="s">
        <v>10001</v>
      </c>
      <c r="D563" s="22" t="s">
        <v>5403</v>
      </c>
      <c r="E563" s="22" t="s">
        <v>3828</v>
      </c>
      <c r="F563" s="22"/>
      <c r="G563" s="22" t="s">
        <v>9946</v>
      </c>
      <c r="H563" s="22" t="s">
        <v>5416</v>
      </c>
      <c r="I563" s="22" t="s">
        <v>9952</v>
      </c>
      <c r="J563" s="67">
        <v>44873</v>
      </c>
      <c r="K563" s="68">
        <v>1150</v>
      </c>
      <c r="L563" s="67">
        <v>44871</v>
      </c>
      <c r="M563" s="68">
        <v>211</v>
      </c>
      <c r="N563" s="67">
        <v>44873</v>
      </c>
      <c r="O563" s="69" t="s">
        <v>5431</v>
      </c>
      <c r="P563" s="69" t="s">
        <v>10008</v>
      </c>
      <c r="Q563" s="22" t="s">
        <v>9949</v>
      </c>
      <c r="R563" s="67">
        <v>29258</v>
      </c>
      <c r="S563" s="22" t="s">
        <v>10009</v>
      </c>
      <c r="T563" s="22" t="s">
        <v>10010</v>
      </c>
      <c r="U563" s="22" t="s">
        <v>9949</v>
      </c>
      <c r="V563" s="67">
        <v>44585</v>
      </c>
      <c r="W563" s="22" t="s">
        <v>9952</v>
      </c>
      <c r="X563" s="67">
        <v>44474</v>
      </c>
      <c r="Y563" s="68">
        <v>657</v>
      </c>
      <c r="Z563" s="67">
        <v>44474</v>
      </c>
      <c r="AA563" s="68">
        <v>189</v>
      </c>
      <c r="AB563" s="67">
        <v>44474</v>
      </c>
    </row>
    <row r="564" spans="1:28" x14ac:dyDescent="0.2">
      <c r="A564" s="22" t="s">
        <v>10073</v>
      </c>
      <c r="B564" s="22" t="s">
        <v>5682</v>
      </c>
      <c r="C564" s="22" t="s">
        <v>10001</v>
      </c>
      <c r="D564" s="22" t="s">
        <v>5403</v>
      </c>
      <c r="E564" s="22" t="s">
        <v>3828</v>
      </c>
      <c r="F564" s="22"/>
      <c r="G564" s="22" t="s">
        <v>9946</v>
      </c>
      <c r="H564" s="22" t="s">
        <v>5416</v>
      </c>
      <c r="I564" s="22" t="s">
        <v>9947</v>
      </c>
      <c r="J564" s="67">
        <v>44503</v>
      </c>
      <c r="K564" s="68">
        <v>775</v>
      </c>
      <c r="L564" s="67">
        <v>44522</v>
      </c>
      <c r="M564" s="68">
        <v>221</v>
      </c>
      <c r="N564" s="67">
        <v>44525</v>
      </c>
      <c r="O564" s="69" t="s">
        <v>5428</v>
      </c>
      <c r="P564" s="69" t="s">
        <v>10005</v>
      </c>
      <c r="Q564" s="22" t="s">
        <v>9949</v>
      </c>
      <c r="R564" s="67">
        <v>29208</v>
      </c>
      <c r="S564" s="22" t="s">
        <v>10006</v>
      </c>
      <c r="T564" s="22" t="s">
        <v>10007</v>
      </c>
      <c r="U564" s="22" t="s">
        <v>9949</v>
      </c>
      <c r="V564" s="67">
        <v>44679</v>
      </c>
      <c r="W564" s="22" t="s">
        <v>9952</v>
      </c>
      <c r="X564" s="67">
        <v>44385</v>
      </c>
      <c r="Y564" s="68">
        <v>404</v>
      </c>
      <c r="Z564" s="67">
        <v>44385</v>
      </c>
      <c r="AA564" s="68">
        <v>127</v>
      </c>
      <c r="AB564" s="67">
        <v>44385</v>
      </c>
    </row>
    <row r="565" spans="1:28" x14ac:dyDescent="0.2">
      <c r="A565" s="22" t="s">
        <v>10073</v>
      </c>
      <c r="B565" s="22" t="s">
        <v>5683</v>
      </c>
      <c r="C565" s="22" t="s">
        <v>10001</v>
      </c>
      <c r="D565" s="22" t="s">
        <v>5403</v>
      </c>
      <c r="E565" s="22" t="s">
        <v>3828</v>
      </c>
      <c r="F565" s="22"/>
      <c r="G565" s="22" t="s">
        <v>9946</v>
      </c>
      <c r="H565" s="22" t="s">
        <v>5416</v>
      </c>
      <c r="I565" s="22" t="s">
        <v>9947</v>
      </c>
      <c r="J565" s="67">
        <v>44732</v>
      </c>
      <c r="K565" s="68">
        <v>1149</v>
      </c>
      <c r="L565" s="67">
        <v>44870</v>
      </c>
      <c r="M565" s="68"/>
      <c r="N565" s="67"/>
      <c r="O565" s="69" t="s">
        <v>5431</v>
      </c>
      <c r="P565" s="69" t="s">
        <v>10008</v>
      </c>
      <c r="Q565" s="22" t="s">
        <v>9949</v>
      </c>
      <c r="R565" s="67">
        <v>29258</v>
      </c>
      <c r="S565" s="22" t="s">
        <v>10009</v>
      </c>
      <c r="T565" s="22" t="s">
        <v>10010</v>
      </c>
      <c r="U565" s="22" t="s">
        <v>9949</v>
      </c>
      <c r="V565" s="67">
        <v>44585</v>
      </c>
      <c r="W565" s="22" t="s">
        <v>9952</v>
      </c>
      <c r="X565" s="67">
        <v>44474</v>
      </c>
      <c r="Y565" s="68">
        <v>657</v>
      </c>
      <c r="Z565" s="67">
        <v>44474</v>
      </c>
      <c r="AA565" s="68">
        <v>189</v>
      </c>
      <c r="AB565" s="67">
        <v>44474</v>
      </c>
    </row>
    <row r="566" spans="1:28" x14ac:dyDescent="0.2">
      <c r="A566" s="22" t="s">
        <v>10073</v>
      </c>
      <c r="B566" s="22" t="s">
        <v>5684</v>
      </c>
      <c r="C566" s="22" t="s">
        <v>10001</v>
      </c>
      <c r="D566" s="22" t="s">
        <v>5399</v>
      </c>
      <c r="E566" s="22" t="s">
        <v>3156</v>
      </c>
      <c r="F566" s="22"/>
      <c r="G566" s="22" t="s">
        <v>9946</v>
      </c>
      <c r="H566" s="22" t="s">
        <v>5416</v>
      </c>
      <c r="I566" s="22" t="s">
        <v>9947</v>
      </c>
      <c r="J566" s="67">
        <v>44726</v>
      </c>
      <c r="K566" s="68">
        <v>1083</v>
      </c>
      <c r="L566" s="67">
        <v>44862</v>
      </c>
      <c r="M566" s="68"/>
      <c r="N566" s="67"/>
      <c r="O566" s="69" t="s">
        <v>5413</v>
      </c>
      <c r="P566" s="69" t="s">
        <v>9948</v>
      </c>
      <c r="Q566" s="22" t="s">
        <v>9949</v>
      </c>
      <c r="R566" s="67">
        <v>34698</v>
      </c>
      <c r="S566" s="22" t="s">
        <v>9950</v>
      </c>
      <c r="T566" s="22" t="s">
        <v>9951</v>
      </c>
      <c r="U566" s="22" t="s">
        <v>9949</v>
      </c>
      <c r="V566" s="67">
        <v>44595</v>
      </c>
      <c r="W566" s="22" t="s">
        <v>9952</v>
      </c>
      <c r="X566" s="67">
        <v>44516</v>
      </c>
      <c r="Y566" s="68">
        <v>759</v>
      </c>
      <c r="Z566" s="67">
        <v>44516</v>
      </c>
      <c r="AA566" s="68">
        <v>214</v>
      </c>
      <c r="AB566" s="67">
        <v>44516</v>
      </c>
    </row>
    <row r="567" spans="1:28" x14ac:dyDescent="0.2">
      <c r="A567" s="22" t="s">
        <v>10073</v>
      </c>
      <c r="B567" s="22" t="s">
        <v>5685</v>
      </c>
      <c r="C567" s="22" t="s">
        <v>10001</v>
      </c>
      <c r="D567" s="22" t="s">
        <v>5403</v>
      </c>
      <c r="E567" s="22" t="s">
        <v>3828</v>
      </c>
      <c r="F567" s="22"/>
      <c r="G567" s="22" t="s">
        <v>9946</v>
      </c>
      <c r="H567" s="22" t="s">
        <v>5416</v>
      </c>
      <c r="I567" s="22" t="s">
        <v>9947</v>
      </c>
      <c r="J567" s="67">
        <v>44538</v>
      </c>
      <c r="K567" s="68">
        <v>846</v>
      </c>
      <c r="L567" s="67">
        <v>44550</v>
      </c>
      <c r="M567" s="68">
        <v>241</v>
      </c>
      <c r="N567" s="67">
        <v>44553</v>
      </c>
      <c r="O567" s="69" t="s">
        <v>5413</v>
      </c>
      <c r="P567" s="69" t="s">
        <v>9948</v>
      </c>
      <c r="Q567" s="22" t="s">
        <v>9949</v>
      </c>
      <c r="R567" s="67">
        <v>34698</v>
      </c>
      <c r="S567" s="22" t="s">
        <v>9950</v>
      </c>
      <c r="T567" s="22" t="s">
        <v>9951</v>
      </c>
      <c r="U567" s="22" t="s">
        <v>9949</v>
      </c>
      <c r="V567" s="67">
        <v>44595</v>
      </c>
      <c r="W567" s="22" t="s">
        <v>9952</v>
      </c>
      <c r="X567" s="67">
        <v>44516</v>
      </c>
      <c r="Y567" s="68">
        <v>759</v>
      </c>
      <c r="Z567" s="67">
        <v>44516</v>
      </c>
      <c r="AA567" s="68">
        <v>214</v>
      </c>
      <c r="AB567" s="67">
        <v>44516</v>
      </c>
    </row>
    <row r="568" spans="1:28" x14ac:dyDescent="0.2">
      <c r="A568" s="22" t="s">
        <v>10073</v>
      </c>
      <c r="B568" s="22" t="s">
        <v>9256</v>
      </c>
      <c r="C568" s="22" t="s">
        <v>10001</v>
      </c>
      <c r="D568" s="22" t="s">
        <v>5403</v>
      </c>
      <c r="E568" s="22" t="s">
        <v>3828</v>
      </c>
      <c r="F568" s="22"/>
      <c r="G568" s="22" t="s">
        <v>9946</v>
      </c>
      <c r="H568" s="22" t="s">
        <v>5416</v>
      </c>
      <c r="I568" s="22" t="s">
        <v>9947</v>
      </c>
      <c r="J568" s="67">
        <v>44819</v>
      </c>
      <c r="K568" s="68">
        <v>1259</v>
      </c>
      <c r="L568" s="67">
        <v>44902</v>
      </c>
      <c r="M568" s="68"/>
      <c r="N568" s="67"/>
      <c r="O568" s="69" t="s">
        <v>5428</v>
      </c>
      <c r="P568" s="69" t="s">
        <v>10005</v>
      </c>
      <c r="Q568" s="22" t="s">
        <v>9949</v>
      </c>
      <c r="R568" s="67">
        <v>29208</v>
      </c>
      <c r="S568" s="22" t="s">
        <v>10006</v>
      </c>
      <c r="T568" s="22" t="s">
        <v>10007</v>
      </c>
      <c r="U568" s="22" t="s">
        <v>9949</v>
      </c>
      <c r="V568" s="67">
        <v>44679</v>
      </c>
      <c r="W568" s="22" t="s">
        <v>9952</v>
      </c>
      <c r="X568" s="67">
        <v>44385</v>
      </c>
      <c r="Y568" s="68">
        <v>404</v>
      </c>
      <c r="Z568" s="67">
        <v>44385</v>
      </c>
      <c r="AA568" s="68">
        <v>127</v>
      </c>
      <c r="AB568" s="67">
        <v>44385</v>
      </c>
    </row>
    <row r="569" spans="1:28" x14ac:dyDescent="0.2">
      <c r="A569" s="22" t="s">
        <v>10071</v>
      </c>
      <c r="B569" s="22" t="s">
        <v>9663</v>
      </c>
      <c r="C569" s="22" t="s">
        <v>10001</v>
      </c>
      <c r="D569" s="22" t="s">
        <v>5396</v>
      </c>
      <c r="E569" s="22" t="s">
        <v>2287</v>
      </c>
      <c r="F569" s="22"/>
      <c r="G569" s="22" t="s">
        <v>9946</v>
      </c>
      <c r="H569" s="22" t="s">
        <v>5416</v>
      </c>
      <c r="I569" s="22" t="s">
        <v>9952</v>
      </c>
      <c r="J569" s="67">
        <v>45261</v>
      </c>
      <c r="K569" s="68">
        <v>1088</v>
      </c>
      <c r="L569" s="67">
        <v>45257</v>
      </c>
      <c r="M569" s="68">
        <v>228</v>
      </c>
      <c r="N569" s="67">
        <v>45261</v>
      </c>
      <c r="O569" s="69" t="s">
        <v>9061</v>
      </c>
      <c r="P569" s="69" t="s">
        <v>10032</v>
      </c>
      <c r="Q569" s="22" t="s">
        <v>9949</v>
      </c>
      <c r="R569" s="67">
        <v>31048</v>
      </c>
      <c r="S569" s="22" t="s">
        <v>10033</v>
      </c>
      <c r="T569" s="22" t="s">
        <v>10034</v>
      </c>
      <c r="U569" s="22" t="s">
        <v>9949</v>
      </c>
      <c r="V569" s="67">
        <v>44953</v>
      </c>
      <c r="W569" s="22" t="s">
        <v>9952</v>
      </c>
      <c r="X569" s="67">
        <v>44575</v>
      </c>
      <c r="Y569" s="68">
        <v>6</v>
      </c>
      <c r="Z569" s="67">
        <v>44575</v>
      </c>
      <c r="AA569" s="68">
        <v>10</v>
      </c>
      <c r="AB569" s="67">
        <v>44575</v>
      </c>
    </row>
    <row r="570" spans="1:28" x14ac:dyDescent="0.2">
      <c r="A570" s="22" t="s">
        <v>10073</v>
      </c>
      <c r="B570" s="22" t="s">
        <v>5686</v>
      </c>
      <c r="C570" s="22" t="s">
        <v>10001</v>
      </c>
      <c r="D570" s="22" t="s">
        <v>5403</v>
      </c>
      <c r="E570" s="22" t="s">
        <v>3828</v>
      </c>
      <c r="F570" s="22"/>
      <c r="G570" s="22" t="s">
        <v>9946</v>
      </c>
      <c r="H570" s="22" t="s">
        <v>5416</v>
      </c>
      <c r="I570" s="22" t="s">
        <v>9947</v>
      </c>
      <c r="J570" s="67">
        <v>44487</v>
      </c>
      <c r="K570" s="68">
        <v>727</v>
      </c>
      <c r="L570" s="67">
        <v>44496</v>
      </c>
      <c r="M570" s="68">
        <v>205</v>
      </c>
      <c r="N570" s="67">
        <v>44498</v>
      </c>
      <c r="O570" s="69" t="s">
        <v>5428</v>
      </c>
      <c r="P570" s="69" t="s">
        <v>10005</v>
      </c>
      <c r="Q570" s="22" t="s">
        <v>9949</v>
      </c>
      <c r="R570" s="67">
        <v>29208</v>
      </c>
      <c r="S570" s="22" t="s">
        <v>10006</v>
      </c>
      <c r="T570" s="22" t="s">
        <v>10007</v>
      </c>
      <c r="U570" s="22" t="s">
        <v>9949</v>
      </c>
      <c r="V570" s="67">
        <v>44679</v>
      </c>
      <c r="W570" s="22" t="s">
        <v>9952</v>
      </c>
      <c r="X570" s="67">
        <v>44385</v>
      </c>
      <c r="Y570" s="68">
        <v>404</v>
      </c>
      <c r="Z570" s="67">
        <v>44385</v>
      </c>
      <c r="AA570" s="68">
        <v>127</v>
      </c>
      <c r="AB570" s="67">
        <v>44385</v>
      </c>
    </row>
    <row r="571" spans="1:28" x14ac:dyDescent="0.2">
      <c r="A571" s="22" t="s">
        <v>10071</v>
      </c>
      <c r="B571" s="22" t="s">
        <v>9083</v>
      </c>
      <c r="C571" s="22" t="s">
        <v>10001</v>
      </c>
      <c r="D571" s="22" t="s">
        <v>5396</v>
      </c>
      <c r="E571" s="22" t="s">
        <v>2287</v>
      </c>
      <c r="F571" s="22"/>
      <c r="G571" s="22" t="s">
        <v>9946</v>
      </c>
      <c r="H571" s="22" t="s">
        <v>5416</v>
      </c>
      <c r="I571" s="22" t="s">
        <v>9952</v>
      </c>
      <c r="J571" s="67">
        <v>44869</v>
      </c>
      <c r="K571" s="68">
        <v>1105</v>
      </c>
      <c r="L571" s="67">
        <v>44865</v>
      </c>
      <c r="M571" s="68">
        <v>209</v>
      </c>
      <c r="N571" s="67">
        <v>44869</v>
      </c>
      <c r="O571" s="69" t="s">
        <v>5413</v>
      </c>
      <c r="P571" s="69" t="s">
        <v>9948</v>
      </c>
      <c r="Q571" s="22" t="s">
        <v>9949</v>
      </c>
      <c r="R571" s="67">
        <v>34698</v>
      </c>
      <c r="S571" s="22" t="s">
        <v>9950</v>
      </c>
      <c r="T571" s="22" t="s">
        <v>9951</v>
      </c>
      <c r="U571" s="22" t="s">
        <v>9949</v>
      </c>
      <c r="V571" s="67">
        <v>44595</v>
      </c>
      <c r="W571" s="22" t="s">
        <v>9952</v>
      </c>
      <c r="X571" s="67">
        <v>44516</v>
      </c>
      <c r="Y571" s="68">
        <v>759</v>
      </c>
      <c r="Z571" s="67">
        <v>44516</v>
      </c>
      <c r="AA571" s="68">
        <v>214</v>
      </c>
      <c r="AB571" s="67">
        <v>44516</v>
      </c>
    </row>
    <row r="572" spans="1:28" x14ac:dyDescent="0.2">
      <c r="A572" s="22" t="s">
        <v>10073</v>
      </c>
      <c r="B572" s="22" t="s">
        <v>5687</v>
      </c>
      <c r="C572" s="22" t="s">
        <v>10001</v>
      </c>
      <c r="D572" s="22" t="s">
        <v>5387</v>
      </c>
      <c r="E572" s="22" t="s">
        <v>4305</v>
      </c>
      <c r="F572" s="22"/>
      <c r="G572" s="22" t="s">
        <v>9946</v>
      </c>
      <c r="H572" s="22" t="s">
        <v>5416</v>
      </c>
      <c r="I572" s="22" t="s">
        <v>9947</v>
      </c>
      <c r="J572" s="67">
        <v>44743</v>
      </c>
      <c r="K572" s="68">
        <v>1083</v>
      </c>
      <c r="L572" s="67">
        <v>44862</v>
      </c>
      <c r="M572" s="68"/>
      <c r="N572" s="67"/>
      <c r="O572" s="69" t="s">
        <v>5413</v>
      </c>
      <c r="P572" s="69" t="s">
        <v>9948</v>
      </c>
      <c r="Q572" s="22" t="s">
        <v>9949</v>
      </c>
      <c r="R572" s="67">
        <v>34698</v>
      </c>
      <c r="S572" s="22" t="s">
        <v>9950</v>
      </c>
      <c r="T572" s="22" t="s">
        <v>9951</v>
      </c>
      <c r="U572" s="22" t="s">
        <v>9949</v>
      </c>
      <c r="V572" s="67">
        <v>44595</v>
      </c>
      <c r="W572" s="22" t="s">
        <v>9952</v>
      </c>
      <c r="X572" s="67">
        <v>44516</v>
      </c>
      <c r="Y572" s="68">
        <v>759</v>
      </c>
      <c r="Z572" s="67">
        <v>44516</v>
      </c>
      <c r="AA572" s="68">
        <v>214</v>
      </c>
      <c r="AB572" s="67">
        <v>44516</v>
      </c>
    </row>
    <row r="573" spans="1:28" x14ac:dyDescent="0.2">
      <c r="A573" s="22" t="s">
        <v>10072</v>
      </c>
      <c r="B573" s="22" t="s">
        <v>9401</v>
      </c>
      <c r="C573" s="22" t="s">
        <v>10001</v>
      </c>
      <c r="D573" s="22" t="s">
        <v>5388</v>
      </c>
      <c r="E573" s="22" t="s">
        <v>4642</v>
      </c>
      <c r="F573" s="22"/>
      <c r="G573" s="22" t="s">
        <v>9946</v>
      </c>
      <c r="H573" s="22" t="s">
        <v>5416</v>
      </c>
      <c r="I573" s="22" t="s">
        <v>9947</v>
      </c>
      <c r="J573" s="67">
        <v>44734</v>
      </c>
      <c r="K573" s="68">
        <v>760</v>
      </c>
      <c r="L573" s="67">
        <v>44788</v>
      </c>
      <c r="M573" s="68">
        <v>156</v>
      </c>
      <c r="N573" s="67">
        <v>44790</v>
      </c>
      <c r="O573" s="69" t="s">
        <v>9089</v>
      </c>
      <c r="P573" s="69" t="s">
        <v>10022</v>
      </c>
      <c r="Q573" s="22" t="s">
        <v>9949</v>
      </c>
      <c r="R573" s="67">
        <v>28837</v>
      </c>
      <c r="S573" s="22" t="s">
        <v>10023</v>
      </c>
      <c r="T573" s="22" t="s">
        <v>10024</v>
      </c>
      <c r="U573" s="22" t="s">
        <v>9949</v>
      </c>
      <c r="V573" s="67">
        <v>44854</v>
      </c>
      <c r="W573" s="22" t="s">
        <v>9952</v>
      </c>
      <c r="X573" s="67">
        <v>44790</v>
      </c>
      <c r="Y573" s="68">
        <v>760</v>
      </c>
      <c r="Z573" s="67">
        <v>44788</v>
      </c>
      <c r="AA573" s="68">
        <v>156</v>
      </c>
      <c r="AB573" s="67">
        <v>44790</v>
      </c>
    </row>
    <row r="574" spans="1:28" x14ac:dyDescent="0.2">
      <c r="A574" s="22" t="s">
        <v>10073</v>
      </c>
      <c r="B574" s="22" t="s">
        <v>5688</v>
      </c>
      <c r="C574" s="22" t="s">
        <v>10001</v>
      </c>
      <c r="D574" s="22" t="s">
        <v>5403</v>
      </c>
      <c r="E574" s="22" t="s">
        <v>3828</v>
      </c>
      <c r="F574" s="22"/>
      <c r="G574" s="22" t="s">
        <v>9946</v>
      </c>
      <c r="H574" s="22" t="s">
        <v>5416</v>
      </c>
      <c r="I574" s="22" t="s">
        <v>9952</v>
      </c>
      <c r="J574" s="67">
        <v>44607</v>
      </c>
      <c r="K574" s="68">
        <v>152</v>
      </c>
      <c r="L574" s="67">
        <v>44605</v>
      </c>
      <c r="M574" s="68">
        <v>32</v>
      </c>
      <c r="N574" s="67">
        <v>44607</v>
      </c>
      <c r="O574" s="69" t="s">
        <v>5431</v>
      </c>
      <c r="P574" s="69" t="s">
        <v>10008</v>
      </c>
      <c r="Q574" s="22" t="s">
        <v>9949</v>
      </c>
      <c r="R574" s="67">
        <v>29258</v>
      </c>
      <c r="S574" s="22" t="s">
        <v>10009</v>
      </c>
      <c r="T574" s="22" t="s">
        <v>10010</v>
      </c>
      <c r="U574" s="22" t="s">
        <v>9949</v>
      </c>
      <c r="V574" s="67">
        <v>44585</v>
      </c>
      <c r="W574" s="22" t="s">
        <v>9952</v>
      </c>
      <c r="X574" s="67">
        <v>44474</v>
      </c>
      <c r="Y574" s="68">
        <v>657</v>
      </c>
      <c r="Z574" s="67">
        <v>44474</v>
      </c>
      <c r="AA574" s="68">
        <v>189</v>
      </c>
      <c r="AB574" s="67">
        <v>44474</v>
      </c>
    </row>
    <row r="575" spans="1:28" x14ac:dyDescent="0.2">
      <c r="A575" s="22" t="s">
        <v>10073</v>
      </c>
      <c r="B575" s="22" t="s">
        <v>9257</v>
      </c>
      <c r="C575" s="22" t="s">
        <v>10001</v>
      </c>
      <c r="D575" s="22" t="s">
        <v>5387</v>
      </c>
      <c r="E575" s="22" t="s">
        <v>4305</v>
      </c>
      <c r="F575" s="22"/>
      <c r="G575" s="22" t="s">
        <v>9946</v>
      </c>
      <c r="H575" s="22" t="s">
        <v>5416</v>
      </c>
      <c r="I575" s="22" t="s">
        <v>9947</v>
      </c>
      <c r="J575" s="67">
        <v>44817</v>
      </c>
      <c r="K575" s="68">
        <v>1083</v>
      </c>
      <c r="L575" s="67">
        <v>44862</v>
      </c>
      <c r="M575" s="68"/>
      <c r="N575" s="67"/>
      <c r="O575" s="69" t="s">
        <v>5413</v>
      </c>
      <c r="P575" s="69" t="s">
        <v>9948</v>
      </c>
      <c r="Q575" s="22" t="s">
        <v>9949</v>
      </c>
      <c r="R575" s="67">
        <v>34698</v>
      </c>
      <c r="S575" s="22" t="s">
        <v>9950</v>
      </c>
      <c r="T575" s="22" t="s">
        <v>9951</v>
      </c>
      <c r="U575" s="22" t="s">
        <v>9949</v>
      </c>
      <c r="V575" s="67">
        <v>44595</v>
      </c>
      <c r="W575" s="22" t="s">
        <v>9952</v>
      </c>
      <c r="X575" s="67">
        <v>44516</v>
      </c>
      <c r="Y575" s="68">
        <v>759</v>
      </c>
      <c r="Z575" s="67">
        <v>44516</v>
      </c>
      <c r="AA575" s="68">
        <v>214</v>
      </c>
      <c r="AB575" s="67">
        <v>44516</v>
      </c>
    </row>
    <row r="576" spans="1:28" x14ac:dyDescent="0.2">
      <c r="A576" s="22" t="s">
        <v>10070</v>
      </c>
      <c r="B576" s="22" t="s">
        <v>5689</v>
      </c>
      <c r="C576" s="22" t="s">
        <v>10001</v>
      </c>
      <c r="D576" s="22" t="s">
        <v>5376</v>
      </c>
      <c r="E576" s="22" t="s">
        <v>228</v>
      </c>
      <c r="F576" s="22" t="s">
        <v>10027</v>
      </c>
      <c r="G576" s="22" t="s">
        <v>9946</v>
      </c>
      <c r="H576" s="22" t="s">
        <v>5414</v>
      </c>
      <c r="I576" s="22" t="s">
        <v>9952</v>
      </c>
      <c r="J576" s="67">
        <v>44575</v>
      </c>
      <c r="K576" s="68">
        <v>31</v>
      </c>
      <c r="L576" s="67">
        <v>44575</v>
      </c>
      <c r="M576" s="68">
        <v>10</v>
      </c>
      <c r="N576" s="67">
        <v>44575</v>
      </c>
      <c r="O576" s="69" t="s">
        <v>5466</v>
      </c>
      <c r="P576" s="69" t="s">
        <v>10002</v>
      </c>
      <c r="Q576" s="22" t="s">
        <v>9949</v>
      </c>
      <c r="R576" s="67">
        <v>38657</v>
      </c>
      <c r="S576" s="22" t="s">
        <v>10061</v>
      </c>
      <c r="T576" s="22" t="s">
        <v>10062</v>
      </c>
      <c r="U576" s="22" t="s">
        <v>9949</v>
      </c>
      <c r="V576" s="67">
        <v>44799</v>
      </c>
      <c r="W576" s="22" t="s">
        <v>9952</v>
      </c>
      <c r="X576" s="67">
        <v>44575</v>
      </c>
      <c r="Y576" s="68">
        <v>31</v>
      </c>
      <c r="Z576" s="67">
        <v>44575</v>
      </c>
      <c r="AA576" s="68">
        <v>10</v>
      </c>
      <c r="AB576" s="67">
        <v>44575</v>
      </c>
    </row>
    <row r="577" spans="1:28" x14ac:dyDescent="0.2">
      <c r="A577" s="22" t="s">
        <v>10073</v>
      </c>
      <c r="B577" s="22" t="s">
        <v>5690</v>
      </c>
      <c r="C577" s="22" t="s">
        <v>10001</v>
      </c>
      <c r="D577" s="22" t="s">
        <v>5403</v>
      </c>
      <c r="E577" s="22" t="s">
        <v>3828</v>
      </c>
      <c r="F577" s="22"/>
      <c r="G577" s="22" t="s">
        <v>9946</v>
      </c>
      <c r="H577" s="22" t="s">
        <v>5416</v>
      </c>
      <c r="I577" s="22" t="s">
        <v>9947</v>
      </c>
      <c r="J577" s="67">
        <v>44509</v>
      </c>
      <c r="K577" s="68">
        <v>819</v>
      </c>
      <c r="L577" s="67">
        <v>44540</v>
      </c>
      <c r="M577" s="68">
        <v>233</v>
      </c>
      <c r="N577" s="67">
        <v>44543</v>
      </c>
      <c r="O577" s="69" t="s">
        <v>5428</v>
      </c>
      <c r="P577" s="69" t="s">
        <v>10005</v>
      </c>
      <c r="Q577" s="22" t="s">
        <v>9949</v>
      </c>
      <c r="R577" s="67">
        <v>29208</v>
      </c>
      <c r="S577" s="22" t="s">
        <v>10006</v>
      </c>
      <c r="T577" s="22" t="s">
        <v>10007</v>
      </c>
      <c r="U577" s="22" t="s">
        <v>9949</v>
      </c>
      <c r="V577" s="67">
        <v>44679</v>
      </c>
      <c r="W577" s="22" t="s">
        <v>9952</v>
      </c>
      <c r="X577" s="67">
        <v>44385</v>
      </c>
      <c r="Y577" s="68">
        <v>404</v>
      </c>
      <c r="Z577" s="67">
        <v>44385</v>
      </c>
      <c r="AA577" s="68">
        <v>127</v>
      </c>
      <c r="AB577" s="67">
        <v>44385</v>
      </c>
    </row>
    <row r="578" spans="1:28" x14ac:dyDescent="0.2">
      <c r="A578" s="22" t="s">
        <v>10072</v>
      </c>
      <c r="B578" s="22" t="s">
        <v>9806</v>
      </c>
      <c r="C578" s="22" t="s">
        <v>10001</v>
      </c>
      <c r="D578" s="22" t="s">
        <v>5388</v>
      </c>
      <c r="E578" s="22" t="s">
        <v>4642</v>
      </c>
      <c r="F578" s="22"/>
      <c r="G578" s="22" t="s">
        <v>9946</v>
      </c>
      <c r="H578" s="22" t="s">
        <v>5416</v>
      </c>
      <c r="I578" s="22" t="s">
        <v>9947</v>
      </c>
      <c r="J578" s="67">
        <v>45057</v>
      </c>
      <c r="K578" s="68">
        <v>655</v>
      </c>
      <c r="L578" s="67">
        <v>45133</v>
      </c>
      <c r="M578" s="68"/>
      <c r="N578" s="67"/>
      <c r="O578" s="69" t="s">
        <v>5413</v>
      </c>
      <c r="P578" s="69" t="s">
        <v>9948</v>
      </c>
      <c r="Q578" s="22" t="s">
        <v>9949</v>
      </c>
      <c r="R578" s="67">
        <v>34698</v>
      </c>
      <c r="S578" s="22" t="s">
        <v>9950</v>
      </c>
      <c r="T578" s="22" t="s">
        <v>9951</v>
      </c>
      <c r="U578" s="22" t="s">
        <v>9949</v>
      </c>
      <c r="V578" s="67">
        <v>44595</v>
      </c>
      <c r="W578" s="22" t="s">
        <v>9952</v>
      </c>
      <c r="X578" s="67">
        <v>44516</v>
      </c>
      <c r="Y578" s="68">
        <v>759</v>
      </c>
      <c r="Z578" s="67">
        <v>44516</v>
      </c>
      <c r="AA578" s="68">
        <v>214</v>
      </c>
      <c r="AB578" s="67">
        <v>44516</v>
      </c>
    </row>
    <row r="579" spans="1:28" x14ac:dyDescent="0.2">
      <c r="A579" s="22" t="s">
        <v>10073</v>
      </c>
      <c r="B579" s="22" t="s">
        <v>9084</v>
      </c>
      <c r="C579" s="22" t="s">
        <v>10001</v>
      </c>
      <c r="D579" s="22" t="s">
        <v>5403</v>
      </c>
      <c r="E579" s="22" t="s">
        <v>3828</v>
      </c>
      <c r="F579" s="22"/>
      <c r="G579" s="22" t="s">
        <v>9946</v>
      </c>
      <c r="H579" s="22" t="s">
        <v>5416</v>
      </c>
      <c r="I579" s="22" t="s">
        <v>9947</v>
      </c>
      <c r="J579" s="67">
        <v>44791</v>
      </c>
      <c r="K579" s="68">
        <v>947</v>
      </c>
      <c r="L579" s="67">
        <v>44850</v>
      </c>
      <c r="M579" s="68">
        <v>201</v>
      </c>
      <c r="N579" s="67">
        <v>44855</v>
      </c>
      <c r="O579" s="69" t="s">
        <v>5428</v>
      </c>
      <c r="P579" s="69" t="s">
        <v>10005</v>
      </c>
      <c r="Q579" s="22" t="s">
        <v>9949</v>
      </c>
      <c r="R579" s="67">
        <v>29208</v>
      </c>
      <c r="S579" s="22" t="s">
        <v>10006</v>
      </c>
      <c r="T579" s="22" t="s">
        <v>10007</v>
      </c>
      <c r="U579" s="22" t="s">
        <v>9949</v>
      </c>
      <c r="V579" s="67">
        <v>44679</v>
      </c>
      <c r="W579" s="22" t="s">
        <v>9952</v>
      </c>
      <c r="X579" s="67">
        <v>44385</v>
      </c>
      <c r="Y579" s="68">
        <v>404</v>
      </c>
      <c r="Z579" s="67">
        <v>44385</v>
      </c>
      <c r="AA579" s="68">
        <v>127</v>
      </c>
      <c r="AB579" s="67">
        <v>44385</v>
      </c>
    </row>
    <row r="580" spans="1:28" x14ac:dyDescent="0.2">
      <c r="A580" s="22" t="s">
        <v>10072</v>
      </c>
      <c r="B580" s="22" t="s">
        <v>5691</v>
      </c>
      <c r="C580" s="22" t="s">
        <v>10001</v>
      </c>
      <c r="D580" s="22" t="s">
        <v>5388</v>
      </c>
      <c r="E580" s="22" t="s">
        <v>4642</v>
      </c>
      <c r="F580" s="22"/>
      <c r="G580" s="22" t="s">
        <v>9946</v>
      </c>
      <c r="H580" s="22" t="s">
        <v>5416</v>
      </c>
      <c r="I580" s="22" t="s">
        <v>9952</v>
      </c>
      <c r="J580" s="67">
        <v>43410</v>
      </c>
      <c r="K580" s="68">
        <v>1017</v>
      </c>
      <c r="L580" s="67">
        <v>44499</v>
      </c>
      <c r="M580" s="68">
        <v>213</v>
      </c>
      <c r="N580" s="67">
        <v>43410</v>
      </c>
      <c r="O580" s="69" t="s">
        <v>5422</v>
      </c>
      <c r="P580" s="69" t="s">
        <v>9969</v>
      </c>
      <c r="Q580" s="22" t="s">
        <v>9949</v>
      </c>
      <c r="R580" s="67">
        <v>40991</v>
      </c>
      <c r="S580" s="22" t="s">
        <v>10025</v>
      </c>
      <c r="T580" s="22" t="s">
        <v>10026</v>
      </c>
      <c r="U580" s="22" t="s">
        <v>9949</v>
      </c>
      <c r="V580" s="67">
        <v>43557</v>
      </c>
      <c r="W580" s="22" t="s">
        <v>9952</v>
      </c>
      <c r="X580" s="67">
        <v>43376</v>
      </c>
      <c r="Y580" s="68">
        <v>935</v>
      </c>
      <c r="Z580" s="67">
        <v>43376</v>
      </c>
      <c r="AA580" s="68">
        <v>191</v>
      </c>
      <c r="AB580" s="67">
        <v>43376</v>
      </c>
    </row>
    <row r="581" spans="1:28" x14ac:dyDescent="0.2">
      <c r="A581" s="22" t="s">
        <v>10073</v>
      </c>
      <c r="B581" s="22" t="s">
        <v>5692</v>
      </c>
      <c r="C581" s="22" t="s">
        <v>10001</v>
      </c>
      <c r="D581" s="22" t="s">
        <v>5399</v>
      </c>
      <c r="E581" s="22" t="s">
        <v>3156</v>
      </c>
      <c r="F581" s="22"/>
      <c r="G581" s="22" t="s">
        <v>9946</v>
      </c>
      <c r="H581" s="22" t="s">
        <v>5416</v>
      </c>
      <c r="I581" s="22" t="s">
        <v>9947</v>
      </c>
      <c r="J581" s="67">
        <v>44725</v>
      </c>
      <c r="K581" s="68">
        <v>945</v>
      </c>
      <c r="L581" s="67">
        <v>44850</v>
      </c>
      <c r="M581" s="68">
        <v>201</v>
      </c>
      <c r="N581" s="67">
        <v>44855</v>
      </c>
      <c r="O581" s="69" t="s">
        <v>5439</v>
      </c>
      <c r="P581" s="69" t="s">
        <v>10013</v>
      </c>
      <c r="Q581" s="22" t="s">
        <v>9949</v>
      </c>
      <c r="R581" s="67">
        <v>30113</v>
      </c>
      <c r="S581" s="22" t="s">
        <v>10014</v>
      </c>
      <c r="T581" s="22" t="s">
        <v>10015</v>
      </c>
      <c r="U581" s="22" t="s">
        <v>9949</v>
      </c>
      <c r="V581" s="67">
        <v>44624</v>
      </c>
      <c r="W581" s="22" t="s">
        <v>9952</v>
      </c>
      <c r="X581" s="67">
        <v>44449</v>
      </c>
      <c r="Y581" s="68">
        <v>604</v>
      </c>
      <c r="Z581" s="67">
        <v>44449</v>
      </c>
      <c r="AA581" s="68">
        <v>172</v>
      </c>
      <c r="AB581" s="67">
        <v>44449</v>
      </c>
    </row>
    <row r="582" spans="1:28" x14ac:dyDescent="0.2">
      <c r="A582" s="22" t="s">
        <v>10072</v>
      </c>
      <c r="B582" s="22" t="s">
        <v>5693</v>
      </c>
      <c r="C582" s="22" t="s">
        <v>10001</v>
      </c>
      <c r="D582" s="22" t="s">
        <v>5394</v>
      </c>
      <c r="E582" s="22" t="s">
        <v>834</v>
      </c>
      <c r="F582" s="22"/>
      <c r="G582" s="22" t="s">
        <v>9946</v>
      </c>
      <c r="H582" s="22" t="s">
        <v>5416</v>
      </c>
      <c r="I582" s="22" t="s">
        <v>9947</v>
      </c>
      <c r="J582" s="67">
        <v>44600</v>
      </c>
      <c r="K582" s="68">
        <v>209</v>
      </c>
      <c r="L582" s="67">
        <v>44619</v>
      </c>
      <c r="M582" s="68">
        <v>50</v>
      </c>
      <c r="N582" s="67">
        <v>44635</v>
      </c>
      <c r="O582" s="69" t="s">
        <v>5420</v>
      </c>
      <c r="P582" s="69" t="s">
        <v>9964</v>
      </c>
      <c r="Q582" s="22" t="s">
        <v>9949</v>
      </c>
      <c r="R582" s="67">
        <v>41627</v>
      </c>
      <c r="S582" s="22" t="s">
        <v>10011</v>
      </c>
      <c r="T582" s="22" t="s">
        <v>10012</v>
      </c>
      <c r="U582" s="22" t="s">
        <v>9949</v>
      </c>
      <c r="V582" s="67">
        <v>44834</v>
      </c>
      <c r="W582" s="22" t="s">
        <v>9952</v>
      </c>
      <c r="X582" s="67">
        <v>44153</v>
      </c>
      <c r="Y582" s="68">
        <v>795</v>
      </c>
      <c r="Z582" s="67">
        <v>44151</v>
      </c>
      <c r="AA582" s="68">
        <v>220</v>
      </c>
      <c r="AB582" s="67">
        <v>44153</v>
      </c>
    </row>
    <row r="583" spans="1:28" x14ac:dyDescent="0.2">
      <c r="A583" s="22" t="s">
        <v>10073</v>
      </c>
      <c r="B583" s="22" t="s">
        <v>9085</v>
      </c>
      <c r="C583" s="22" t="s">
        <v>10001</v>
      </c>
      <c r="D583" s="22" t="s">
        <v>5403</v>
      </c>
      <c r="E583" s="22" t="s">
        <v>3828</v>
      </c>
      <c r="F583" s="22"/>
      <c r="G583" s="22" t="s">
        <v>9946</v>
      </c>
      <c r="H583" s="22" t="s">
        <v>5416</v>
      </c>
      <c r="I583" s="22" t="s">
        <v>9947</v>
      </c>
      <c r="J583" s="67">
        <v>44790</v>
      </c>
      <c r="K583" s="68">
        <v>1149</v>
      </c>
      <c r="L583" s="67">
        <v>44870</v>
      </c>
      <c r="M583" s="68"/>
      <c r="N583" s="67"/>
      <c r="O583" s="69" t="s">
        <v>5431</v>
      </c>
      <c r="P583" s="69" t="s">
        <v>10008</v>
      </c>
      <c r="Q583" s="22" t="s">
        <v>9949</v>
      </c>
      <c r="R583" s="67">
        <v>29258</v>
      </c>
      <c r="S583" s="22" t="s">
        <v>10009</v>
      </c>
      <c r="T583" s="22" t="s">
        <v>10010</v>
      </c>
      <c r="U583" s="22" t="s">
        <v>9949</v>
      </c>
      <c r="V583" s="67">
        <v>44585</v>
      </c>
      <c r="W583" s="22" t="s">
        <v>9952</v>
      </c>
      <c r="X583" s="67">
        <v>44474</v>
      </c>
      <c r="Y583" s="68">
        <v>657</v>
      </c>
      <c r="Z583" s="67">
        <v>44474</v>
      </c>
      <c r="AA583" s="68">
        <v>189</v>
      </c>
      <c r="AB583" s="67">
        <v>44474</v>
      </c>
    </row>
    <row r="584" spans="1:28" x14ac:dyDescent="0.2">
      <c r="A584" s="22" t="s">
        <v>10072</v>
      </c>
      <c r="B584" s="22" t="s">
        <v>5694</v>
      </c>
      <c r="C584" s="22" t="s">
        <v>10001</v>
      </c>
      <c r="D584" s="22" t="s">
        <v>5394</v>
      </c>
      <c r="E584" s="22" t="s">
        <v>834</v>
      </c>
      <c r="F584" s="22"/>
      <c r="G584" s="22" t="s">
        <v>9946</v>
      </c>
      <c r="H584" s="22" t="s">
        <v>5416</v>
      </c>
      <c r="I584" s="22" t="s">
        <v>9947</v>
      </c>
      <c r="J584" s="67">
        <v>44600</v>
      </c>
      <c r="K584" s="68">
        <v>209</v>
      </c>
      <c r="L584" s="67">
        <v>44619</v>
      </c>
      <c r="M584" s="68">
        <v>50</v>
      </c>
      <c r="N584" s="67">
        <v>44635</v>
      </c>
      <c r="O584" s="69" t="s">
        <v>5420</v>
      </c>
      <c r="P584" s="69" t="s">
        <v>9964</v>
      </c>
      <c r="Q584" s="22" t="s">
        <v>9949</v>
      </c>
      <c r="R584" s="67">
        <v>41627</v>
      </c>
      <c r="S584" s="22" t="s">
        <v>10011</v>
      </c>
      <c r="T584" s="22" t="s">
        <v>10012</v>
      </c>
      <c r="U584" s="22" t="s">
        <v>9949</v>
      </c>
      <c r="V584" s="67">
        <v>44834</v>
      </c>
      <c r="W584" s="22" t="s">
        <v>9952</v>
      </c>
      <c r="X584" s="67">
        <v>44153</v>
      </c>
      <c r="Y584" s="68">
        <v>795</v>
      </c>
      <c r="Z584" s="67">
        <v>44151</v>
      </c>
      <c r="AA584" s="68">
        <v>220</v>
      </c>
      <c r="AB584" s="67">
        <v>44153</v>
      </c>
    </row>
    <row r="585" spans="1:28" x14ac:dyDescent="0.2">
      <c r="A585" s="22" t="s">
        <v>10073</v>
      </c>
      <c r="B585" s="22" t="s">
        <v>9402</v>
      </c>
      <c r="C585" s="22" t="s">
        <v>10001</v>
      </c>
      <c r="D585" s="22" t="s">
        <v>5399</v>
      </c>
      <c r="E585" s="22" t="s">
        <v>3156</v>
      </c>
      <c r="F585" s="22"/>
      <c r="G585" s="22" t="s">
        <v>9946</v>
      </c>
      <c r="H585" s="22" t="s">
        <v>5416</v>
      </c>
      <c r="I585" s="22" t="s">
        <v>9947</v>
      </c>
      <c r="J585" s="67">
        <v>44890</v>
      </c>
      <c r="K585" s="68">
        <v>1266</v>
      </c>
      <c r="L585" s="67">
        <v>44902</v>
      </c>
      <c r="M585" s="68"/>
      <c r="N585" s="67"/>
      <c r="O585" s="69" t="s">
        <v>5431</v>
      </c>
      <c r="P585" s="69" t="s">
        <v>10008</v>
      </c>
      <c r="Q585" s="22" t="s">
        <v>9949</v>
      </c>
      <c r="R585" s="67">
        <v>29258</v>
      </c>
      <c r="S585" s="22" t="s">
        <v>10009</v>
      </c>
      <c r="T585" s="22" t="s">
        <v>10010</v>
      </c>
      <c r="U585" s="22" t="s">
        <v>9949</v>
      </c>
      <c r="V585" s="67">
        <v>44585</v>
      </c>
      <c r="W585" s="22" t="s">
        <v>9952</v>
      </c>
      <c r="X585" s="67">
        <v>44474</v>
      </c>
      <c r="Y585" s="68">
        <v>657</v>
      </c>
      <c r="Z585" s="67">
        <v>44474</v>
      </c>
      <c r="AA585" s="68">
        <v>189</v>
      </c>
      <c r="AB585" s="67">
        <v>44474</v>
      </c>
    </row>
    <row r="586" spans="1:28" x14ac:dyDescent="0.2">
      <c r="A586" s="22" t="s">
        <v>10071</v>
      </c>
      <c r="B586" s="22" t="s">
        <v>5695</v>
      </c>
      <c r="C586" s="22" t="s">
        <v>10001</v>
      </c>
      <c r="D586" s="22" t="s">
        <v>5396</v>
      </c>
      <c r="E586" s="22" t="s">
        <v>2287</v>
      </c>
      <c r="F586" s="22"/>
      <c r="G586" s="22" t="s">
        <v>9946</v>
      </c>
      <c r="H586" s="22" t="s">
        <v>5416</v>
      </c>
      <c r="I586" s="22" t="s">
        <v>9947</v>
      </c>
      <c r="J586" s="67">
        <v>44573</v>
      </c>
      <c r="K586" s="68">
        <v>94</v>
      </c>
      <c r="L586" s="67">
        <v>44586</v>
      </c>
      <c r="M586" s="68">
        <v>18</v>
      </c>
      <c r="N586" s="67">
        <v>44587</v>
      </c>
      <c r="O586" s="69" t="s">
        <v>5413</v>
      </c>
      <c r="P586" s="69" t="s">
        <v>9948</v>
      </c>
      <c r="Q586" s="22" t="s">
        <v>9949</v>
      </c>
      <c r="R586" s="67">
        <v>34698</v>
      </c>
      <c r="S586" s="22" t="s">
        <v>9950</v>
      </c>
      <c r="T586" s="22" t="s">
        <v>9951</v>
      </c>
      <c r="U586" s="22" t="s">
        <v>9949</v>
      </c>
      <c r="V586" s="67">
        <v>44595</v>
      </c>
      <c r="W586" s="22" t="s">
        <v>9952</v>
      </c>
      <c r="X586" s="67">
        <v>44516</v>
      </c>
      <c r="Y586" s="68">
        <v>759</v>
      </c>
      <c r="Z586" s="67">
        <v>44516</v>
      </c>
      <c r="AA586" s="68">
        <v>214</v>
      </c>
      <c r="AB586" s="67">
        <v>44516</v>
      </c>
    </row>
    <row r="587" spans="1:28" x14ac:dyDescent="0.2">
      <c r="A587" s="22" t="s">
        <v>10073</v>
      </c>
      <c r="B587" s="22" t="s">
        <v>9880</v>
      </c>
      <c r="C587" s="22" t="s">
        <v>10001</v>
      </c>
      <c r="D587" s="22" t="s">
        <v>5403</v>
      </c>
      <c r="E587" s="22" t="s">
        <v>3828</v>
      </c>
      <c r="F587" s="22"/>
      <c r="G587" s="22" t="s">
        <v>9946</v>
      </c>
      <c r="H587" s="22" t="s">
        <v>5416</v>
      </c>
      <c r="I587" s="22" t="s">
        <v>9947</v>
      </c>
      <c r="J587" s="67">
        <v>45223</v>
      </c>
      <c r="K587" s="68">
        <v>1075</v>
      </c>
      <c r="L587" s="67">
        <v>45257</v>
      </c>
      <c r="M587" s="68"/>
      <c r="N587" s="67"/>
      <c r="O587" s="69" t="s">
        <v>5413</v>
      </c>
      <c r="P587" s="69" t="s">
        <v>9948</v>
      </c>
      <c r="Q587" s="22" t="s">
        <v>9949</v>
      </c>
      <c r="R587" s="67">
        <v>34698</v>
      </c>
      <c r="S587" s="22" t="s">
        <v>9950</v>
      </c>
      <c r="T587" s="22" t="s">
        <v>9951</v>
      </c>
      <c r="U587" s="22" t="s">
        <v>9949</v>
      </c>
      <c r="V587" s="67">
        <v>44595</v>
      </c>
      <c r="W587" s="22" t="s">
        <v>9952</v>
      </c>
      <c r="X587" s="67">
        <v>44516</v>
      </c>
      <c r="Y587" s="68">
        <v>759</v>
      </c>
      <c r="Z587" s="67">
        <v>44516</v>
      </c>
      <c r="AA587" s="68">
        <v>214</v>
      </c>
      <c r="AB587" s="67">
        <v>44516</v>
      </c>
    </row>
    <row r="588" spans="1:28" x14ac:dyDescent="0.2">
      <c r="A588" s="22" t="s">
        <v>10073</v>
      </c>
      <c r="B588" s="22" t="s">
        <v>9714</v>
      </c>
      <c r="C588" s="22" t="s">
        <v>10001</v>
      </c>
      <c r="D588" s="22" t="s">
        <v>5403</v>
      </c>
      <c r="E588" s="22" t="s">
        <v>3828</v>
      </c>
      <c r="F588" s="22"/>
      <c r="G588" s="22" t="s">
        <v>9946</v>
      </c>
      <c r="H588" s="22" t="s">
        <v>5416</v>
      </c>
      <c r="I588" s="22" t="s">
        <v>9947</v>
      </c>
      <c r="J588" s="67">
        <v>44538</v>
      </c>
      <c r="K588" s="68">
        <v>846</v>
      </c>
      <c r="L588" s="67">
        <v>44550</v>
      </c>
      <c r="M588" s="68">
        <v>241</v>
      </c>
      <c r="N588" s="67">
        <v>44553</v>
      </c>
      <c r="O588" s="69" t="s">
        <v>5413</v>
      </c>
      <c r="P588" s="69" t="s">
        <v>9948</v>
      </c>
      <c r="Q588" s="22" t="s">
        <v>9949</v>
      </c>
      <c r="R588" s="67">
        <v>34698</v>
      </c>
      <c r="S588" s="22" t="s">
        <v>9950</v>
      </c>
      <c r="T588" s="22" t="s">
        <v>9951</v>
      </c>
      <c r="U588" s="22" t="s">
        <v>9949</v>
      </c>
      <c r="V588" s="67">
        <v>44595</v>
      </c>
      <c r="W588" s="22" t="s">
        <v>9952</v>
      </c>
      <c r="X588" s="67">
        <v>44516</v>
      </c>
      <c r="Y588" s="68">
        <v>759</v>
      </c>
      <c r="Z588" s="67">
        <v>44516</v>
      </c>
      <c r="AA588" s="68">
        <v>214</v>
      </c>
      <c r="AB588" s="67">
        <v>44516</v>
      </c>
    </row>
    <row r="589" spans="1:28" x14ac:dyDescent="0.2">
      <c r="A589" s="22" t="s">
        <v>10073</v>
      </c>
      <c r="B589" s="22" t="s">
        <v>9568</v>
      </c>
      <c r="C589" s="22" t="s">
        <v>10001</v>
      </c>
      <c r="D589" s="22" t="s">
        <v>5403</v>
      </c>
      <c r="E589" s="22" t="s">
        <v>3828</v>
      </c>
      <c r="F589" s="22"/>
      <c r="G589" s="22" t="s">
        <v>9946</v>
      </c>
      <c r="H589" s="22" t="s">
        <v>5416</v>
      </c>
      <c r="I589" s="22" t="s">
        <v>9947</v>
      </c>
      <c r="J589" s="67">
        <v>44909</v>
      </c>
      <c r="K589" s="68">
        <v>120</v>
      </c>
      <c r="L589" s="67">
        <v>44961</v>
      </c>
      <c r="M589" s="68"/>
      <c r="N589" s="67"/>
      <c r="O589" s="69" t="s">
        <v>5431</v>
      </c>
      <c r="P589" s="69" t="s">
        <v>10008</v>
      </c>
      <c r="Q589" s="22" t="s">
        <v>9949</v>
      </c>
      <c r="R589" s="67">
        <v>29258</v>
      </c>
      <c r="S589" s="22" t="s">
        <v>10009</v>
      </c>
      <c r="T589" s="22" t="s">
        <v>10010</v>
      </c>
      <c r="U589" s="22" t="s">
        <v>9949</v>
      </c>
      <c r="V589" s="67">
        <v>44585</v>
      </c>
      <c r="W589" s="22" t="s">
        <v>9952</v>
      </c>
      <c r="X589" s="67">
        <v>44474</v>
      </c>
      <c r="Y589" s="68">
        <v>657</v>
      </c>
      <c r="Z589" s="67">
        <v>44474</v>
      </c>
      <c r="AA589" s="68">
        <v>189</v>
      </c>
      <c r="AB589" s="67">
        <v>44474</v>
      </c>
    </row>
    <row r="590" spans="1:28" x14ac:dyDescent="0.2">
      <c r="A590" s="22" t="s">
        <v>10072</v>
      </c>
      <c r="B590" s="22" t="s">
        <v>9715</v>
      </c>
      <c r="C590" s="22" t="s">
        <v>10001</v>
      </c>
      <c r="D590" s="22" t="s">
        <v>5388</v>
      </c>
      <c r="E590" s="22" t="s">
        <v>4642</v>
      </c>
      <c r="F590" s="22"/>
      <c r="G590" s="22" t="s">
        <v>9946</v>
      </c>
      <c r="H590" s="22" t="s">
        <v>5416</v>
      </c>
      <c r="I590" s="22" t="s">
        <v>9947</v>
      </c>
      <c r="J590" s="67">
        <v>44734</v>
      </c>
      <c r="K590" s="68">
        <v>918</v>
      </c>
      <c r="L590" s="67">
        <v>44843</v>
      </c>
      <c r="M590" s="68">
        <v>199</v>
      </c>
      <c r="N590" s="67">
        <v>44853</v>
      </c>
      <c r="O590" s="69" t="s">
        <v>5607</v>
      </c>
      <c r="P590" s="69" t="s">
        <v>10051</v>
      </c>
      <c r="Q590" s="22" t="s">
        <v>9949</v>
      </c>
      <c r="R590" s="67">
        <v>41548</v>
      </c>
      <c r="S590" s="22" t="s">
        <v>10052</v>
      </c>
      <c r="T590" s="22" t="s">
        <v>10053</v>
      </c>
      <c r="U590" s="22" t="s">
        <v>9949</v>
      </c>
      <c r="V590" s="67">
        <v>44781</v>
      </c>
      <c r="W590" s="22" t="s">
        <v>9952</v>
      </c>
      <c r="X590" s="67">
        <v>44718</v>
      </c>
      <c r="Y590" s="68">
        <v>518</v>
      </c>
      <c r="Z590" s="67">
        <v>44718</v>
      </c>
      <c r="AA590" s="68">
        <v>106</v>
      </c>
      <c r="AB590" s="67">
        <v>44718</v>
      </c>
    </row>
    <row r="591" spans="1:28" x14ac:dyDescent="0.2">
      <c r="A591" s="22" t="s">
        <v>10073</v>
      </c>
      <c r="B591" s="22" t="s">
        <v>9604</v>
      </c>
      <c r="C591" s="22" t="s">
        <v>10001</v>
      </c>
      <c r="D591" s="22" t="s">
        <v>5399</v>
      </c>
      <c r="E591" s="22" t="s">
        <v>3156</v>
      </c>
      <c r="F591" s="22"/>
      <c r="G591" s="22" t="s">
        <v>9946</v>
      </c>
      <c r="H591" s="22" t="s">
        <v>5416</v>
      </c>
      <c r="I591" s="22" t="s">
        <v>9947</v>
      </c>
      <c r="J591" s="67">
        <v>44944</v>
      </c>
      <c r="K591" s="68">
        <v>120</v>
      </c>
      <c r="L591" s="67">
        <v>44961</v>
      </c>
      <c r="M591" s="68"/>
      <c r="N591" s="67"/>
      <c r="O591" s="69" t="s">
        <v>5431</v>
      </c>
      <c r="P591" s="69" t="s">
        <v>10008</v>
      </c>
      <c r="Q591" s="22" t="s">
        <v>9949</v>
      </c>
      <c r="R591" s="67">
        <v>29258</v>
      </c>
      <c r="S591" s="22" t="s">
        <v>10009</v>
      </c>
      <c r="T591" s="22" t="s">
        <v>10010</v>
      </c>
      <c r="U591" s="22" t="s">
        <v>9949</v>
      </c>
      <c r="V591" s="67">
        <v>44585</v>
      </c>
      <c r="W591" s="22" t="s">
        <v>9952</v>
      </c>
      <c r="X591" s="67">
        <v>44474</v>
      </c>
      <c r="Y591" s="68">
        <v>657</v>
      </c>
      <c r="Z591" s="67">
        <v>44474</v>
      </c>
      <c r="AA591" s="68">
        <v>189</v>
      </c>
      <c r="AB591" s="67">
        <v>44474</v>
      </c>
    </row>
    <row r="592" spans="1:28" x14ac:dyDescent="0.2">
      <c r="A592" s="22" t="s">
        <v>10073</v>
      </c>
      <c r="B592" s="22" t="s">
        <v>9881</v>
      </c>
      <c r="C592" s="22" t="s">
        <v>10001</v>
      </c>
      <c r="D592" s="22" t="s">
        <v>5403</v>
      </c>
      <c r="E592" s="22" t="s">
        <v>3828</v>
      </c>
      <c r="F592" s="22"/>
      <c r="G592" s="22" t="s">
        <v>9946</v>
      </c>
      <c r="H592" s="22" t="s">
        <v>5416</v>
      </c>
      <c r="I592" s="22" t="s">
        <v>9947</v>
      </c>
      <c r="J592" s="67">
        <v>45219</v>
      </c>
      <c r="K592" s="68">
        <v>1066</v>
      </c>
      <c r="L592" s="67">
        <v>45255</v>
      </c>
      <c r="M592" s="68"/>
      <c r="N592" s="67"/>
      <c r="O592" s="69" t="s">
        <v>5431</v>
      </c>
      <c r="P592" s="69" t="s">
        <v>10008</v>
      </c>
      <c r="Q592" s="22" t="s">
        <v>9949</v>
      </c>
      <c r="R592" s="67">
        <v>29258</v>
      </c>
      <c r="S592" s="22" t="s">
        <v>10009</v>
      </c>
      <c r="T592" s="22" t="s">
        <v>10010</v>
      </c>
      <c r="U592" s="22" t="s">
        <v>9949</v>
      </c>
      <c r="V592" s="67">
        <v>44585</v>
      </c>
      <c r="W592" s="22" t="s">
        <v>9952</v>
      </c>
      <c r="X592" s="67">
        <v>44474</v>
      </c>
      <c r="Y592" s="68">
        <v>657</v>
      </c>
      <c r="Z592" s="67">
        <v>44474</v>
      </c>
      <c r="AA592" s="68">
        <v>189</v>
      </c>
      <c r="AB592" s="67">
        <v>44474</v>
      </c>
    </row>
    <row r="593" spans="1:28" x14ac:dyDescent="0.2">
      <c r="A593" s="22" t="s">
        <v>10073</v>
      </c>
      <c r="B593" s="22" t="s">
        <v>9086</v>
      </c>
      <c r="C593" s="22" t="s">
        <v>10001</v>
      </c>
      <c r="D593" s="22" t="s">
        <v>5403</v>
      </c>
      <c r="E593" s="22" t="s">
        <v>3828</v>
      </c>
      <c r="F593" s="22"/>
      <c r="G593" s="22" t="s">
        <v>9946</v>
      </c>
      <c r="H593" s="22" t="s">
        <v>5416</v>
      </c>
      <c r="I593" s="22" t="s">
        <v>9952</v>
      </c>
      <c r="J593" s="67">
        <v>44903</v>
      </c>
      <c r="K593" s="68">
        <v>1256</v>
      </c>
      <c r="L593" s="67">
        <v>44902</v>
      </c>
      <c r="M593" s="68">
        <v>230</v>
      </c>
      <c r="N593" s="67">
        <v>44903</v>
      </c>
      <c r="O593" s="69" t="s">
        <v>5587</v>
      </c>
      <c r="P593" s="69" t="s">
        <v>9979</v>
      </c>
      <c r="Q593" s="22" t="s">
        <v>9949</v>
      </c>
      <c r="R593" s="67">
        <v>35216</v>
      </c>
      <c r="S593" s="22" t="s">
        <v>9980</v>
      </c>
      <c r="T593" s="22" t="s">
        <v>9981</v>
      </c>
      <c r="U593" s="22" t="s">
        <v>9949</v>
      </c>
      <c r="V593" s="67">
        <v>45044</v>
      </c>
      <c r="W593" s="22" t="s">
        <v>9952</v>
      </c>
      <c r="X593" s="67">
        <v>44504</v>
      </c>
      <c r="Y593" s="68">
        <v>729</v>
      </c>
      <c r="Z593" s="67">
        <v>44504</v>
      </c>
      <c r="AA593" s="68">
        <v>207</v>
      </c>
      <c r="AB593" s="67">
        <v>44504</v>
      </c>
    </row>
    <row r="594" spans="1:28" x14ac:dyDescent="0.2">
      <c r="A594" s="22" t="s">
        <v>10073</v>
      </c>
      <c r="B594" s="22" t="s">
        <v>5696</v>
      </c>
      <c r="C594" s="22" t="s">
        <v>10001</v>
      </c>
      <c r="D594" s="22" t="s">
        <v>5387</v>
      </c>
      <c r="E594" s="22" t="s">
        <v>4305</v>
      </c>
      <c r="F594" s="22"/>
      <c r="G594" s="22" t="s">
        <v>9946</v>
      </c>
      <c r="H594" s="22" t="s">
        <v>5416</v>
      </c>
      <c r="I594" s="22" t="s">
        <v>9947</v>
      </c>
      <c r="J594" s="67">
        <v>44533</v>
      </c>
      <c r="K594" s="68">
        <v>843</v>
      </c>
      <c r="L594" s="67">
        <v>44547</v>
      </c>
      <c r="M594" s="68">
        <v>239</v>
      </c>
      <c r="N594" s="67">
        <v>44551</v>
      </c>
      <c r="O594" s="69" t="s">
        <v>5428</v>
      </c>
      <c r="P594" s="69" t="s">
        <v>10005</v>
      </c>
      <c r="Q594" s="22" t="s">
        <v>9949</v>
      </c>
      <c r="R594" s="67">
        <v>29208</v>
      </c>
      <c r="S594" s="22" t="s">
        <v>10006</v>
      </c>
      <c r="T594" s="22" t="s">
        <v>10007</v>
      </c>
      <c r="U594" s="22" t="s">
        <v>9949</v>
      </c>
      <c r="V594" s="67">
        <v>44679</v>
      </c>
      <c r="W594" s="22" t="s">
        <v>9952</v>
      </c>
      <c r="X594" s="67">
        <v>44385</v>
      </c>
      <c r="Y594" s="68">
        <v>404</v>
      </c>
      <c r="Z594" s="67">
        <v>44385</v>
      </c>
      <c r="AA594" s="68">
        <v>127</v>
      </c>
      <c r="AB594" s="67">
        <v>44385</v>
      </c>
    </row>
    <row r="595" spans="1:28" x14ac:dyDescent="0.2">
      <c r="A595" s="22" t="s">
        <v>10073</v>
      </c>
      <c r="B595" s="22" t="s">
        <v>5697</v>
      </c>
      <c r="C595" s="22" t="s">
        <v>10001</v>
      </c>
      <c r="D595" s="22" t="s">
        <v>5403</v>
      </c>
      <c r="E595" s="22" t="s">
        <v>3828</v>
      </c>
      <c r="F595" s="22"/>
      <c r="G595" s="22" t="s">
        <v>9946</v>
      </c>
      <c r="H595" s="22" t="s">
        <v>5416</v>
      </c>
      <c r="I595" s="22" t="s">
        <v>9947</v>
      </c>
      <c r="J595" s="67">
        <v>44587</v>
      </c>
      <c r="K595" s="68">
        <v>308</v>
      </c>
      <c r="L595" s="67">
        <v>44655</v>
      </c>
      <c r="M595" s="68">
        <v>68</v>
      </c>
      <c r="N595" s="67">
        <v>44659</v>
      </c>
      <c r="O595" s="69" t="s">
        <v>5428</v>
      </c>
      <c r="P595" s="69" t="s">
        <v>10005</v>
      </c>
      <c r="Q595" s="22" t="s">
        <v>9949</v>
      </c>
      <c r="R595" s="67">
        <v>29208</v>
      </c>
      <c r="S595" s="22" t="s">
        <v>10006</v>
      </c>
      <c r="T595" s="22" t="s">
        <v>10007</v>
      </c>
      <c r="U595" s="22" t="s">
        <v>9949</v>
      </c>
      <c r="V595" s="67">
        <v>44679</v>
      </c>
      <c r="W595" s="22" t="s">
        <v>9952</v>
      </c>
      <c r="X595" s="67">
        <v>44385</v>
      </c>
      <c r="Y595" s="68">
        <v>404</v>
      </c>
      <c r="Z595" s="67">
        <v>44385</v>
      </c>
      <c r="AA595" s="68">
        <v>127</v>
      </c>
      <c r="AB595" s="67">
        <v>44385</v>
      </c>
    </row>
    <row r="596" spans="1:28" x14ac:dyDescent="0.2">
      <c r="A596" s="22" t="s">
        <v>10073</v>
      </c>
      <c r="B596" s="22" t="s">
        <v>5698</v>
      </c>
      <c r="C596" s="22" t="s">
        <v>10001</v>
      </c>
      <c r="D596" s="22" t="s">
        <v>5403</v>
      </c>
      <c r="E596" s="22" t="s">
        <v>3828</v>
      </c>
      <c r="F596" s="22"/>
      <c r="G596" s="22" t="s">
        <v>9946</v>
      </c>
      <c r="H596" s="22" t="s">
        <v>5416</v>
      </c>
      <c r="I596" s="22" t="s">
        <v>9947</v>
      </c>
      <c r="J596" s="67">
        <v>44603</v>
      </c>
      <c r="K596" s="68">
        <v>211</v>
      </c>
      <c r="L596" s="67">
        <v>44620</v>
      </c>
      <c r="M596" s="68">
        <v>43</v>
      </c>
      <c r="N596" s="67">
        <v>44624</v>
      </c>
      <c r="O596" s="69" t="s">
        <v>5425</v>
      </c>
      <c r="P596" s="69" t="s">
        <v>10080</v>
      </c>
      <c r="Q596" s="22" t="s">
        <v>9949</v>
      </c>
      <c r="R596" s="67">
        <v>42486</v>
      </c>
      <c r="S596" s="22" t="s">
        <v>10020</v>
      </c>
      <c r="T596" s="22" t="s">
        <v>10021</v>
      </c>
      <c r="U596" s="22" t="s">
        <v>9949</v>
      </c>
      <c r="V596" s="67">
        <v>44333</v>
      </c>
      <c r="W596" s="22" t="s">
        <v>9952</v>
      </c>
      <c r="X596" s="67">
        <v>44032</v>
      </c>
      <c r="Y596" s="68">
        <v>495</v>
      </c>
      <c r="Z596" s="67">
        <v>44025</v>
      </c>
      <c r="AA596" s="68">
        <v>137</v>
      </c>
      <c r="AB596" s="67">
        <v>44032</v>
      </c>
    </row>
    <row r="597" spans="1:28" x14ac:dyDescent="0.2">
      <c r="A597" s="22" t="s">
        <v>10073</v>
      </c>
      <c r="B597" s="22" t="s">
        <v>5699</v>
      </c>
      <c r="C597" s="22" t="s">
        <v>10001</v>
      </c>
      <c r="D597" s="22" t="s">
        <v>5403</v>
      </c>
      <c r="E597" s="22" t="s">
        <v>3828</v>
      </c>
      <c r="F597" s="22"/>
      <c r="G597" s="22" t="s">
        <v>9946</v>
      </c>
      <c r="H597" s="22" t="s">
        <v>5416</v>
      </c>
      <c r="I597" s="22" t="s">
        <v>9947</v>
      </c>
      <c r="J597" s="67">
        <v>44552</v>
      </c>
      <c r="K597" s="68">
        <v>27</v>
      </c>
      <c r="L597" s="67">
        <v>44572</v>
      </c>
      <c r="M597" s="68">
        <v>9</v>
      </c>
      <c r="N597" s="67">
        <v>44574</v>
      </c>
      <c r="O597" s="69" t="s">
        <v>5428</v>
      </c>
      <c r="P597" s="69" t="s">
        <v>10005</v>
      </c>
      <c r="Q597" s="22" t="s">
        <v>9949</v>
      </c>
      <c r="R597" s="67">
        <v>29208</v>
      </c>
      <c r="S597" s="22" t="s">
        <v>10006</v>
      </c>
      <c r="T597" s="22" t="s">
        <v>10007</v>
      </c>
      <c r="U597" s="22" t="s">
        <v>9949</v>
      </c>
      <c r="V597" s="67">
        <v>44679</v>
      </c>
      <c r="W597" s="22" t="s">
        <v>9952</v>
      </c>
      <c r="X597" s="67">
        <v>44385</v>
      </c>
      <c r="Y597" s="68">
        <v>404</v>
      </c>
      <c r="Z597" s="67">
        <v>44385</v>
      </c>
      <c r="AA597" s="68">
        <v>127</v>
      </c>
      <c r="AB597" s="67">
        <v>44385</v>
      </c>
    </row>
    <row r="598" spans="1:28" x14ac:dyDescent="0.2">
      <c r="A598" s="22" t="s">
        <v>10072</v>
      </c>
      <c r="B598" s="22" t="s">
        <v>9569</v>
      </c>
      <c r="C598" s="22" t="s">
        <v>10001</v>
      </c>
      <c r="D598" s="22" t="s">
        <v>5401</v>
      </c>
      <c r="E598" s="22" t="s">
        <v>3526</v>
      </c>
      <c r="F598" s="22"/>
      <c r="G598" s="22" t="s">
        <v>9946</v>
      </c>
      <c r="H598" s="22" t="s">
        <v>5416</v>
      </c>
      <c r="I598" s="22" t="s">
        <v>9947</v>
      </c>
      <c r="J598" s="67">
        <v>44902</v>
      </c>
      <c r="K598" s="68">
        <v>115</v>
      </c>
      <c r="L598" s="67">
        <v>44960</v>
      </c>
      <c r="M598" s="68"/>
      <c r="N598" s="67"/>
      <c r="O598" s="69" t="s">
        <v>5413</v>
      </c>
      <c r="P598" s="69" t="s">
        <v>9948</v>
      </c>
      <c r="Q598" s="22" t="s">
        <v>9949</v>
      </c>
      <c r="R598" s="67">
        <v>34698</v>
      </c>
      <c r="S598" s="22" t="s">
        <v>9950</v>
      </c>
      <c r="T598" s="22" t="s">
        <v>9951</v>
      </c>
      <c r="U598" s="22" t="s">
        <v>9949</v>
      </c>
      <c r="V598" s="67">
        <v>44595</v>
      </c>
      <c r="W598" s="22" t="s">
        <v>9952</v>
      </c>
      <c r="X598" s="67">
        <v>44516</v>
      </c>
      <c r="Y598" s="68">
        <v>759</v>
      </c>
      <c r="Z598" s="67">
        <v>44516</v>
      </c>
      <c r="AA598" s="68">
        <v>214</v>
      </c>
      <c r="AB598" s="67">
        <v>44516</v>
      </c>
    </row>
    <row r="599" spans="1:28" x14ac:dyDescent="0.2">
      <c r="A599" s="22" t="s">
        <v>10072</v>
      </c>
      <c r="B599" s="22" t="s">
        <v>9403</v>
      </c>
      <c r="C599" s="22" t="s">
        <v>10001</v>
      </c>
      <c r="D599" s="22" t="s">
        <v>5388</v>
      </c>
      <c r="E599" s="22" t="s">
        <v>4642</v>
      </c>
      <c r="F599" s="22"/>
      <c r="G599" s="22" t="s">
        <v>9946</v>
      </c>
      <c r="H599" s="22" t="s">
        <v>5416</v>
      </c>
      <c r="I599" s="22" t="s">
        <v>9947</v>
      </c>
      <c r="J599" s="67">
        <v>44734</v>
      </c>
      <c r="K599" s="68">
        <v>760</v>
      </c>
      <c r="L599" s="67">
        <v>44788</v>
      </c>
      <c r="M599" s="68">
        <v>156</v>
      </c>
      <c r="N599" s="67">
        <v>44790</v>
      </c>
      <c r="O599" s="69" t="s">
        <v>9089</v>
      </c>
      <c r="P599" s="69" t="s">
        <v>10022</v>
      </c>
      <c r="Q599" s="22" t="s">
        <v>9949</v>
      </c>
      <c r="R599" s="67">
        <v>28837</v>
      </c>
      <c r="S599" s="22" t="s">
        <v>10023</v>
      </c>
      <c r="T599" s="22" t="s">
        <v>10024</v>
      </c>
      <c r="U599" s="22" t="s">
        <v>9949</v>
      </c>
      <c r="V599" s="67">
        <v>44854</v>
      </c>
      <c r="W599" s="22" t="s">
        <v>9952</v>
      </c>
      <c r="X599" s="67">
        <v>44790</v>
      </c>
      <c r="Y599" s="68">
        <v>760</v>
      </c>
      <c r="Z599" s="67">
        <v>44788</v>
      </c>
      <c r="AA599" s="68">
        <v>156</v>
      </c>
      <c r="AB599" s="67">
        <v>44790</v>
      </c>
    </row>
    <row r="600" spans="1:28" x14ac:dyDescent="0.2">
      <c r="A600" s="22" t="s">
        <v>10071</v>
      </c>
      <c r="B600" s="22" t="s">
        <v>9882</v>
      </c>
      <c r="C600" s="22" t="s">
        <v>10001</v>
      </c>
      <c r="D600" s="22" t="s">
        <v>5396</v>
      </c>
      <c r="E600" s="22" t="s">
        <v>2287</v>
      </c>
      <c r="F600" s="22"/>
      <c r="G600" s="22" t="s">
        <v>9946</v>
      </c>
      <c r="H600" s="22" t="s">
        <v>5416</v>
      </c>
      <c r="I600" s="22" t="s">
        <v>9947</v>
      </c>
      <c r="J600" s="67">
        <v>45223</v>
      </c>
      <c r="K600" s="68">
        <v>1078</v>
      </c>
      <c r="L600" s="67">
        <v>45257</v>
      </c>
      <c r="M600" s="68"/>
      <c r="N600" s="67"/>
      <c r="O600" s="69" t="s">
        <v>5413</v>
      </c>
      <c r="P600" s="69" t="s">
        <v>9948</v>
      </c>
      <c r="Q600" s="22" t="s">
        <v>9949</v>
      </c>
      <c r="R600" s="67">
        <v>34698</v>
      </c>
      <c r="S600" s="22" t="s">
        <v>9950</v>
      </c>
      <c r="T600" s="22" t="s">
        <v>9951</v>
      </c>
      <c r="U600" s="22" t="s">
        <v>9949</v>
      </c>
      <c r="V600" s="67">
        <v>44595</v>
      </c>
      <c r="W600" s="22" t="s">
        <v>9952</v>
      </c>
      <c r="X600" s="67">
        <v>44516</v>
      </c>
      <c r="Y600" s="68">
        <v>759</v>
      </c>
      <c r="Z600" s="67">
        <v>44516</v>
      </c>
      <c r="AA600" s="68">
        <v>214</v>
      </c>
      <c r="AB600" s="67">
        <v>44516</v>
      </c>
    </row>
    <row r="601" spans="1:28" x14ac:dyDescent="0.2">
      <c r="A601" s="22" t="s">
        <v>10071</v>
      </c>
      <c r="B601" s="22" t="s">
        <v>9605</v>
      </c>
      <c r="C601" s="22" t="s">
        <v>10001</v>
      </c>
      <c r="D601" s="22" t="s">
        <v>5396</v>
      </c>
      <c r="E601" s="22" t="s">
        <v>2287</v>
      </c>
      <c r="F601" s="22"/>
      <c r="G601" s="22" t="s">
        <v>9946</v>
      </c>
      <c r="H601" s="22" t="s">
        <v>5416</v>
      </c>
      <c r="I601" s="22" t="s">
        <v>9952</v>
      </c>
      <c r="J601" s="67">
        <v>44956</v>
      </c>
      <c r="K601" s="68">
        <v>82</v>
      </c>
      <c r="L601" s="67">
        <v>44951</v>
      </c>
      <c r="M601" s="68">
        <v>21</v>
      </c>
      <c r="N601" s="67">
        <v>44956</v>
      </c>
      <c r="O601" s="69" t="s">
        <v>5413</v>
      </c>
      <c r="P601" s="69" t="s">
        <v>9948</v>
      </c>
      <c r="Q601" s="22" t="s">
        <v>9949</v>
      </c>
      <c r="R601" s="67">
        <v>34698</v>
      </c>
      <c r="S601" s="22" t="s">
        <v>9950</v>
      </c>
      <c r="T601" s="22" t="s">
        <v>9951</v>
      </c>
      <c r="U601" s="22" t="s">
        <v>9949</v>
      </c>
      <c r="V601" s="67">
        <v>44595</v>
      </c>
      <c r="W601" s="22" t="s">
        <v>9952</v>
      </c>
      <c r="X601" s="67">
        <v>44516</v>
      </c>
      <c r="Y601" s="68">
        <v>759</v>
      </c>
      <c r="Z601" s="67">
        <v>44516</v>
      </c>
      <c r="AA601" s="68">
        <v>214</v>
      </c>
      <c r="AB601" s="67">
        <v>44516</v>
      </c>
    </row>
    <row r="602" spans="1:28" x14ac:dyDescent="0.2">
      <c r="A602" s="22" t="s">
        <v>10073</v>
      </c>
      <c r="B602" s="22" t="s">
        <v>5700</v>
      </c>
      <c r="C602" s="22" t="s">
        <v>10001</v>
      </c>
      <c r="D602" s="22" t="s">
        <v>5403</v>
      </c>
      <c r="E602" s="22" t="s">
        <v>3828</v>
      </c>
      <c r="F602" s="22"/>
      <c r="G602" s="22" t="s">
        <v>9946</v>
      </c>
      <c r="H602" s="22" t="s">
        <v>5416</v>
      </c>
      <c r="I602" s="22" t="s">
        <v>9952</v>
      </c>
      <c r="J602" s="67">
        <v>44643</v>
      </c>
      <c r="K602" s="68">
        <v>269</v>
      </c>
      <c r="L602" s="67">
        <v>44641</v>
      </c>
      <c r="M602" s="68">
        <v>56</v>
      </c>
      <c r="N602" s="67">
        <v>44643</v>
      </c>
      <c r="O602" s="69" t="s">
        <v>5431</v>
      </c>
      <c r="P602" s="69" t="s">
        <v>10008</v>
      </c>
      <c r="Q602" s="22" t="s">
        <v>9949</v>
      </c>
      <c r="R602" s="67">
        <v>29258</v>
      </c>
      <c r="S602" s="22" t="s">
        <v>10009</v>
      </c>
      <c r="T602" s="22" t="s">
        <v>10010</v>
      </c>
      <c r="U602" s="22" t="s">
        <v>9949</v>
      </c>
      <c r="V602" s="67">
        <v>44585</v>
      </c>
      <c r="W602" s="22" t="s">
        <v>9952</v>
      </c>
      <c r="X602" s="67">
        <v>44474</v>
      </c>
      <c r="Y602" s="68">
        <v>657</v>
      </c>
      <c r="Z602" s="67">
        <v>44474</v>
      </c>
      <c r="AA602" s="68">
        <v>189</v>
      </c>
      <c r="AB602" s="67">
        <v>44474</v>
      </c>
    </row>
    <row r="603" spans="1:28" x14ac:dyDescent="0.2">
      <c r="A603" s="22" t="s">
        <v>10073</v>
      </c>
      <c r="B603" s="22" t="s">
        <v>5701</v>
      </c>
      <c r="C603" s="22" t="s">
        <v>10001</v>
      </c>
      <c r="D603" s="22" t="s">
        <v>5403</v>
      </c>
      <c r="E603" s="22" t="s">
        <v>3828</v>
      </c>
      <c r="F603" s="22"/>
      <c r="G603" s="22" t="s">
        <v>9946</v>
      </c>
      <c r="H603" s="22" t="s">
        <v>5416</v>
      </c>
      <c r="I603" s="22" t="s">
        <v>9947</v>
      </c>
      <c r="J603" s="67">
        <v>44538</v>
      </c>
      <c r="K603" s="68">
        <v>846</v>
      </c>
      <c r="L603" s="67">
        <v>44550</v>
      </c>
      <c r="M603" s="68">
        <v>241</v>
      </c>
      <c r="N603" s="67">
        <v>44553</v>
      </c>
      <c r="O603" s="69" t="s">
        <v>5413</v>
      </c>
      <c r="P603" s="69" t="s">
        <v>9948</v>
      </c>
      <c r="Q603" s="22" t="s">
        <v>9949</v>
      </c>
      <c r="R603" s="67">
        <v>34698</v>
      </c>
      <c r="S603" s="22" t="s">
        <v>9950</v>
      </c>
      <c r="T603" s="22" t="s">
        <v>9951</v>
      </c>
      <c r="U603" s="22" t="s">
        <v>9949</v>
      </c>
      <c r="V603" s="67">
        <v>44595</v>
      </c>
      <c r="W603" s="22" t="s">
        <v>9952</v>
      </c>
      <c r="X603" s="67">
        <v>44516</v>
      </c>
      <c r="Y603" s="68">
        <v>759</v>
      </c>
      <c r="Z603" s="67">
        <v>44516</v>
      </c>
      <c r="AA603" s="68">
        <v>214</v>
      </c>
      <c r="AB603" s="67">
        <v>44516</v>
      </c>
    </row>
    <row r="604" spans="1:28" x14ac:dyDescent="0.2">
      <c r="A604" s="22" t="s">
        <v>10072</v>
      </c>
      <c r="B604" s="22" t="s">
        <v>5702</v>
      </c>
      <c r="C604" s="22" t="s">
        <v>10001</v>
      </c>
      <c r="D604" s="22" t="s">
        <v>5388</v>
      </c>
      <c r="E604" s="22" t="s">
        <v>4642</v>
      </c>
      <c r="F604" s="22"/>
      <c r="G604" s="22" t="s">
        <v>9946</v>
      </c>
      <c r="H604" s="22" t="s">
        <v>5416</v>
      </c>
      <c r="I604" s="22" t="s">
        <v>9952</v>
      </c>
      <c r="J604" s="67">
        <v>44525</v>
      </c>
      <c r="K604" s="68">
        <v>766</v>
      </c>
      <c r="L604" s="67">
        <v>44519</v>
      </c>
      <c r="M604" s="68">
        <v>221</v>
      </c>
      <c r="N604" s="67">
        <v>44525</v>
      </c>
      <c r="O604" s="69" t="s">
        <v>5422</v>
      </c>
      <c r="P604" s="69" t="s">
        <v>9969</v>
      </c>
      <c r="Q604" s="22" t="s">
        <v>9949</v>
      </c>
      <c r="R604" s="67">
        <v>40991</v>
      </c>
      <c r="S604" s="22" t="s">
        <v>10025</v>
      </c>
      <c r="T604" s="22" t="s">
        <v>10026</v>
      </c>
      <c r="U604" s="22" t="s">
        <v>9949</v>
      </c>
      <c r="V604" s="67">
        <v>43557</v>
      </c>
      <c r="W604" s="22" t="s">
        <v>9952</v>
      </c>
      <c r="X604" s="67">
        <v>43376</v>
      </c>
      <c r="Y604" s="68">
        <v>935</v>
      </c>
      <c r="Z604" s="67">
        <v>43376</v>
      </c>
      <c r="AA604" s="68">
        <v>191</v>
      </c>
      <c r="AB604" s="67">
        <v>43376</v>
      </c>
    </row>
    <row r="605" spans="1:28" x14ac:dyDescent="0.2">
      <c r="A605" s="22" t="s">
        <v>10073</v>
      </c>
      <c r="B605" s="22" t="s">
        <v>5703</v>
      </c>
      <c r="C605" s="22" t="s">
        <v>10001</v>
      </c>
      <c r="D605" s="22" t="s">
        <v>5387</v>
      </c>
      <c r="E605" s="22" t="s">
        <v>4305</v>
      </c>
      <c r="F605" s="22"/>
      <c r="G605" s="22" t="s">
        <v>9946</v>
      </c>
      <c r="H605" s="22" t="s">
        <v>5416</v>
      </c>
      <c r="I605" s="22" t="s">
        <v>9947</v>
      </c>
      <c r="J605" s="67">
        <v>44645</v>
      </c>
      <c r="K605" s="68">
        <v>335</v>
      </c>
      <c r="L605" s="67">
        <v>44661</v>
      </c>
      <c r="M605" s="68">
        <v>71</v>
      </c>
      <c r="N605" s="67">
        <v>44664</v>
      </c>
      <c r="O605" s="69" t="s">
        <v>5428</v>
      </c>
      <c r="P605" s="69" t="s">
        <v>10005</v>
      </c>
      <c r="Q605" s="22" t="s">
        <v>9949</v>
      </c>
      <c r="R605" s="67">
        <v>29208</v>
      </c>
      <c r="S605" s="22" t="s">
        <v>10006</v>
      </c>
      <c r="T605" s="22" t="s">
        <v>10007</v>
      </c>
      <c r="U605" s="22" t="s">
        <v>9949</v>
      </c>
      <c r="V605" s="67">
        <v>44679</v>
      </c>
      <c r="W605" s="22" t="s">
        <v>9952</v>
      </c>
      <c r="X605" s="67">
        <v>44385</v>
      </c>
      <c r="Y605" s="68">
        <v>404</v>
      </c>
      <c r="Z605" s="67">
        <v>44385</v>
      </c>
      <c r="AA605" s="68">
        <v>127</v>
      </c>
      <c r="AB605" s="67">
        <v>44385</v>
      </c>
    </row>
    <row r="606" spans="1:28" x14ac:dyDescent="0.2">
      <c r="A606" s="22" t="s">
        <v>10072</v>
      </c>
      <c r="B606" s="22" t="s">
        <v>5704</v>
      </c>
      <c r="C606" s="22" t="s">
        <v>10001</v>
      </c>
      <c r="D606" s="22" t="s">
        <v>5388</v>
      </c>
      <c r="E606" s="22" t="s">
        <v>4642</v>
      </c>
      <c r="F606" s="22"/>
      <c r="G606" s="22" t="s">
        <v>9946</v>
      </c>
      <c r="H606" s="22" t="s">
        <v>5416</v>
      </c>
      <c r="I606" s="22" t="s">
        <v>9947</v>
      </c>
      <c r="J606" s="67">
        <v>44743</v>
      </c>
      <c r="K606" s="68">
        <v>1083</v>
      </c>
      <c r="L606" s="67">
        <v>44862</v>
      </c>
      <c r="M606" s="68"/>
      <c r="N606" s="67"/>
      <c r="O606" s="69" t="s">
        <v>5413</v>
      </c>
      <c r="P606" s="69" t="s">
        <v>9948</v>
      </c>
      <c r="Q606" s="22" t="s">
        <v>9949</v>
      </c>
      <c r="R606" s="67">
        <v>34698</v>
      </c>
      <c r="S606" s="22" t="s">
        <v>9950</v>
      </c>
      <c r="T606" s="22" t="s">
        <v>9951</v>
      </c>
      <c r="U606" s="22" t="s">
        <v>9949</v>
      </c>
      <c r="V606" s="67">
        <v>44595</v>
      </c>
      <c r="W606" s="22" t="s">
        <v>9952</v>
      </c>
      <c r="X606" s="67">
        <v>44516</v>
      </c>
      <c r="Y606" s="68">
        <v>759</v>
      </c>
      <c r="Z606" s="67">
        <v>44516</v>
      </c>
      <c r="AA606" s="68">
        <v>214</v>
      </c>
      <c r="AB606" s="67">
        <v>44516</v>
      </c>
    </row>
    <row r="607" spans="1:28" x14ac:dyDescent="0.2">
      <c r="A607" s="22" t="s">
        <v>10073</v>
      </c>
      <c r="B607" s="22" t="s">
        <v>9258</v>
      </c>
      <c r="C607" s="22" t="s">
        <v>10001</v>
      </c>
      <c r="D607" s="22" t="s">
        <v>5403</v>
      </c>
      <c r="E607" s="22" t="s">
        <v>3828</v>
      </c>
      <c r="F607" s="22"/>
      <c r="G607" s="22" t="s">
        <v>9946</v>
      </c>
      <c r="H607" s="22" t="s">
        <v>5416</v>
      </c>
      <c r="I607" s="22" t="s">
        <v>9947</v>
      </c>
      <c r="J607" s="67">
        <v>44823</v>
      </c>
      <c r="K607" s="68">
        <v>947</v>
      </c>
      <c r="L607" s="67">
        <v>44850</v>
      </c>
      <c r="M607" s="68">
        <v>201</v>
      </c>
      <c r="N607" s="67">
        <v>44855</v>
      </c>
      <c r="O607" s="69" t="s">
        <v>5428</v>
      </c>
      <c r="P607" s="69" t="s">
        <v>10005</v>
      </c>
      <c r="Q607" s="22" t="s">
        <v>9949</v>
      </c>
      <c r="R607" s="67">
        <v>29208</v>
      </c>
      <c r="S607" s="22" t="s">
        <v>10006</v>
      </c>
      <c r="T607" s="22" t="s">
        <v>10007</v>
      </c>
      <c r="U607" s="22" t="s">
        <v>9949</v>
      </c>
      <c r="V607" s="67">
        <v>44679</v>
      </c>
      <c r="W607" s="22" t="s">
        <v>9952</v>
      </c>
      <c r="X607" s="67">
        <v>44385</v>
      </c>
      <c r="Y607" s="68">
        <v>404</v>
      </c>
      <c r="Z607" s="67">
        <v>44385</v>
      </c>
      <c r="AA607" s="68">
        <v>127</v>
      </c>
      <c r="AB607" s="67">
        <v>44385</v>
      </c>
    </row>
    <row r="608" spans="1:28" x14ac:dyDescent="0.2">
      <c r="A608" s="22" t="s">
        <v>10071</v>
      </c>
      <c r="B608" s="22" t="s">
        <v>10063</v>
      </c>
      <c r="C608" s="22" t="s">
        <v>10001</v>
      </c>
      <c r="D608" s="22" t="s">
        <v>5396</v>
      </c>
      <c r="E608" s="22" t="s">
        <v>2287</v>
      </c>
      <c r="F608" s="22"/>
      <c r="G608" s="22" t="s">
        <v>9946</v>
      </c>
      <c r="H608" s="22" t="s">
        <v>5416</v>
      </c>
      <c r="I608" s="22" t="s">
        <v>9947</v>
      </c>
      <c r="J608" s="67">
        <v>45051</v>
      </c>
      <c r="K608" s="68">
        <v>655</v>
      </c>
      <c r="L608" s="67">
        <v>45133</v>
      </c>
      <c r="M608" s="68"/>
      <c r="N608" s="67"/>
      <c r="O608" s="69" t="s">
        <v>5413</v>
      </c>
      <c r="P608" s="69" t="s">
        <v>9948</v>
      </c>
      <c r="Q608" s="22" t="s">
        <v>9949</v>
      </c>
      <c r="R608" s="67">
        <v>34698</v>
      </c>
      <c r="S608" s="22" t="s">
        <v>9950</v>
      </c>
      <c r="T608" s="22" t="s">
        <v>9951</v>
      </c>
      <c r="U608" s="22" t="s">
        <v>9949</v>
      </c>
      <c r="V608" s="67">
        <v>44595</v>
      </c>
      <c r="W608" s="22" t="s">
        <v>9952</v>
      </c>
      <c r="X608" s="67">
        <v>44516</v>
      </c>
      <c r="Y608" s="68">
        <v>759</v>
      </c>
      <c r="Z608" s="67">
        <v>44516</v>
      </c>
      <c r="AA608" s="68">
        <v>214</v>
      </c>
      <c r="AB608" s="67">
        <v>44516</v>
      </c>
    </row>
    <row r="609" spans="1:28" x14ac:dyDescent="0.2">
      <c r="A609" s="22" t="s">
        <v>10073</v>
      </c>
      <c r="B609" s="22" t="s">
        <v>5705</v>
      </c>
      <c r="C609" s="22" t="s">
        <v>10001</v>
      </c>
      <c r="D609" s="22" t="s">
        <v>5403</v>
      </c>
      <c r="E609" s="22" t="s">
        <v>3828</v>
      </c>
      <c r="F609" s="22"/>
      <c r="G609" s="22" t="s">
        <v>9946</v>
      </c>
      <c r="H609" s="22" t="s">
        <v>5416</v>
      </c>
      <c r="I609" s="22" t="s">
        <v>9947</v>
      </c>
      <c r="J609" s="67">
        <v>44435</v>
      </c>
      <c r="K609" s="68">
        <v>598</v>
      </c>
      <c r="L609" s="67">
        <v>44443</v>
      </c>
      <c r="M609" s="68">
        <v>172</v>
      </c>
      <c r="N609" s="67">
        <v>44449</v>
      </c>
      <c r="O609" s="69" t="s">
        <v>5428</v>
      </c>
      <c r="P609" s="69" t="s">
        <v>10005</v>
      </c>
      <c r="Q609" s="22" t="s">
        <v>9949</v>
      </c>
      <c r="R609" s="67">
        <v>29208</v>
      </c>
      <c r="S609" s="22" t="s">
        <v>10006</v>
      </c>
      <c r="T609" s="22" t="s">
        <v>10007</v>
      </c>
      <c r="U609" s="22" t="s">
        <v>9949</v>
      </c>
      <c r="V609" s="67">
        <v>44679</v>
      </c>
      <c r="W609" s="22" t="s">
        <v>9952</v>
      </c>
      <c r="X609" s="67">
        <v>44385</v>
      </c>
      <c r="Y609" s="68">
        <v>404</v>
      </c>
      <c r="Z609" s="67">
        <v>44385</v>
      </c>
      <c r="AA609" s="68">
        <v>127</v>
      </c>
      <c r="AB609" s="67">
        <v>44385</v>
      </c>
    </row>
    <row r="610" spans="1:28" x14ac:dyDescent="0.2">
      <c r="A610" s="22" t="s">
        <v>10069</v>
      </c>
      <c r="B610" s="22" t="s">
        <v>9570</v>
      </c>
      <c r="C610" s="22" t="s">
        <v>10001</v>
      </c>
      <c r="D610" s="22" t="s">
        <v>5384</v>
      </c>
      <c r="E610" s="22" t="s">
        <v>3762</v>
      </c>
      <c r="F610" s="22"/>
      <c r="G610" s="22" t="s">
        <v>9946</v>
      </c>
      <c r="H610" s="22" t="s">
        <v>5416</v>
      </c>
      <c r="I610" s="22" t="s">
        <v>9947</v>
      </c>
      <c r="J610" s="67">
        <v>44911</v>
      </c>
      <c r="K610" s="68">
        <v>125</v>
      </c>
      <c r="L610" s="67">
        <v>44961</v>
      </c>
      <c r="M610" s="68"/>
      <c r="N610" s="67"/>
      <c r="O610" s="69" t="s">
        <v>5466</v>
      </c>
      <c r="P610" s="69" t="s">
        <v>10002</v>
      </c>
      <c r="Q610" s="22" t="s">
        <v>9949</v>
      </c>
      <c r="R610" s="67">
        <v>38657</v>
      </c>
      <c r="S610" s="22" t="s">
        <v>10061</v>
      </c>
      <c r="T610" s="22" t="s">
        <v>10062</v>
      </c>
      <c r="U610" s="22" t="s">
        <v>9949</v>
      </c>
      <c r="V610" s="67">
        <v>44799</v>
      </c>
      <c r="W610" s="22" t="s">
        <v>9952</v>
      </c>
      <c r="X610" s="67">
        <v>44575</v>
      </c>
      <c r="Y610" s="68">
        <v>31</v>
      </c>
      <c r="Z610" s="67">
        <v>44575</v>
      </c>
      <c r="AA610" s="68">
        <v>10</v>
      </c>
      <c r="AB610" s="67">
        <v>44575</v>
      </c>
    </row>
    <row r="611" spans="1:28" x14ac:dyDescent="0.2">
      <c r="A611" s="22" t="s">
        <v>10073</v>
      </c>
      <c r="B611" s="22" t="s">
        <v>5706</v>
      </c>
      <c r="C611" s="22" t="s">
        <v>10001</v>
      </c>
      <c r="D611" s="22" t="s">
        <v>5403</v>
      </c>
      <c r="E611" s="22" t="s">
        <v>3828</v>
      </c>
      <c r="F611" s="22"/>
      <c r="G611" s="22" t="s">
        <v>9946</v>
      </c>
      <c r="H611" s="22" t="s">
        <v>5416</v>
      </c>
      <c r="I611" s="22" t="s">
        <v>9947</v>
      </c>
      <c r="J611" s="67">
        <v>44512</v>
      </c>
      <c r="K611" s="68">
        <v>819</v>
      </c>
      <c r="L611" s="67">
        <v>44540</v>
      </c>
      <c r="M611" s="68">
        <v>233</v>
      </c>
      <c r="N611" s="67">
        <v>44543</v>
      </c>
      <c r="O611" s="69" t="s">
        <v>5428</v>
      </c>
      <c r="P611" s="69" t="s">
        <v>10005</v>
      </c>
      <c r="Q611" s="22" t="s">
        <v>9949</v>
      </c>
      <c r="R611" s="67">
        <v>29208</v>
      </c>
      <c r="S611" s="22" t="s">
        <v>10006</v>
      </c>
      <c r="T611" s="22" t="s">
        <v>10007</v>
      </c>
      <c r="U611" s="22" t="s">
        <v>9949</v>
      </c>
      <c r="V611" s="67">
        <v>44679</v>
      </c>
      <c r="W611" s="22" t="s">
        <v>9952</v>
      </c>
      <c r="X611" s="67">
        <v>44385</v>
      </c>
      <c r="Y611" s="68">
        <v>404</v>
      </c>
      <c r="Z611" s="67">
        <v>44385</v>
      </c>
      <c r="AA611" s="68">
        <v>127</v>
      </c>
      <c r="AB611" s="67">
        <v>44385</v>
      </c>
    </row>
    <row r="612" spans="1:28" x14ac:dyDescent="0.2">
      <c r="A612" s="22" t="s">
        <v>10072</v>
      </c>
      <c r="B612" s="22" t="s">
        <v>9056</v>
      </c>
      <c r="C612" s="22" t="s">
        <v>10001</v>
      </c>
      <c r="D612" s="22" t="s">
        <v>5394</v>
      </c>
      <c r="E612" s="22" t="s">
        <v>834</v>
      </c>
      <c r="F612" s="22"/>
      <c r="G612" s="22" t="s">
        <v>9946</v>
      </c>
      <c r="H612" s="22" t="s">
        <v>5416</v>
      </c>
      <c r="I612" s="22" t="s">
        <v>9947</v>
      </c>
      <c r="J612" s="67">
        <v>44750</v>
      </c>
      <c r="K612" s="68">
        <v>1149</v>
      </c>
      <c r="L612" s="67">
        <v>44870</v>
      </c>
      <c r="M612" s="68"/>
      <c r="N612" s="67"/>
      <c r="O612" s="69" t="s">
        <v>5431</v>
      </c>
      <c r="P612" s="69" t="s">
        <v>10008</v>
      </c>
      <c r="Q612" s="22" t="s">
        <v>9949</v>
      </c>
      <c r="R612" s="67">
        <v>29258</v>
      </c>
      <c r="S612" s="22" t="s">
        <v>10009</v>
      </c>
      <c r="T612" s="22" t="s">
        <v>10010</v>
      </c>
      <c r="U612" s="22" t="s">
        <v>9949</v>
      </c>
      <c r="V612" s="67">
        <v>44585</v>
      </c>
      <c r="W612" s="22" t="s">
        <v>9952</v>
      </c>
      <c r="X612" s="67">
        <v>44474</v>
      </c>
      <c r="Y612" s="68">
        <v>657</v>
      </c>
      <c r="Z612" s="67">
        <v>44474</v>
      </c>
      <c r="AA612" s="68">
        <v>189</v>
      </c>
      <c r="AB612" s="67">
        <v>44474</v>
      </c>
    </row>
    <row r="613" spans="1:28" x14ac:dyDescent="0.2">
      <c r="A613" s="22" t="s">
        <v>10071</v>
      </c>
      <c r="B613" s="22" t="s">
        <v>9375</v>
      </c>
      <c r="C613" s="22" t="s">
        <v>10001</v>
      </c>
      <c r="D613" s="22" t="s">
        <v>5397</v>
      </c>
      <c r="E613" s="22" t="s">
        <v>2210</v>
      </c>
      <c r="F613" s="22"/>
      <c r="G613" s="22" t="s">
        <v>9946</v>
      </c>
      <c r="H613" s="22" t="s">
        <v>5416</v>
      </c>
      <c r="I613" s="22" t="s">
        <v>9947</v>
      </c>
      <c r="J613" s="67">
        <v>44848</v>
      </c>
      <c r="K613" s="68">
        <v>1241</v>
      </c>
      <c r="L613" s="67">
        <v>44896</v>
      </c>
      <c r="M613" s="68"/>
      <c r="N613" s="67"/>
      <c r="O613" s="69" t="s">
        <v>5466</v>
      </c>
      <c r="P613" s="69" t="s">
        <v>10002</v>
      </c>
      <c r="Q613" s="22" t="s">
        <v>9949</v>
      </c>
      <c r="R613" s="67">
        <v>38657</v>
      </c>
      <c r="S613" s="22" t="s">
        <v>10061</v>
      </c>
      <c r="T613" s="22" t="s">
        <v>10062</v>
      </c>
      <c r="U613" s="22" t="s">
        <v>9949</v>
      </c>
      <c r="V613" s="67">
        <v>44799</v>
      </c>
      <c r="W613" s="22" t="s">
        <v>9952</v>
      </c>
      <c r="X613" s="67">
        <v>44575</v>
      </c>
      <c r="Y613" s="68">
        <v>31</v>
      </c>
      <c r="Z613" s="67">
        <v>44575</v>
      </c>
      <c r="AA613" s="68">
        <v>10</v>
      </c>
      <c r="AB613" s="67">
        <v>44575</v>
      </c>
    </row>
    <row r="614" spans="1:28" x14ac:dyDescent="0.2">
      <c r="A614" s="22" t="s">
        <v>10072</v>
      </c>
      <c r="B614" s="22" t="s">
        <v>5707</v>
      </c>
      <c r="C614" s="22" t="s">
        <v>10001</v>
      </c>
      <c r="D614" s="22" t="s">
        <v>5401</v>
      </c>
      <c r="E614" s="22" t="s">
        <v>3526</v>
      </c>
      <c r="F614" s="22"/>
      <c r="G614" s="22" t="s">
        <v>9946</v>
      </c>
      <c r="H614" s="22" t="s">
        <v>5416</v>
      </c>
      <c r="I614" s="22" t="s">
        <v>9947</v>
      </c>
      <c r="J614" s="67">
        <v>44743</v>
      </c>
      <c r="K614" s="68">
        <v>1083</v>
      </c>
      <c r="L614" s="67">
        <v>44862</v>
      </c>
      <c r="M614" s="68"/>
      <c r="N614" s="67"/>
      <c r="O614" s="69" t="s">
        <v>5413</v>
      </c>
      <c r="P614" s="69" t="s">
        <v>9948</v>
      </c>
      <c r="Q614" s="22" t="s">
        <v>9949</v>
      </c>
      <c r="R614" s="67">
        <v>34698</v>
      </c>
      <c r="S614" s="22" t="s">
        <v>9950</v>
      </c>
      <c r="T614" s="22" t="s">
        <v>9951</v>
      </c>
      <c r="U614" s="22" t="s">
        <v>9949</v>
      </c>
      <c r="V614" s="67">
        <v>44595</v>
      </c>
      <c r="W614" s="22" t="s">
        <v>9952</v>
      </c>
      <c r="X614" s="67">
        <v>44516</v>
      </c>
      <c r="Y614" s="68">
        <v>759</v>
      </c>
      <c r="Z614" s="67">
        <v>44516</v>
      </c>
      <c r="AA614" s="68">
        <v>214</v>
      </c>
      <c r="AB614" s="67">
        <v>44516</v>
      </c>
    </row>
    <row r="615" spans="1:28" x14ac:dyDescent="0.2">
      <c r="A615" s="22" t="s">
        <v>10070</v>
      </c>
      <c r="B615" s="22" t="s">
        <v>5708</v>
      </c>
      <c r="C615" s="22" t="s">
        <v>10001</v>
      </c>
      <c r="D615" s="22" t="s">
        <v>5393</v>
      </c>
      <c r="E615" s="22" t="s">
        <v>647</v>
      </c>
      <c r="F615" s="22"/>
      <c r="G615" s="22" t="s">
        <v>9946</v>
      </c>
      <c r="H615" s="22" t="s">
        <v>5416</v>
      </c>
      <c r="I615" s="22" t="s">
        <v>9947</v>
      </c>
      <c r="J615" s="67">
        <v>44763</v>
      </c>
      <c r="K615" s="68">
        <v>917</v>
      </c>
      <c r="L615" s="67">
        <v>44843</v>
      </c>
      <c r="M615" s="68">
        <v>200</v>
      </c>
      <c r="N615" s="67">
        <v>44854</v>
      </c>
      <c r="O615" s="69" t="s">
        <v>5418</v>
      </c>
      <c r="P615" s="69" t="s">
        <v>10076</v>
      </c>
      <c r="Q615" s="22" t="s">
        <v>9949</v>
      </c>
      <c r="R615" s="67">
        <v>44040</v>
      </c>
      <c r="S615" s="22" t="s">
        <v>10018</v>
      </c>
      <c r="T615" s="22" t="s">
        <v>10019</v>
      </c>
      <c r="U615" s="22" t="s">
        <v>9949</v>
      </c>
      <c r="V615" s="67">
        <v>44624</v>
      </c>
      <c r="W615" s="22" t="s">
        <v>9952</v>
      </c>
      <c r="X615" s="67">
        <v>44496</v>
      </c>
      <c r="Y615" s="68">
        <v>713</v>
      </c>
      <c r="Z615" s="67">
        <v>44496</v>
      </c>
      <c r="AA615" s="68">
        <v>203</v>
      </c>
      <c r="AB615" s="67">
        <v>44496</v>
      </c>
    </row>
    <row r="616" spans="1:28" x14ac:dyDescent="0.2">
      <c r="A616" s="22" t="s">
        <v>10070</v>
      </c>
      <c r="B616" s="22" t="s">
        <v>5708</v>
      </c>
      <c r="C616" s="22" t="s">
        <v>10001</v>
      </c>
      <c r="D616" s="22" t="s">
        <v>5402</v>
      </c>
      <c r="E616" s="22" t="s">
        <v>3614</v>
      </c>
      <c r="F616" s="22"/>
      <c r="G616" s="22" t="s">
        <v>9946</v>
      </c>
      <c r="H616" s="22" t="s">
        <v>5416</v>
      </c>
      <c r="I616" s="22" t="s">
        <v>9947</v>
      </c>
      <c r="J616" s="67">
        <v>44734</v>
      </c>
      <c r="K616" s="68">
        <v>1149</v>
      </c>
      <c r="L616" s="67">
        <v>44870</v>
      </c>
      <c r="M616" s="68"/>
      <c r="N616" s="67"/>
      <c r="O616" s="69" t="s">
        <v>5431</v>
      </c>
      <c r="P616" s="69" t="s">
        <v>10008</v>
      </c>
      <c r="Q616" s="22" t="s">
        <v>9949</v>
      </c>
      <c r="R616" s="67">
        <v>29258</v>
      </c>
      <c r="S616" s="22" t="s">
        <v>10009</v>
      </c>
      <c r="T616" s="22" t="s">
        <v>10010</v>
      </c>
      <c r="U616" s="22" t="s">
        <v>9949</v>
      </c>
      <c r="V616" s="67">
        <v>44585</v>
      </c>
      <c r="W616" s="22" t="s">
        <v>9952</v>
      </c>
      <c r="X616" s="67">
        <v>44474</v>
      </c>
      <c r="Y616" s="68">
        <v>657</v>
      </c>
      <c r="Z616" s="67">
        <v>44474</v>
      </c>
      <c r="AA616" s="68">
        <v>189</v>
      </c>
      <c r="AB616" s="67">
        <v>44474</v>
      </c>
    </row>
    <row r="617" spans="1:28" x14ac:dyDescent="0.2">
      <c r="A617" s="22" t="s">
        <v>10073</v>
      </c>
      <c r="B617" s="22" t="s">
        <v>5709</v>
      </c>
      <c r="C617" s="22" t="s">
        <v>10001</v>
      </c>
      <c r="D617" s="22" t="s">
        <v>5387</v>
      </c>
      <c r="E617" s="22" t="s">
        <v>4305</v>
      </c>
      <c r="F617" s="22"/>
      <c r="G617" s="22" t="s">
        <v>9946</v>
      </c>
      <c r="H617" s="22" t="s">
        <v>5416</v>
      </c>
      <c r="I617" s="22" t="s">
        <v>9947</v>
      </c>
      <c r="J617" s="67">
        <v>44531</v>
      </c>
      <c r="K617" s="68">
        <v>869</v>
      </c>
      <c r="L617" s="67">
        <v>44553</v>
      </c>
      <c r="M617" s="68">
        <v>243</v>
      </c>
      <c r="N617" s="67">
        <v>44557</v>
      </c>
      <c r="O617" s="69" t="s">
        <v>5428</v>
      </c>
      <c r="P617" s="69" t="s">
        <v>10005</v>
      </c>
      <c r="Q617" s="22" t="s">
        <v>9949</v>
      </c>
      <c r="R617" s="67">
        <v>29208</v>
      </c>
      <c r="S617" s="22" t="s">
        <v>10006</v>
      </c>
      <c r="T617" s="22" t="s">
        <v>10007</v>
      </c>
      <c r="U617" s="22" t="s">
        <v>9949</v>
      </c>
      <c r="V617" s="67">
        <v>44679</v>
      </c>
      <c r="W617" s="22" t="s">
        <v>9952</v>
      </c>
      <c r="X617" s="67">
        <v>44385</v>
      </c>
      <c r="Y617" s="68">
        <v>404</v>
      </c>
      <c r="Z617" s="67">
        <v>44385</v>
      </c>
      <c r="AA617" s="68">
        <v>127</v>
      </c>
      <c r="AB617" s="67">
        <v>44385</v>
      </c>
    </row>
    <row r="618" spans="1:28" x14ac:dyDescent="0.2">
      <c r="A618" s="22" t="s">
        <v>10072</v>
      </c>
      <c r="B618" s="22" t="s">
        <v>9404</v>
      </c>
      <c r="C618" s="22" t="s">
        <v>10001</v>
      </c>
      <c r="D618" s="22" t="s">
        <v>5388</v>
      </c>
      <c r="E618" s="22" t="s">
        <v>4642</v>
      </c>
      <c r="F618" s="22"/>
      <c r="G618" s="22" t="s">
        <v>9946</v>
      </c>
      <c r="H618" s="22" t="s">
        <v>5416</v>
      </c>
      <c r="I618" s="22" t="s">
        <v>9947</v>
      </c>
      <c r="J618" s="67">
        <v>45068</v>
      </c>
      <c r="K618" s="68">
        <v>955</v>
      </c>
      <c r="L618" s="67">
        <v>45223</v>
      </c>
      <c r="M618" s="68"/>
      <c r="N618" s="67"/>
      <c r="O618" s="69" t="s">
        <v>9089</v>
      </c>
      <c r="P618" s="69" t="s">
        <v>10022</v>
      </c>
      <c r="Q618" s="22" t="s">
        <v>9949</v>
      </c>
      <c r="R618" s="67">
        <v>28837</v>
      </c>
      <c r="S618" s="22" t="s">
        <v>10023</v>
      </c>
      <c r="T618" s="22" t="s">
        <v>10024</v>
      </c>
      <c r="U618" s="22" t="s">
        <v>9949</v>
      </c>
      <c r="V618" s="67">
        <v>44854</v>
      </c>
      <c r="W618" s="22" t="s">
        <v>9952</v>
      </c>
      <c r="X618" s="67">
        <v>44790</v>
      </c>
      <c r="Y618" s="68">
        <v>760</v>
      </c>
      <c r="Z618" s="67">
        <v>44788</v>
      </c>
      <c r="AA618" s="68">
        <v>156</v>
      </c>
      <c r="AB618" s="67">
        <v>44790</v>
      </c>
    </row>
    <row r="619" spans="1:28" x14ac:dyDescent="0.2">
      <c r="A619" s="22" t="s">
        <v>10073</v>
      </c>
      <c r="B619" s="22" t="s">
        <v>5710</v>
      </c>
      <c r="C619" s="22" t="s">
        <v>10001</v>
      </c>
      <c r="D619" s="22" t="s">
        <v>5403</v>
      </c>
      <c r="E619" s="22" t="s">
        <v>3828</v>
      </c>
      <c r="F619" s="22"/>
      <c r="G619" s="22" t="s">
        <v>9946</v>
      </c>
      <c r="H619" s="22" t="s">
        <v>5416</v>
      </c>
      <c r="I619" s="22" t="s">
        <v>9947</v>
      </c>
      <c r="J619" s="67">
        <v>44603</v>
      </c>
      <c r="K619" s="68">
        <v>213</v>
      </c>
      <c r="L619" s="67">
        <v>44620</v>
      </c>
      <c r="M619" s="68">
        <v>43</v>
      </c>
      <c r="N619" s="67">
        <v>44624</v>
      </c>
      <c r="O619" s="69" t="s">
        <v>5431</v>
      </c>
      <c r="P619" s="69" t="s">
        <v>10008</v>
      </c>
      <c r="Q619" s="22" t="s">
        <v>9949</v>
      </c>
      <c r="R619" s="67">
        <v>29258</v>
      </c>
      <c r="S619" s="22" t="s">
        <v>10009</v>
      </c>
      <c r="T619" s="22" t="s">
        <v>10010</v>
      </c>
      <c r="U619" s="22" t="s">
        <v>9949</v>
      </c>
      <c r="V619" s="67">
        <v>44585</v>
      </c>
      <c r="W619" s="22" t="s">
        <v>9952</v>
      </c>
      <c r="X619" s="67">
        <v>44474</v>
      </c>
      <c r="Y619" s="68">
        <v>657</v>
      </c>
      <c r="Z619" s="67">
        <v>44474</v>
      </c>
      <c r="AA619" s="68">
        <v>189</v>
      </c>
      <c r="AB619" s="67">
        <v>44474</v>
      </c>
    </row>
    <row r="620" spans="1:28" x14ac:dyDescent="0.2">
      <c r="A620" s="22" t="s">
        <v>10073</v>
      </c>
      <c r="B620" s="22" t="s">
        <v>5711</v>
      </c>
      <c r="C620" s="22" t="s">
        <v>10001</v>
      </c>
      <c r="D620" s="22" t="s">
        <v>5399</v>
      </c>
      <c r="E620" s="22" t="s">
        <v>3156</v>
      </c>
      <c r="F620" s="22"/>
      <c r="G620" s="22" t="s">
        <v>9946</v>
      </c>
      <c r="H620" s="22" t="s">
        <v>5416</v>
      </c>
      <c r="I620" s="22" t="s">
        <v>9947</v>
      </c>
      <c r="J620" s="67">
        <v>44553</v>
      </c>
      <c r="K620" s="68">
        <v>10</v>
      </c>
      <c r="L620" s="67">
        <v>44571</v>
      </c>
      <c r="M620" s="68">
        <v>8</v>
      </c>
      <c r="N620" s="67">
        <v>44573</v>
      </c>
      <c r="O620" s="69" t="s">
        <v>5431</v>
      </c>
      <c r="P620" s="69" t="s">
        <v>10008</v>
      </c>
      <c r="Q620" s="22" t="s">
        <v>9949</v>
      </c>
      <c r="R620" s="67">
        <v>29258</v>
      </c>
      <c r="S620" s="22" t="s">
        <v>10009</v>
      </c>
      <c r="T620" s="22" t="s">
        <v>10010</v>
      </c>
      <c r="U620" s="22" t="s">
        <v>9949</v>
      </c>
      <c r="V620" s="67">
        <v>44585</v>
      </c>
      <c r="W620" s="22" t="s">
        <v>9952</v>
      </c>
      <c r="X620" s="67">
        <v>44474</v>
      </c>
      <c r="Y620" s="68">
        <v>657</v>
      </c>
      <c r="Z620" s="67">
        <v>44474</v>
      </c>
      <c r="AA620" s="68">
        <v>189</v>
      </c>
      <c r="AB620" s="67">
        <v>44474</v>
      </c>
    </row>
    <row r="621" spans="1:28" x14ac:dyDescent="0.2">
      <c r="A621" s="22" t="s">
        <v>10073</v>
      </c>
      <c r="B621" s="22" t="s">
        <v>9856</v>
      </c>
      <c r="C621" s="22" t="s">
        <v>10001</v>
      </c>
      <c r="D621" s="22" t="s">
        <v>5387</v>
      </c>
      <c r="E621" s="22" t="s">
        <v>4305</v>
      </c>
      <c r="F621" s="22"/>
      <c r="G621" s="22" t="s">
        <v>9946</v>
      </c>
      <c r="H621" s="22" t="s">
        <v>5416</v>
      </c>
      <c r="I621" s="22" t="s">
        <v>9947</v>
      </c>
      <c r="J621" s="67">
        <v>45135</v>
      </c>
      <c r="K621" s="68">
        <v>700</v>
      </c>
      <c r="L621" s="67">
        <v>45148</v>
      </c>
      <c r="M621" s="68"/>
      <c r="N621" s="67"/>
      <c r="O621" s="69" t="s">
        <v>5466</v>
      </c>
      <c r="P621" s="69" t="s">
        <v>10002</v>
      </c>
      <c r="Q621" s="22" t="s">
        <v>9949</v>
      </c>
      <c r="R621" s="67">
        <v>38657</v>
      </c>
      <c r="S621" s="22" t="s">
        <v>10061</v>
      </c>
      <c r="T621" s="22" t="s">
        <v>10062</v>
      </c>
      <c r="U621" s="22" t="s">
        <v>9949</v>
      </c>
      <c r="V621" s="67">
        <v>44799</v>
      </c>
      <c r="W621" s="22" t="s">
        <v>9952</v>
      </c>
      <c r="X621" s="67">
        <v>44575</v>
      </c>
      <c r="Y621" s="68">
        <v>31</v>
      </c>
      <c r="Z621" s="67">
        <v>44575</v>
      </c>
      <c r="AA621" s="68">
        <v>10</v>
      </c>
      <c r="AB621" s="67">
        <v>44575</v>
      </c>
    </row>
    <row r="622" spans="1:28" x14ac:dyDescent="0.2">
      <c r="A622" s="22" t="s">
        <v>10072</v>
      </c>
      <c r="B622" s="22" t="s">
        <v>9883</v>
      </c>
      <c r="C622" s="22" t="s">
        <v>10001</v>
      </c>
      <c r="D622" s="22" t="s">
        <v>5401</v>
      </c>
      <c r="E622" s="22" t="s">
        <v>3526</v>
      </c>
      <c r="F622" s="22"/>
      <c r="G622" s="22" t="s">
        <v>9946</v>
      </c>
      <c r="H622" s="22" t="s">
        <v>5416</v>
      </c>
      <c r="I622" s="22" t="s">
        <v>9947</v>
      </c>
      <c r="J622" s="67">
        <v>45218</v>
      </c>
      <c r="K622" s="68">
        <v>1060</v>
      </c>
      <c r="L622" s="67">
        <v>45255</v>
      </c>
      <c r="M622" s="68"/>
      <c r="N622" s="67"/>
      <c r="O622" s="69" t="s">
        <v>5424</v>
      </c>
      <c r="P622" s="69" t="s">
        <v>10058</v>
      </c>
      <c r="Q622" s="22" t="s">
        <v>9949</v>
      </c>
      <c r="R622" s="67">
        <v>41521</v>
      </c>
      <c r="S622" s="22" t="s">
        <v>10016</v>
      </c>
      <c r="T622" s="22" t="s">
        <v>10017</v>
      </c>
      <c r="U622" s="22" t="s">
        <v>9949</v>
      </c>
      <c r="V622" s="67">
        <v>44881</v>
      </c>
      <c r="W622" s="22" t="s">
        <v>9952</v>
      </c>
      <c r="X622" s="67">
        <v>44474</v>
      </c>
      <c r="Y622" s="68">
        <v>641</v>
      </c>
      <c r="Z622" s="67">
        <v>44474</v>
      </c>
      <c r="AA622" s="68">
        <v>189</v>
      </c>
      <c r="AB622" s="67">
        <v>44474</v>
      </c>
    </row>
    <row r="623" spans="1:28" x14ac:dyDescent="0.2">
      <c r="A623" s="22" t="s">
        <v>10072</v>
      </c>
      <c r="B623" s="22" t="s">
        <v>9884</v>
      </c>
      <c r="C623" s="22" t="s">
        <v>10001</v>
      </c>
      <c r="D623" s="22" t="s">
        <v>5394</v>
      </c>
      <c r="E623" s="22" t="s">
        <v>834</v>
      </c>
      <c r="F623" s="22"/>
      <c r="G623" s="22" t="s">
        <v>9946</v>
      </c>
      <c r="H623" s="22" t="s">
        <v>5416</v>
      </c>
      <c r="I623" s="22" t="s">
        <v>9947</v>
      </c>
      <c r="J623" s="67">
        <v>45233</v>
      </c>
      <c r="K623" s="68">
        <v>1064</v>
      </c>
      <c r="L623" s="67">
        <v>45255</v>
      </c>
      <c r="M623" s="68"/>
      <c r="N623" s="67"/>
      <c r="O623" s="69" t="s">
        <v>5420</v>
      </c>
      <c r="P623" s="69" t="s">
        <v>9964</v>
      </c>
      <c r="Q623" s="22" t="s">
        <v>9949</v>
      </c>
      <c r="R623" s="67">
        <v>41627</v>
      </c>
      <c r="S623" s="22" t="s">
        <v>10011</v>
      </c>
      <c r="T623" s="22" t="s">
        <v>10012</v>
      </c>
      <c r="U623" s="22" t="s">
        <v>9949</v>
      </c>
      <c r="V623" s="67">
        <v>44834</v>
      </c>
      <c r="W623" s="22" t="s">
        <v>9952</v>
      </c>
      <c r="X623" s="67">
        <v>44153</v>
      </c>
      <c r="Y623" s="68">
        <v>795</v>
      </c>
      <c r="Z623" s="67">
        <v>44151</v>
      </c>
      <c r="AA623" s="68">
        <v>220</v>
      </c>
      <c r="AB623" s="67">
        <v>44153</v>
      </c>
    </row>
    <row r="624" spans="1:28" x14ac:dyDescent="0.2">
      <c r="A624" s="22" t="s">
        <v>10073</v>
      </c>
      <c r="B624" s="22" t="s">
        <v>5712</v>
      </c>
      <c r="C624" s="22" t="s">
        <v>10001</v>
      </c>
      <c r="D624" s="22" t="s">
        <v>5403</v>
      </c>
      <c r="E624" s="22" t="s">
        <v>3828</v>
      </c>
      <c r="F624" s="22"/>
      <c r="G624" s="22" t="s">
        <v>9946</v>
      </c>
      <c r="H624" s="22" t="s">
        <v>5416</v>
      </c>
      <c r="I624" s="22" t="s">
        <v>9947</v>
      </c>
      <c r="J624" s="67">
        <v>44516</v>
      </c>
      <c r="K624" s="68">
        <v>819</v>
      </c>
      <c r="L624" s="67">
        <v>44540</v>
      </c>
      <c r="M624" s="68">
        <v>233</v>
      </c>
      <c r="N624" s="67">
        <v>44543</v>
      </c>
      <c r="O624" s="69" t="s">
        <v>5428</v>
      </c>
      <c r="P624" s="69" t="s">
        <v>10005</v>
      </c>
      <c r="Q624" s="22" t="s">
        <v>9949</v>
      </c>
      <c r="R624" s="67">
        <v>29208</v>
      </c>
      <c r="S624" s="22" t="s">
        <v>10006</v>
      </c>
      <c r="T624" s="22" t="s">
        <v>10007</v>
      </c>
      <c r="U624" s="22" t="s">
        <v>9949</v>
      </c>
      <c r="V624" s="67">
        <v>44679</v>
      </c>
      <c r="W624" s="22" t="s">
        <v>9952</v>
      </c>
      <c r="X624" s="67">
        <v>44385</v>
      </c>
      <c r="Y624" s="68">
        <v>404</v>
      </c>
      <c r="Z624" s="67">
        <v>44385</v>
      </c>
      <c r="AA624" s="68">
        <v>127</v>
      </c>
      <c r="AB624" s="67">
        <v>44385</v>
      </c>
    </row>
    <row r="625" spans="1:28" x14ac:dyDescent="0.2">
      <c r="A625" s="22" t="s">
        <v>10073</v>
      </c>
      <c r="B625" s="22" t="s">
        <v>9716</v>
      </c>
      <c r="C625" s="22" t="s">
        <v>10001</v>
      </c>
      <c r="D625" s="22" t="s">
        <v>5403</v>
      </c>
      <c r="E625" s="22" t="s">
        <v>3828</v>
      </c>
      <c r="F625" s="22"/>
      <c r="G625" s="22" t="s">
        <v>9946</v>
      </c>
      <c r="H625" s="22" t="s">
        <v>5416</v>
      </c>
      <c r="I625" s="22" t="s">
        <v>9952</v>
      </c>
      <c r="J625" s="67">
        <v>44622</v>
      </c>
      <c r="K625" s="68">
        <v>183</v>
      </c>
      <c r="L625" s="67">
        <v>44615</v>
      </c>
      <c r="M625" s="68">
        <v>41</v>
      </c>
      <c r="N625" s="67">
        <v>44622</v>
      </c>
      <c r="O625" s="69" t="s">
        <v>5431</v>
      </c>
      <c r="P625" s="69" t="s">
        <v>10008</v>
      </c>
      <c r="Q625" s="22" t="s">
        <v>9949</v>
      </c>
      <c r="R625" s="67">
        <v>29258</v>
      </c>
      <c r="S625" s="22" t="s">
        <v>10009</v>
      </c>
      <c r="T625" s="22" t="s">
        <v>10010</v>
      </c>
      <c r="U625" s="22" t="s">
        <v>9949</v>
      </c>
      <c r="V625" s="67">
        <v>44585</v>
      </c>
      <c r="W625" s="22" t="s">
        <v>9952</v>
      </c>
      <c r="X625" s="67">
        <v>44474</v>
      </c>
      <c r="Y625" s="68">
        <v>657</v>
      </c>
      <c r="Z625" s="67">
        <v>44474</v>
      </c>
      <c r="AA625" s="68">
        <v>189</v>
      </c>
      <c r="AB625" s="67">
        <v>44474</v>
      </c>
    </row>
    <row r="626" spans="1:28" x14ac:dyDescent="0.2">
      <c r="A626" s="22" t="s">
        <v>10071</v>
      </c>
      <c r="B626" s="22" t="s">
        <v>9087</v>
      </c>
      <c r="C626" s="22" t="s">
        <v>10001</v>
      </c>
      <c r="D626" s="22" t="s">
        <v>5396</v>
      </c>
      <c r="E626" s="22" t="s">
        <v>2287</v>
      </c>
      <c r="F626" s="22"/>
      <c r="G626" s="22" t="s">
        <v>9946</v>
      </c>
      <c r="H626" s="22" t="s">
        <v>5416</v>
      </c>
      <c r="I626" s="22" t="s">
        <v>9952</v>
      </c>
      <c r="J626" s="67">
        <v>44956</v>
      </c>
      <c r="K626" s="68">
        <v>78</v>
      </c>
      <c r="L626" s="67">
        <v>44951</v>
      </c>
      <c r="M626" s="68">
        <v>21</v>
      </c>
      <c r="N626" s="67">
        <v>44956</v>
      </c>
      <c r="O626" s="69" t="s">
        <v>5413</v>
      </c>
      <c r="P626" s="69" t="s">
        <v>9948</v>
      </c>
      <c r="Q626" s="22" t="s">
        <v>9949</v>
      </c>
      <c r="R626" s="67">
        <v>34698</v>
      </c>
      <c r="S626" s="22" t="s">
        <v>9950</v>
      </c>
      <c r="T626" s="22" t="s">
        <v>9951</v>
      </c>
      <c r="U626" s="22" t="s">
        <v>9949</v>
      </c>
      <c r="V626" s="67">
        <v>44595</v>
      </c>
      <c r="W626" s="22" t="s">
        <v>9952</v>
      </c>
      <c r="X626" s="67">
        <v>44516</v>
      </c>
      <c r="Y626" s="68">
        <v>759</v>
      </c>
      <c r="Z626" s="67">
        <v>44516</v>
      </c>
      <c r="AA626" s="68">
        <v>214</v>
      </c>
      <c r="AB626" s="67">
        <v>44516</v>
      </c>
    </row>
    <row r="627" spans="1:28" x14ac:dyDescent="0.2">
      <c r="A627" s="22" t="s">
        <v>10071</v>
      </c>
      <c r="B627" s="22" t="s">
        <v>9857</v>
      </c>
      <c r="C627" s="22" t="s">
        <v>10001</v>
      </c>
      <c r="D627" s="22" t="s">
        <v>5396</v>
      </c>
      <c r="E627" s="22" t="s">
        <v>2287</v>
      </c>
      <c r="F627" s="22"/>
      <c r="G627" s="22" t="s">
        <v>9946</v>
      </c>
      <c r="H627" s="22" t="s">
        <v>5416</v>
      </c>
      <c r="I627" s="22" t="s">
        <v>9947</v>
      </c>
      <c r="J627" s="67">
        <v>45187</v>
      </c>
      <c r="K627" s="68">
        <v>852</v>
      </c>
      <c r="L627" s="67">
        <v>45192</v>
      </c>
      <c r="M627" s="68"/>
      <c r="N627" s="67"/>
      <c r="O627" s="69" t="s">
        <v>5413</v>
      </c>
      <c r="P627" s="69" t="s">
        <v>9948</v>
      </c>
      <c r="Q627" s="22" t="s">
        <v>9949</v>
      </c>
      <c r="R627" s="67">
        <v>34698</v>
      </c>
      <c r="S627" s="22" t="s">
        <v>9950</v>
      </c>
      <c r="T627" s="22" t="s">
        <v>9951</v>
      </c>
      <c r="U627" s="22" t="s">
        <v>9949</v>
      </c>
      <c r="V627" s="67">
        <v>44595</v>
      </c>
      <c r="W627" s="22" t="s">
        <v>9952</v>
      </c>
      <c r="X627" s="67">
        <v>44516</v>
      </c>
      <c r="Y627" s="68">
        <v>759</v>
      </c>
      <c r="Z627" s="67">
        <v>44516</v>
      </c>
      <c r="AA627" s="68">
        <v>214</v>
      </c>
      <c r="AB627" s="67">
        <v>44516</v>
      </c>
    </row>
    <row r="628" spans="1:28" x14ac:dyDescent="0.2">
      <c r="A628" s="22" t="s">
        <v>10072</v>
      </c>
      <c r="B628" s="22" t="s">
        <v>9717</v>
      </c>
      <c r="C628" s="22" t="s">
        <v>10001</v>
      </c>
      <c r="D628" s="22" t="s">
        <v>5388</v>
      </c>
      <c r="E628" s="22" t="s">
        <v>4642</v>
      </c>
      <c r="F628" s="22"/>
      <c r="G628" s="22" t="s">
        <v>9946</v>
      </c>
      <c r="H628" s="22" t="s">
        <v>5416</v>
      </c>
      <c r="I628" s="22" t="s">
        <v>9947</v>
      </c>
      <c r="J628" s="67">
        <v>45012</v>
      </c>
      <c r="K628" s="68">
        <v>412</v>
      </c>
      <c r="L628" s="67">
        <v>45058</v>
      </c>
      <c r="M628" s="68"/>
      <c r="N628" s="67"/>
      <c r="O628" s="69" t="s">
        <v>5431</v>
      </c>
      <c r="P628" s="69" t="s">
        <v>10008</v>
      </c>
      <c r="Q628" s="22" t="s">
        <v>9949</v>
      </c>
      <c r="R628" s="67">
        <v>29258</v>
      </c>
      <c r="S628" s="22" t="s">
        <v>10009</v>
      </c>
      <c r="T628" s="22" t="s">
        <v>10010</v>
      </c>
      <c r="U628" s="22" t="s">
        <v>9949</v>
      </c>
      <c r="V628" s="67">
        <v>44585</v>
      </c>
      <c r="W628" s="22" t="s">
        <v>9952</v>
      </c>
      <c r="X628" s="67">
        <v>44474</v>
      </c>
      <c r="Y628" s="68">
        <v>657</v>
      </c>
      <c r="Z628" s="67">
        <v>44474</v>
      </c>
      <c r="AA628" s="68">
        <v>189</v>
      </c>
      <c r="AB628" s="67">
        <v>44474</v>
      </c>
    </row>
    <row r="629" spans="1:28" x14ac:dyDescent="0.2">
      <c r="A629" s="22" t="s">
        <v>10072</v>
      </c>
      <c r="B629" s="22" t="s">
        <v>5713</v>
      </c>
      <c r="C629" s="22" t="s">
        <v>10001</v>
      </c>
      <c r="D629" s="22" t="s">
        <v>5388</v>
      </c>
      <c r="E629" s="22" t="s">
        <v>4642</v>
      </c>
      <c r="F629" s="22"/>
      <c r="G629" s="22" t="s">
        <v>9946</v>
      </c>
      <c r="H629" s="22" t="s">
        <v>5416</v>
      </c>
      <c r="I629" s="22" t="s">
        <v>9952</v>
      </c>
      <c r="J629" s="67">
        <v>44631</v>
      </c>
      <c r="K629" s="68">
        <v>231</v>
      </c>
      <c r="L629" s="67">
        <v>44627</v>
      </c>
      <c r="M629" s="68">
        <v>48</v>
      </c>
      <c r="N629" s="67">
        <v>44631</v>
      </c>
      <c r="O629" s="69" t="s">
        <v>5422</v>
      </c>
      <c r="P629" s="69" t="s">
        <v>9969</v>
      </c>
      <c r="Q629" s="22" t="s">
        <v>9949</v>
      </c>
      <c r="R629" s="67">
        <v>40991</v>
      </c>
      <c r="S629" s="22" t="s">
        <v>10025</v>
      </c>
      <c r="T629" s="22" t="s">
        <v>10026</v>
      </c>
      <c r="U629" s="22" t="s">
        <v>9949</v>
      </c>
      <c r="V629" s="67">
        <v>43557</v>
      </c>
      <c r="W629" s="22" t="s">
        <v>9952</v>
      </c>
      <c r="X629" s="67">
        <v>43376</v>
      </c>
      <c r="Y629" s="68">
        <v>935</v>
      </c>
      <c r="Z629" s="67">
        <v>43376</v>
      </c>
      <c r="AA629" s="68">
        <v>191</v>
      </c>
      <c r="AB629" s="67">
        <v>43376</v>
      </c>
    </row>
    <row r="630" spans="1:28" x14ac:dyDescent="0.2">
      <c r="A630" s="22" t="s">
        <v>10073</v>
      </c>
      <c r="B630" s="22" t="s">
        <v>9259</v>
      </c>
      <c r="C630" s="22" t="s">
        <v>10001</v>
      </c>
      <c r="D630" s="22" t="s">
        <v>5403</v>
      </c>
      <c r="E630" s="22" t="s">
        <v>3828</v>
      </c>
      <c r="F630" s="22"/>
      <c r="G630" s="22" t="s">
        <v>9946</v>
      </c>
      <c r="H630" s="22" t="s">
        <v>5416</v>
      </c>
      <c r="I630" s="22" t="s">
        <v>9947</v>
      </c>
      <c r="J630" s="67">
        <v>44817</v>
      </c>
      <c r="K630" s="68">
        <v>1149</v>
      </c>
      <c r="L630" s="67">
        <v>44870</v>
      </c>
      <c r="M630" s="68"/>
      <c r="N630" s="67"/>
      <c r="O630" s="69" t="s">
        <v>5431</v>
      </c>
      <c r="P630" s="69" t="s">
        <v>10008</v>
      </c>
      <c r="Q630" s="22" t="s">
        <v>9949</v>
      </c>
      <c r="R630" s="67">
        <v>29258</v>
      </c>
      <c r="S630" s="22" t="s">
        <v>10009</v>
      </c>
      <c r="T630" s="22" t="s">
        <v>10010</v>
      </c>
      <c r="U630" s="22" t="s">
        <v>9949</v>
      </c>
      <c r="V630" s="67">
        <v>44585</v>
      </c>
      <c r="W630" s="22" t="s">
        <v>9952</v>
      </c>
      <c r="X630" s="67">
        <v>44474</v>
      </c>
      <c r="Y630" s="68">
        <v>657</v>
      </c>
      <c r="Z630" s="67">
        <v>44474</v>
      </c>
      <c r="AA630" s="68">
        <v>189</v>
      </c>
      <c r="AB630" s="67">
        <v>44474</v>
      </c>
    </row>
    <row r="631" spans="1:28" x14ac:dyDescent="0.2">
      <c r="A631" s="22" t="s">
        <v>10072</v>
      </c>
      <c r="B631" s="22" t="s">
        <v>5714</v>
      </c>
      <c r="C631" s="22" t="s">
        <v>10001</v>
      </c>
      <c r="D631" s="22" t="s">
        <v>5388</v>
      </c>
      <c r="E631" s="22" t="s">
        <v>4642</v>
      </c>
      <c r="F631" s="22"/>
      <c r="G631" s="22" t="s">
        <v>9946</v>
      </c>
      <c r="H631" s="22" t="s">
        <v>5416</v>
      </c>
      <c r="I631" s="22" t="s">
        <v>9947</v>
      </c>
      <c r="J631" s="67">
        <v>44638</v>
      </c>
      <c r="K631" s="68">
        <v>846</v>
      </c>
      <c r="L631" s="67">
        <v>44822</v>
      </c>
      <c r="M631" s="68">
        <v>179</v>
      </c>
      <c r="N631" s="67">
        <v>44824</v>
      </c>
      <c r="O631" s="69" t="s">
        <v>5428</v>
      </c>
      <c r="P631" s="69" t="s">
        <v>10005</v>
      </c>
      <c r="Q631" s="22" t="s">
        <v>9949</v>
      </c>
      <c r="R631" s="67">
        <v>29208</v>
      </c>
      <c r="S631" s="22" t="s">
        <v>10006</v>
      </c>
      <c r="T631" s="22" t="s">
        <v>10007</v>
      </c>
      <c r="U631" s="22" t="s">
        <v>9949</v>
      </c>
      <c r="V631" s="67">
        <v>44679</v>
      </c>
      <c r="W631" s="22" t="s">
        <v>9952</v>
      </c>
      <c r="X631" s="67">
        <v>44385</v>
      </c>
      <c r="Y631" s="68">
        <v>404</v>
      </c>
      <c r="Z631" s="67">
        <v>44385</v>
      </c>
      <c r="AA631" s="68">
        <v>127</v>
      </c>
      <c r="AB631" s="67">
        <v>44385</v>
      </c>
    </row>
    <row r="632" spans="1:28" x14ac:dyDescent="0.2">
      <c r="A632" s="22" t="s">
        <v>10073</v>
      </c>
      <c r="B632" s="22" t="s">
        <v>9260</v>
      </c>
      <c r="C632" s="22" t="s">
        <v>10001</v>
      </c>
      <c r="D632" s="22" t="s">
        <v>5399</v>
      </c>
      <c r="E632" s="22" t="s">
        <v>3156</v>
      </c>
      <c r="F632" s="22"/>
      <c r="G632" s="22" t="s">
        <v>9946</v>
      </c>
      <c r="H632" s="22" t="s">
        <v>5416</v>
      </c>
      <c r="I632" s="22" t="s">
        <v>9947</v>
      </c>
      <c r="J632" s="67">
        <v>44823</v>
      </c>
      <c r="K632" s="68">
        <v>916</v>
      </c>
      <c r="L632" s="67">
        <v>44843</v>
      </c>
      <c r="M632" s="68">
        <v>204</v>
      </c>
      <c r="N632" s="67">
        <v>44860</v>
      </c>
      <c r="O632" s="69" t="s">
        <v>9061</v>
      </c>
      <c r="P632" s="69" t="s">
        <v>10032</v>
      </c>
      <c r="Q632" s="22" t="s">
        <v>9949</v>
      </c>
      <c r="R632" s="67">
        <v>31048</v>
      </c>
      <c r="S632" s="22" t="s">
        <v>10033</v>
      </c>
      <c r="T632" s="22" t="s">
        <v>10034</v>
      </c>
      <c r="U632" s="22" t="s">
        <v>9949</v>
      </c>
      <c r="V632" s="67">
        <v>44953</v>
      </c>
      <c r="W632" s="22" t="s">
        <v>9952</v>
      </c>
      <c r="X632" s="67">
        <v>44575</v>
      </c>
      <c r="Y632" s="68">
        <v>6</v>
      </c>
      <c r="Z632" s="67">
        <v>44575</v>
      </c>
      <c r="AA632" s="68">
        <v>10</v>
      </c>
      <c r="AB632" s="67">
        <v>44575</v>
      </c>
    </row>
    <row r="633" spans="1:28" x14ac:dyDescent="0.2">
      <c r="A633" s="22" t="s">
        <v>10073</v>
      </c>
      <c r="B633" s="22" t="s">
        <v>5715</v>
      </c>
      <c r="C633" s="22" t="s">
        <v>10001</v>
      </c>
      <c r="D633" s="22" t="s">
        <v>5403</v>
      </c>
      <c r="E633" s="22" t="s">
        <v>3828</v>
      </c>
      <c r="F633" s="22"/>
      <c r="G633" s="22" t="s">
        <v>9946</v>
      </c>
      <c r="H633" s="22" t="s">
        <v>5416</v>
      </c>
      <c r="I633" s="22" t="s">
        <v>9947</v>
      </c>
      <c r="J633" s="67">
        <v>44547</v>
      </c>
      <c r="K633" s="68">
        <v>869</v>
      </c>
      <c r="L633" s="67">
        <v>44553</v>
      </c>
      <c r="M633" s="68">
        <v>243</v>
      </c>
      <c r="N633" s="67">
        <v>44557</v>
      </c>
      <c r="O633" s="69" t="s">
        <v>5428</v>
      </c>
      <c r="P633" s="69" t="s">
        <v>10005</v>
      </c>
      <c r="Q633" s="22" t="s">
        <v>9949</v>
      </c>
      <c r="R633" s="67">
        <v>29208</v>
      </c>
      <c r="S633" s="22" t="s">
        <v>10006</v>
      </c>
      <c r="T633" s="22" t="s">
        <v>10007</v>
      </c>
      <c r="U633" s="22" t="s">
        <v>9949</v>
      </c>
      <c r="V633" s="67">
        <v>44679</v>
      </c>
      <c r="W633" s="22" t="s">
        <v>9952</v>
      </c>
      <c r="X633" s="67">
        <v>44385</v>
      </c>
      <c r="Y633" s="68">
        <v>404</v>
      </c>
      <c r="Z633" s="67">
        <v>44385</v>
      </c>
      <c r="AA633" s="68">
        <v>127</v>
      </c>
      <c r="AB633" s="67">
        <v>44385</v>
      </c>
    </row>
    <row r="634" spans="1:28" x14ac:dyDescent="0.2">
      <c r="A634" s="22" t="s">
        <v>10073</v>
      </c>
      <c r="B634" s="22" t="s">
        <v>5716</v>
      </c>
      <c r="C634" s="22" t="s">
        <v>10001</v>
      </c>
      <c r="D634" s="22" t="s">
        <v>5403</v>
      </c>
      <c r="E634" s="22" t="s">
        <v>3828</v>
      </c>
      <c r="F634" s="22"/>
      <c r="G634" s="22" t="s">
        <v>9946</v>
      </c>
      <c r="H634" s="22" t="s">
        <v>5416</v>
      </c>
      <c r="I634" s="22" t="s">
        <v>9952</v>
      </c>
      <c r="J634" s="67">
        <v>44607</v>
      </c>
      <c r="K634" s="68">
        <v>158</v>
      </c>
      <c r="L634" s="67">
        <v>44605</v>
      </c>
      <c r="M634" s="68">
        <v>32</v>
      </c>
      <c r="N634" s="67">
        <v>44607</v>
      </c>
      <c r="O634" s="69" t="s">
        <v>5431</v>
      </c>
      <c r="P634" s="69" t="s">
        <v>10008</v>
      </c>
      <c r="Q634" s="22" t="s">
        <v>9949</v>
      </c>
      <c r="R634" s="67">
        <v>29258</v>
      </c>
      <c r="S634" s="22" t="s">
        <v>10009</v>
      </c>
      <c r="T634" s="22" t="s">
        <v>10010</v>
      </c>
      <c r="U634" s="22" t="s">
        <v>9949</v>
      </c>
      <c r="V634" s="67">
        <v>44585</v>
      </c>
      <c r="W634" s="22" t="s">
        <v>9952</v>
      </c>
      <c r="X634" s="67">
        <v>44474</v>
      </c>
      <c r="Y634" s="68">
        <v>657</v>
      </c>
      <c r="Z634" s="67">
        <v>44474</v>
      </c>
      <c r="AA634" s="68">
        <v>189</v>
      </c>
      <c r="AB634" s="67">
        <v>44474</v>
      </c>
    </row>
    <row r="635" spans="1:28" x14ac:dyDescent="0.2">
      <c r="A635" s="22" t="s">
        <v>10073</v>
      </c>
      <c r="B635" s="22" t="s">
        <v>9664</v>
      </c>
      <c r="C635" s="22" t="s">
        <v>10001</v>
      </c>
      <c r="D635" s="22" t="s">
        <v>5403</v>
      </c>
      <c r="E635" s="22" t="s">
        <v>3828</v>
      </c>
      <c r="F635" s="22"/>
      <c r="G635" s="22" t="s">
        <v>9946</v>
      </c>
      <c r="H635" s="22" t="s">
        <v>5416</v>
      </c>
      <c r="I635" s="22" t="s">
        <v>9947</v>
      </c>
      <c r="J635" s="67">
        <v>44909</v>
      </c>
      <c r="K635" s="68">
        <v>125</v>
      </c>
      <c r="L635" s="67">
        <v>44961</v>
      </c>
      <c r="M635" s="68"/>
      <c r="N635" s="67"/>
      <c r="O635" s="69" t="s">
        <v>5466</v>
      </c>
      <c r="P635" s="69" t="s">
        <v>10002</v>
      </c>
      <c r="Q635" s="22" t="s">
        <v>9949</v>
      </c>
      <c r="R635" s="67">
        <v>38657</v>
      </c>
      <c r="S635" s="22" t="s">
        <v>10061</v>
      </c>
      <c r="T635" s="22" t="s">
        <v>10062</v>
      </c>
      <c r="U635" s="22" t="s">
        <v>9949</v>
      </c>
      <c r="V635" s="67">
        <v>44799</v>
      </c>
      <c r="W635" s="22" t="s">
        <v>9952</v>
      </c>
      <c r="X635" s="67">
        <v>44575</v>
      </c>
      <c r="Y635" s="68">
        <v>31</v>
      </c>
      <c r="Z635" s="67">
        <v>44575</v>
      </c>
      <c r="AA635" s="68">
        <v>10</v>
      </c>
      <c r="AB635" s="67">
        <v>44575</v>
      </c>
    </row>
    <row r="636" spans="1:28" x14ac:dyDescent="0.2">
      <c r="A636" s="22" t="s">
        <v>10073</v>
      </c>
      <c r="B636" s="22" t="s">
        <v>5717</v>
      </c>
      <c r="C636" s="22" t="s">
        <v>10001</v>
      </c>
      <c r="D636" s="22" t="s">
        <v>5403</v>
      </c>
      <c r="E636" s="22" t="s">
        <v>3828</v>
      </c>
      <c r="F636" s="22"/>
      <c r="G636" s="22" t="s">
        <v>9946</v>
      </c>
      <c r="H636" s="22" t="s">
        <v>5416</v>
      </c>
      <c r="I636" s="22" t="s">
        <v>9947</v>
      </c>
      <c r="J636" s="67">
        <v>44592</v>
      </c>
      <c r="K636" s="68">
        <v>210</v>
      </c>
      <c r="L636" s="67">
        <v>44620</v>
      </c>
      <c r="M636" s="68">
        <v>43</v>
      </c>
      <c r="N636" s="67">
        <v>44624</v>
      </c>
      <c r="O636" s="69" t="s">
        <v>5413</v>
      </c>
      <c r="P636" s="69" t="s">
        <v>9948</v>
      </c>
      <c r="Q636" s="22" t="s">
        <v>9949</v>
      </c>
      <c r="R636" s="67">
        <v>34698</v>
      </c>
      <c r="S636" s="22" t="s">
        <v>9950</v>
      </c>
      <c r="T636" s="22" t="s">
        <v>9951</v>
      </c>
      <c r="U636" s="22" t="s">
        <v>9949</v>
      </c>
      <c r="V636" s="67">
        <v>44595</v>
      </c>
      <c r="W636" s="22" t="s">
        <v>9952</v>
      </c>
      <c r="X636" s="67">
        <v>44516</v>
      </c>
      <c r="Y636" s="68">
        <v>759</v>
      </c>
      <c r="Z636" s="67">
        <v>44516</v>
      </c>
      <c r="AA636" s="68">
        <v>214</v>
      </c>
      <c r="AB636" s="67">
        <v>44516</v>
      </c>
    </row>
    <row r="637" spans="1:28" x14ac:dyDescent="0.2">
      <c r="A637" s="22" t="s">
        <v>10073</v>
      </c>
      <c r="B637" s="22" t="s">
        <v>5718</v>
      </c>
      <c r="C637" s="22" t="s">
        <v>10001</v>
      </c>
      <c r="D637" s="22" t="s">
        <v>5399</v>
      </c>
      <c r="E637" s="22" t="s">
        <v>3156</v>
      </c>
      <c r="F637" s="22"/>
      <c r="G637" s="22" t="s">
        <v>9946</v>
      </c>
      <c r="H637" s="22" t="s">
        <v>5416</v>
      </c>
      <c r="I637" s="22" t="s">
        <v>9947</v>
      </c>
      <c r="J637" s="67">
        <v>44628</v>
      </c>
      <c r="K637" s="68">
        <v>277</v>
      </c>
      <c r="L637" s="67">
        <v>44645</v>
      </c>
      <c r="M637" s="68">
        <v>61</v>
      </c>
      <c r="N637" s="67">
        <v>44650</v>
      </c>
      <c r="O637" s="69" t="s">
        <v>5439</v>
      </c>
      <c r="P637" s="69" t="s">
        <v>10013</v>
      </c>
      <c r="Q637" s="22" t="s">
        <v>9949</v>
      </c>
      <c r="R637" s="67">
        <v>30113</v>
      </c>
      <c r="S637" s="22" t="s">
        <v>10014</v>
      </c>
      <c r="T637" s="22" t="s">
        <v>10015</v>
      </c>
      <c r="U637" s="22" t="s">
        <v>9949</v>
      </c>
      <c r="V637" s="67">
        <v>44624</v>
      </c>
      <c r="W637" s="22" t="s">
        <v>9952</v>
      </c>
      <c r="X637" s="67">
        <v>44449</v>
      </c>
      <c r="Y637" s="68">
        <v>604</v>
      </c>
      <c r="Z637" s="67">
        <v>44449</v>
      </c>
      <c r="AA637" s="68">
        <v>172</v>
      </c>
      <c r="AB637" s="67">
        <v>44449</v>
      </c>
    </row>
    <row r="638" spans="1:28" x14ac:dyDescent="0.2">
      <c r="A638" s="22" t="s">
        <v>10073</v>
      </c>
      <c r="B638" s="22" t="s">
        <v>9376</v>
      </c>
      <c r="C638" s="22" t="s">
        <v>10001</v>
      </c>
      <c r="D638" s="22" t="s">
        <v>5403</v>
      </c>
      <c r="E638" s="22" t="s">
        <v>3828</v>
      </c>
      <c r="F638" s="22"/>
      <c r="G638" s="22" t="s">
        <v>9946</v>
      </c>
      <c r="H638" s="22" t="s">
        <v>5416</v>
      </c>
      <c r="I638" s="22" t="s">
        <v>9947</v>
      </c>
      <c r="J638" s="67">
        <v>45019</v>
      </c>
      <c r="K638" s="68">
        <v>524</v>
      </c>
      <c r="L638" s="67">
        <v>45103</v>
      </c>
      <c r="M638" s="68"/>
      <c r="N638" s="67"/>
      <c r="O638" s="69" t="s">
        <v>9089</v>
      </c>
      <c r="P638" s="69" t="s">
        <v>10022</v>
      </c>
      <c r="Q638" s="22" t="s">
        <v>9949</v>
      </c>
      <c r="R638" s="67">
        <v>28837</v>
      </c>
      <c r="S638" s="22" t="s">
        <v>10023</v>
      </c>
      <c r="T638" s="22" t="s">
        <v>10024</v>
      </c>
      <c r="U638" s="22" t="s">
        <v>9949</v>
      </c>
      <c r="V638" s="67">
        <v>44854</v>
      </c>
      <c r="W638" s="22" t="s">
        <v>9952</v>
      </c>
      <c r="X638" s="67">
        <v>44790</v>
      </c>
      <c r="Y638" s="68">
        <v>760</v>
      </c>
      <c r="Z638" s="67">
        <v>44788</v>
      </c>
      <c r="AA638" s="68">
        <v>156</v>
      </c>
      <c r="AB638" s="67">
        <v>44790</v>
      </c>
    </row>
    <row r="639" spans="1:28" x14ac:dyDescent="0.2">
      <c r="A639" s="22" t="s">
        <v>10072</v>
      </c>
      <c r="B639" s="22" t="s">
        <v>5388</v>
      </c>
      <c r="C639" s="22" t="s">
        <v>10001</v>
      </c>
      <c r="D639" s="22" t="s">
        <v>5388</v>
      </c>
      <c r="E639" s="22" t="s">
        <v>4642</v>
      </c>
      <c r="F639" s="22" t="s">
        <v>10027</v>
      </c>
      <c r="G639" s="22" t="s">
        <v>9946</v>
      </c>
      <c r="H639" s="22" t="s">
        <v>5414</v>
      </c>
      <c r="I639" s="22" t="s">
        <v>9952</v>
      </c>
      <c r="J639" s="67">
        <v>43832</v>
      </c>
      <c r="K639" s="68">
        <v>1127</v>
      </c>
      <c r="L639" s="67">
        <v>43832</v>
      </c>
      <c r="M639" s="68">
        <v>1</v>
      </c>
      <c r="N639" s="67">
        <v>43832</v>
      </c>
      <c r="O639" s="69" t="s">
        <v>5422</v>
      </c>
      <c r="P639" s="69" t="s">
        <v>9969</v>
      </c>
      <c r="Q639" s="22" t="s">
        <v>9949</v>
      </c>
      <c r="R639" s="67">
        <v>40991</v>
      </c>
      <c r="S639" s="22" t="s">
        <v>10064</v>
      </c>
      <c r="T639" s="22" t="s">
        <v>10065</v>
      </c>
      <c r="U639" s="22" t="s">
        <v>9949</v>
      </c>
      <c r="V639" s="67">
        <v>44125</v>
      </c>
      <c r="W639" s="22" t="s">
        <v>9952</v>
      </c>
      <c r="X639" s="67">
        <v>43832</v>
      </c>
      <c r="Y639" s="68">
        <v>1127</v>
      </c>
      <c r="Z639" s="67">
        <v>43832</v>
      </c>
      <c r="AA639" s="68">
        <v>1</v>
      </c>
      <c r="AB639" s="67">
        <v>43832</v>
      </c>
    </row>
    <row r="640" spans="1:28" x14ac:dyDescent="0.2">
      <c r="A640" s="22" t="s">
        <v>10072</v>
      </c>
      <c r="B640" s="22" t="s">
        <v>9665</v>
      </c>
      <c r="C640" s="22" t="s">
        <v>10001</v>
      </c>
      <c r="D640" s="22" t="s">
        <v>5401</v>
      </c>
      <c r="E640" s="22" t="s">
        <v>3526</v>
      </c>
      <c r="F640" s="22"/>
      <c r="G640" s="22" t="s">
        <v>9946</v>
      </c>
      <c r="H640" s="22" t="s">
        <v>5416</v>
      </c>
      <c r="I640" s="22" t="s">
        <v>9947</v>
      </c>
      <c r="J640" s="67">
        <v>44972</v>
      </c>
      <c r="K640" s="68">
        <v>528</v>
      </c>
      <c r="L640" s="67">
        <v>45103</v>
      </c>
      <c r="M640" s="68"/>
      <c r="N640" s="67"/>
      <c r="O640" s="69" t="s">
        <v>5424</v>
      </c>
      <c r="P640" s="69" t="s">
        <v>10058</v>
      </c>
      <c r="Q640" s="22" t="s">
        <v>9949</v>
      </c>
      <c r="R640" s="67">
        <v>41521</v>
      </c>
      <c r="S640" s="22" t="s">
        <v>10016</v>
      </c>
      <c r="T640" s="22" t="s">
        <v>10017</v>
      </c>
      <c r="U640" s="22" t="s">
        <v>9949</v>
      </c>
      <c r="V640" s="67">
        <v>44881</v>
      </c>
      <c r="W640" s="22" t="s">
        <v>9952</v>
      </c>
      <c r="X640" s="67">
        <v>44474</v>
      </c>
      <c r="Y640" s="68">
        <v>641</v>
      </c>
      <c r="Z640" s="67">
        <v>44474</v>
      </c>
      <c r="AA640" s="68">
        <v>189</v>
      </c>
      <c r="AB640" s="67">
        <v>44474</v>
      </c>
    </row>
    <row r="641" spans="1:28" x14ac:dyDescent="0.2">
      <c r="A641" s="22" t="s">
        <v>10073</v>
      </c>
      <c r="B641" s="22" t="s">
        <v>5719</v>
      </c>
      <c r="C641" s="22" t="s">
        <v>10001</v>
      </c>
      <c r="D641" s="22" t="s">
        <v>5403</v>
      </c>
      <c r="E641" s="22" t="s">
        <v>3828</v>
      </c>
      <c r="F641" s="22"/>
      <c r="G641" s="22" t="s">
        <v>9946</v>
      </c>
      <c r="H641" s="22" t="s">
        <v>5416</v>
      </c>
      <c r="I641" s="22" t="s">
        <v>9947</v>
      </c>
      <c r="J641" s="67">
        <v>44732</v>
      </c>
      <c r="K641" s="68">
        <v>1149</v>
      </c>
      <c r="L641" s="67">
        <v>44870</v>
      </c>
      <c r="M641" s="68"/>
      <c r="N641" s="67"/>
      <c r="O641" s="69" t="s">
        <v>5431</v>
      </c>
      <c r="P641" s="69" t="s">
        <v>10008</v>
      </c>
      <c r="Q641" s="22" t="s">
        <v>9949</v>
      </c>
      <c r="R641" s="67">
        <v>29258</v>
      </c>
      <c r="S641" s="22" t="s">
        <v>10009</v>
      </c>
      <c r="T641" s="22" t="s">
        <v>10010</v>
      </c>
      <c r="U641" s="22" t="s">
        <v>9949</v>
      </c>
      <c r="V641" s="67">
        <v>44585</v>
      </c>
      <c r="W641" s="22" t="s">
        <v>9952</v>
      </c>
      <c r="X641" s="67">
        <v>44474</v>
      </c>
      <c r="Y641" s="68">
        <v>657</v>
      </c>
      <c r="Z641" s="67">
        <v>44474</v>
      </c>
      <c r="AA641" s="68">
        <v>189</v>
      </c>
      <c r="AB641" s="67">
        <v>44474</v>
      </c>
    </row>
    <row r="642" spans="1:28" x14ac:dyDescent="0.2">
      <c r="A642" s="22" t="s">
        <v>10073</v>
      </c>
      <c r="B642" s="22" t="s">
        <v>5720</v>
      </c>
      <c r="C642" s="22" t="s">
        <v>10001</v>
      </c>
      <c r="D642" s="22" t="s">
        <v>5403</v>
      </c>
      <c r="E642" s="22" t="s">
        <v>3828</v>
      </c>
      <c r="F642" s="22"/>
      <c r="G642" s="22" t="s">
        <v>9946</v>
      </c>
      <c r="H642" s="22" t="s">
        <v>5416</v>
      </c>
      <c r="I642" s="22" t="s">
        <v>9947</v>
      </c>
      <c r="J642" s="67">
        <v>44741</v>
      </c>
      <c r="K642" s="68">
        <v>1149</v>
      </c>
      <c r="L642" s="67">
        <v>44870</v>
      </c>
      <c r="M642" s="68"/>
      <c r="N642" s="67"/>
      <c r="O642" s="69" t="s">
        <v>5431</v>
      </c>
      <c r="P642" s="69" t="s">
        <v>10008</v>
      </c>
      <c r="Q642" s="22" t="s">
        <v>9949</v>
      </c>
      <c r="R642" s="67">
        <v>29258</v>
      </c>
      <c r="S642" s="22" t="s">
        <v>10009</v>
      </c>
      <c r="T642" s="22" t="s">
        <v>10010</v>
      </c>
      <c r="U642" s="22" t="s">
        <v>9949</v>
      </c>
      <c r="V642" s="67">
        <v>44585</v>
      </c>
      <c r="W642" s="22" t="s">
        <v>9952</v>
      </c>
      <c r="X642" s="67">
        <v>44474</v>
      </c>
      <c r="Y642" s="68">
        <v>657</v>
      </c>
      <c r="Z642" s="67">
        <v>44474</v>
      </c>
      <c r="AA642" s="68">
        <v>189</v>
      </c>
      <c r="AB642" s="67">
        <v>44474</v>
      </c>
    </row>
    <row r="643" spans="1:28" x14ac:dyDescent="0.2">
      <c r="A643" s="22" t="s">
        <v>10073</v>
      </c>
      <c r="B643" s="22" t="s">
        <v>5721</v>
      </c>
      <c r="C643" s="22" t="s">
        <v>10001</v>
      </c>
      <c r="D643" s="22" t="s">
        <v>5403</v>
      </c>
      <c r="E643" s="22" t="s">
        <v>3828</v>
      </c>
      <c r="F643" s="22"/>
      <c r="G643" s="22" t="s">
        <v>9946</v>
      </c>
      <c r="H643" s="22" t="s">
        <v>5416</v>
      </c>
      <c r="I643" s="22" t="s">
        <v>9947</v>
      </c>
      <c r="J643" s="67">
        <v>44651</v>
      </c>
      <c r="K643" s="68">
        <v>334</v>
      </c>
      <c r="L643" s="67">
        <v>44661</v>
      </c>
      <c r="M643" s="68">
        <v>71</v>
      </c>
      <c r="N643" s="67">
        <v>44664</v>
      </c>
      <c r="O643" s="69" t="s">
        <v>5431</v>
      </c>
      <c r="P643" s="69" t="s">
        <v>10008</v>
      </c>
      <c r="Q643" s="22" t="s">
        <v>9949</v>
      </c>
      <c r="R643" s="67">
        <v>29258</v>
      </c>
      <c r="S643" s="22" t="s">
        <v>10009</v>
      </c>
      <c r="T643" s="22" t="s">
        <v>10010</v>
      </c>
      <c r="U643" s="22" t="s">
        <v>9949</v>
      </c>
      <c r="V643" s="67">
        <v>44585</v>
      </c>
      <c r="W643" s="22" t="s">
        <v>9952</v>
      </c>
      <c r="X643" s="67">
        <v>44474</v>
      </c>
      <c r="Y643" s="68">
        <v>657</v>
      </c>
      <c r="Z643" s="67">
        <v>44474</v>
      </c>
      <c r="AA643" s="68">
        <v>189</v>
      </c>
      <c r="AB643" s="67">
        <v>44474</v>
      </c>
    </row>
    <row r="644" spans="1:28" x14ac:dyDescent="0.2">
      <c r="A644" s="22" t="s">
        <v>10072</v>
      </c>
      <c r="B644" s="22" t="s">
        <v>9718</v>
      </c>
      <c r="C644" s="22" t="s">
        <v>10001</v>
      </c>
      <c r="D644" s="22" t="s">
        <v>5388</v>
      </c>
      <c r="E644" s="22" t="s">
        <v>4642</v>
      </c>
      <c r="F644" s="22"/>
      <c r="G644" s="22" t="s">
        <v>9946</v>
      </c>
      <c r="H644" s="22" t="s">
        <v>5416</v>
      </c>
      <c r="I644" s="22" t="s">
        <v>9947</v>
      </c>
      <c r="J644" s="67">
        <v>45056</v>
      </c>
      <c r="K644" s="68">
        <v>414</v>
      </c>
      <c r="L644" s="67">
        <v>45061</v>
      </c>
      <c r="M644" s="68"/>
      <c r="N644" s="67"/>
      <c r="O644" s="69" t="s">
        <v>9061</v>
      </c>
      <c r="P644" s="69" t="s">
        <v>10032</v>
      </c>
      <c r="Q644" s="22" t="s">
        <v>9949</v>
      </c>
      <c r="R644" s="67">
        <v>31048</v>
      </c>
      <c r="S644" s="22" t="s">
        <v>10033</v>
      </c>
      <c r="T644" s="22" t="s">
        <v>10034</v>
      </c>
      <c r="U644" s="22" t="s">
        <v>9949</v>
      </c>
      <c r="V644" s="67">
        <v>44953</v>
      </c>
      <c r="W644" s="22" t="s">
        <v>9952</v>
      </c>
      <c r="X644" s="67">
        <v>44575</v>
      </c>
      <c r="Y644" s="68">
        <v>6</v>
      </c>
      <c r="Z644" s="67">
        <v>44575</v>
      </c>
      <c r="AA644" s="68">
        <v>10</v>
      </c>
      <c r="AB644" s="67">
        <v>44575</v>
      </c>
    </row>
    <row r="645" spans="1:28" x14ac:dyDescent="0.2">
      <c r="A645" s="22" t="s">
        <v>10073</v>
      </c>
      <c r="B645" s="22" t="s">
        <v>9719</v>
      </c>
      <c r="C645" s="22" t="s">
        <v>10001</v>
      </c>
      <c r="D645" s="22" t="s">
        <v>5403</v>
      </c>
      <c r="E645" s="22" t="s">
        <v>3828</v>
      </c>
      <c r="F645" s="22"/>
      <c r="G645" s="22" t="s">
        <v>9946</v>
      </c>
      <c r="H645" s="22" t="s">
        <v>5416</v>
      </c>
      <c r="I645" s="22" t="s">
        <v>9947</v>
      </c>
      <c r="J645" s="67">
        <v>44531</v>
      </c>
      <c r="K645" s="68">
        <v>869</v>
      </c>
      <c r="L645" s="67">
        <v>44553</v>
      </c>
      <c r="M645" s="68">
        <v>243</v>
      </c>
      <c r="N645" s="67">
        <v>44557</v>
      </c>
      <c r="O645" s="69" t="s">
        <v>5428</v>
      </c>
      <c r="P645" s="69" t="s">
        <v>10005</v>
      </c>
      <c r="Q645" s="22" t="s">
        <v>9949</v>
      </c>
      <c r="R645" s="67">
        <v>29208</v>
      </c>
      <c r="S645" s="22" t="s">
        <v>10006</v>
      </c>
      <c r="T645" s="22" t="s">
        <v>10007</v>
      </c>
      <c r="U645" s="22" t="s">
        <v>9949</v>
      </c>
      <c r="V645" s="67">
        <v>44679</v>
      </c>
      <c r="W645" s="22" t="s">
        <v>9952</v>
      </c>
      <c r="X645" s="67">
        <v>44385</v>
      </c>
      <c r="Y645" s="68">
        <v>404</v>
      </c>
      <c r="Z645" s="67">
        <v>44385</v>
      </c>
      <c r="AA645" s="68">
        <v>127</v>
      </c>
      <c r="AB645" s="67">
        <v>44385</v>
      </c>
    </row>
    <row r="646" spans="1:28" x14ac:dyDescent="0.2">
      <c r="A646" s="22" t="s">
        <v>10073</v>
      </c>
      <c r="B646" s="22" t="s">
        <v>5722</v>
      </c>
      <c r="C646" s="22" t="s">
        <v>10001</v>
      </c>
      <c r="D646" s="22" t="s">
        <v>5403</v>
      </c>
      <c r="E646" s="22" t="s">
        <v>3828</v>
      </c>
      <c r="F646" s="22"/>
      <c r="G646" s="22" t="s">
        <v>9946</v>
      </c>
      <c r="H646" s="22" t="s">
        <v>5416</v>
      </c>
      <c r="I646" s="22" t="s">
        <v>9947</v>
      </c>
      <c r="J646" s="67">
        <v>44526</v>
      </c>
      <c r="K646" s="68">
        <v>843</v>
      </c>
      <c r="L646" s="67">
        <v>44547</v>
      </c>
      <c r="M646" s="68">
        <v>239</v>
      </c>
      <c r="N646" s="67">
        <v>44551</v>
      </c>
      <c r="O646" s="69" t="s">
        <v>5428</v>
      </c>
      <c r="P646" s="69" t="s">
        <v>10005</v>
      </c>
      <c r="Q646" s="22" t="s">
        <v>9949</v>
      </c>
      <c r="R646" s="67">
        <v>29208</v>
      </c>
      <c r="S646" s="22" t="s">
        <v>10006</v>
      </c>
      <c r="T646" s="22" t="s">
        <v>10007</v>
      </c>
      <c r="U646" s="22" t="s">
        <v>9949</v>
      </c>
      <c r="V646" s="67">
        <v>44679</v>
      </c>
      <c r="W646" s="22" t="s">
        <v>9952</v>
      </c>
      <c r="X646" s="67">
        <v>44385</v>
      </c>
      <c r="Y646" s="68">
        <v>404</v>
      </c>
      <c r="Z646" s="67">
        <v>44385</v>
      </c>
      <c r="AA646" s="68">
        <v>127</v>
      </c>
      <c r="AB646" s="67">
        <v>44385</v>
      </c>
    </row>
    <row r="647" spans="1:28" x14ac:dyDescent="0.2">
      <c r="A647" s="22" t="s">
        <v>10073</v>
      </c>
      <c r="B647" s="22" t="s">
        <v>5723</v>
      </c>
      <c r="C647" s="22" t="s">
        <v>10001</v>
      </c>
      <c r="D647" s="22" t="s">
        <v>5403</v>
      </c>
      <c r="E647" s="22" t="s">
        <v>3828</v>
      </c>
      <c r="F647" s="22"/>
      <c r="G647" s="22" t="s">
        <v>9946</v>
      </c>
      <c r="H647" s="22" t="s">
        <v>5416</v>
      </c>
      <c r="I647" s="22" t="s">
        <v>9947</v>
      </c>
      <c r="J647" s="67">
        <v>44504</v>
      </c>
      <c r="K647" s="68">
        <v>776</v>
      </c>
      <c r="L647" s="67">
        <v>44522</v>
      </c>
      <c r="M647" s="68">
        <v>221</v>
      </c>
      <c r="N647" s="67">
        <v>44525</v>
      </c>
      <c r="O647" s="69" t="s">
        <v>5428</v>
      </c>
      <c r="P647" s="69" t="s">
        <v>10005</v>
      </c>
      <c r="Q647" s="22" t="s">
        <v>9949</v>
      </c>
      <c r="R647" s="67">
        <v>29208</v>
      </c>
      <c r="S647" s="22" t="s">
        <v>10006</v>
      </c>
      <c r="T647" s="22" t="s">
        <v>10007</v>
      </c>
      <c r="U647" s="22" t="s">
        <v>9949</v>
      </c>
      <c r="V647" s="67">
        <v>44679</v>
      </c>
      <c r="W647" s="22" t="s">
        <v>9952</v>
      </c>
      <c r="X647" s="67">
        <v>44385</v>
      </c>
      <c r="Y647" s="68">
        <v>404</v>
      </c>
      <c r="Z647" s="67">
        <v>44385</v>
      </c>
      <c r="AA647" s="68">
        <v>127</v>
      </c>
      <c r="AB647" s="67">
        <v>44385</v>
      </c>
    </row>
    <row r="648" spans="1:28" x14ac:dyDescent="0.2">
      <c r="A648" s="22" t="s">
        <v>10072</v>
      </c>
      <c r="B648" s="22" t="s">
        <v>9666</v>
      </c>
      <c r="C648" s="22" t="s">
        <v>10001</v>
      </c>
      <c r="D648" s="22" t="s">
        <v>5388</v>
      </c>
      <c r="E648" s="22" t="s">
        <v>4642</v>
      </c>
      <c r="F648" s="22"/>
      <c r="G648" s="22" t="s">
        <v>9946</v>
      </c>
      <c r="H648" s="22" t="s">
        <v>5416</v>
      </c>
      <c r="I648" s="22" t="s">
        <v>9947</v>
      </c>
      <c r="J648" s="67">
        <v>44993</v>
      </c>
      <c r="K648" s="68">
        <v>539</v>
      </c>
      <c r="L648" s="67">
        <v>45104</v>
      </c>
      <c r="M648" s="68"/>
      <c r="N648" s="67"/>
      <c r="O648" s="69" t="s">
        <v>9089</v>
      </c>
      <c r="P648" s="69" t="s">
        <v>10022</v>
      </c>
      <c r="Q648" s="22" t="s">
        <v>9949</v>
      </c>
      <c r="R648" s="67">
        <v>28837</v>
      </c>
      <c r="S648" s="22" t="s">
        <v>10023</v>
      </c>
      <c r="T648" s="22" t="s">
        <v>10024</v>
      </c>
      <c r="U648" s="22" t="s">
        <v>9949</v>
      </c>
      <c r="V648" s="67">
        <v>44854</v>
      </c>
      <c r="W648" s="22" t="s">
        <v>9952</v>
      </c>
      <c r="X648" s="67">
        <v>44790</v>
      </c>
      <c r="Y648" s="68">
        <v>760</v>
      </c>
      <c r="Z648" s="67">
        <v>44788</v>
      </c>
      <c r="AA648" s="68">
        <v>156</v>
      </c>
      <c r="AB648" s="67">
        <v>44790</v>
      </c>
    </row>
    <row r="649" spans="1:28" x14ac:dyDescent="0.2">
      <c r="A649" s="22" t="s">
        <v>10073</v>
      </c>
      <c r="B649" s="22" t="s">
        <v>5724</v>
      </c>
      <c r="C649" s="22" t="s">
        <v>10001</v>
      </c>
      <c r="D649" s="22" t="s">
        <v>5403</v>
      </c>
      <c r="E649" s="22" t="s">
        <v>3828</v>
      </c>
      <c r="F649" s="22"/>
      <c r="G649" s="22" t="s">
        <v>9946</v>
      </c>
      <c r="H649" s="22" t="s">
        <v>5416</v>
      </c>
      <c r="I649" s="22" t="s">
        <v>9952</v>
      </c>
      <c r="J649" s="67">
        <v>44643</v>
      </c>
      <c r="K649" s="68">
        <v>268</v>
      </c>
      <c r="L649" s="67">
        <v>44641</v>
      </c>
      <c r="M649" s="68">
        <v>56</v>
      </c>
      <c r="N649" s="67">
        <v>44643</v>
      </c>
      <c r="O649" s="69" t="s">
        <v>5431</v>
      </c>
      <c r="P649" s="69" t="s">
        <v>10008</v>
      </c>
      <c r="Q649" s="22" t="s">
        <v>9949</v>
      </c>
      <c r="R649" s="67">
        <v>29258</v>
      </c>
      <c r="S649" s="22" t="s">
        <v>10009</v>
      </c>
      <c r="T649" s="22" t="s">
        <v>10010</v>
      </c>
      <c r="U649" s="22" t="s">
        <v>9949</v>
      </c>
      <c r="V649" s="67">
        <v>44585</v>
      </c>
      <c r="W649" s="22" t="s">
        <v>9952</v>
      </c>
      <c r="X649" s="67">
        <v>44474</v>
      </c>
      <c r="Y649" s="68">
        <v>657</v>
      </c>
      <c r="Z649" s="67">
        <v>44474</v>
      </c>
      <c r="AA649" s="68">
        <v>189</v>
      </c>
      <c r="AB649" s="67">
        <v>44474</v>
      </c>
    </row>
    <row r="650" spans="1:28" x14ac:dyDescent="0.2">
      <c r="A650" s="22" t="s">
        <v>10073</v>
      </c>
      <c r="B650" s="22" t="s">
        <v>5725</v>
      </c>
      <c r="C650" s="22" t="s">
        <v>10001</v>
      </c>
      <c r="D650" s="22" t="s">
        <v>5403</v>
      </c>
      <c r="E650" s="22" t="s">
        <v>3828</v>
      </c>
      <c r="F650" s="22"/>
      <c r="G650" s="22" t="s">
        <v>9946</v>
      </c>
      <c r="H650" s="22" t="s">
        <v>5416</v>
      </c>
      <c r="I650" s="22" t="s">
        <v>9947</v>
      </c>
      <c r="J650" s="67">
        <v>44533</v>
      </c>
      <c r="K650" s="68">
        <v>843</v>
      </c>
      <c r="L650" s="67">
        <v>44547</v>
      </c>
      <c r="M650" s="68">
        <v>239</v>
      </c>
      <c r="N650" s="67">
        <v>44551</v>
      </c>
      <c r="O650" s="69" t="s">
        <v>5428</v>
      </c>
      <c r="P650" s="69" t="s">
        <v>10005</v>
      </c>
      <c r="Q650" s="22" t="s">
        <v>9949</v>
      </c>
      <c r="R650" s="67">
        <v>29208</v>
      </c>
      <c r="S650" s="22" t="s">
        <v>10006</v>
      </c>
      <c r="T650" s="22" t="s">
        <v>10007</v>
      </c>
      <c r="U650" s="22" t="s">
        <v>9949</v>
      </c>
      <c r="V650" s="67">
        <v>44679</v>
      </c>
      <c r="W650" s="22" t="s">
        <v>9952</v>
      </c>
      <c r="X650" s="67">
        <v>44385</v>
      </c>
      <c r="Y650" s="68">
        <v>404</v>
      </c>
      <c r="Z650" s="67">
        <v>44385</v>
      </c>
      <c r="AA650" s="68">
        <v>127</v>
      </c>
      <c r="AB650" s="67">
        <v>44385</v>
      </c>
    </row>
    <row r="651" spans="1:28" x14ac:dyDescent="0.2">
      <c r="A651" s="22" t="s">
        <v>10073</v>
      </c>
      <c r="B651" s="22" t="s">
        <v>5726</v>
      </c>
      <c r="C651" s="22" t="s">
        <v>10001</v>
      </c>
      <c r="D651" s="22" t="s">
        <v>5403</v>
      </c>
      <c r="E651" s="22" t="s">
        <v>3828</v>
      </c>
      <c r="F651" s="22"/>
      <c r="G651" s="22" t="s">
        <v>9946</v>
      </c>
      <c r="H651" s="22" t="s">
        <v>5416</v>
      </c>
      <c r="I651" s="22" t="s">
        <v>9947</v>
      </c>
      <c r="J651" s="67">
        <v>44663</v>
      </c>
      <c r="K651" s="68">
        <v>454</v>
      </c>
      <c r="L651" s="67">
        <v>44697</v>
      </c>
      <c r="M651" s="68">
        <v>106</v>
      </c>
      <c r="N651" s="67">
        <v>44718</v>
      </c>
      <c r="O651" s="69" t="s">
        <v>5425</v>
      </c>
      <c r="P651" s="69" t="s">
        <v>10080</v>
      </c>
      <c r="Q651" s="22" t="s">
        <v>9949</v>
      </c>
      <c r="R651" s="67">
        <v>42486</v>
      </c>
      <c r="S651" s="22" t="s">
        <v>10020</v>
      </c>
      <c r="T651" s="22" t="s">
        <v>10021</v>
      </c>
      <c r="U651" s="22" t="s">
        <v>9949</v>
      </c>
      <c r="V651" s="67">
        <v>44333</v>
      </c>
      <c r="W651" s="22" t="s">
        <v>9952</v>
      </c>
      <c r="X651" s="67">
        <v>44032</v>
      </c>
      <c r="Y651" s="68">
        <v>495</v>
      </c>
      <c r="Z651" s="67">
        <v>44025</v>
      </c>
      <c r="AA651" s="68">
        <v>137</v>
      </c>
      <c r="AB651" s="67">
        <v>44032</v>
      </c>
    </row>
    <row r="652" spans="1:28" x14ac:dyDescent="0.2">
      <c r="A652" s="22" t="s">
        <v>10072</v>
      </c>
      <c r="B652" s="22" t="s">
        <v>9606</v>
      </c>
      <c r="C652" s="22" t="s">
        <v>10001</v>
      </c>
      <c r="D652" s="22" t="s">
        <v>5401</v>
      </c>
      <c r="E652" s="22" t="s">
        <v>3526</v>
      </c>
      <c r="F652" s="22"/>
      <c r="G652" s="22" t="s">
        <v>9946</v>
      </c>
      <c r="H652" s="22" t="s">
        <v>5416</v>
      </c>
      <c r="I652" s="22" t="s">
        <v>9947</v>
      </c>
      <c r="J652" s="67">
        <v>44935</v>
      </c>
      <c r="K652" s="68">
        <v>127</v>
      </c>
      <c r="L652" s="67">
        <v>44962</v>
      </c>
      <c r="M652" s="68"/>
      <c r="N652" s="67"/>
      <c r="O652" s="69" t="s">
        <v>5424</v>
      </c>
      <c r="P652" s="69" t="s">
        <v>10058</v>
      </c>
      <c r="Q652" s="22" t="s">
        <v>9949</v>
      </c>
      <c r="R652" s="67">
        <v>41521</v>
      </c>
      <c r="S652" s="22" t="s">
        <v>10016</v>
      </c>
      <c r="T652" s="22" t="s">
        <v>10017</v>
      </c>
      <c r="U652" s="22" t="s">
        <v>9949</v>
      </c>
      <c r="V652" s="67">
        <v>44881</v>
      </c>
      <c r="W652" s="22" t="s">
        <v>9952</v>
      </c>
      <c r="X652" s="67">
        <v>44474</v>
      </c>
      <c r="Y652" s="68">
        <v>641</v>
      </c>
      <c r="Z652" s="67">
        <v>44474</v>
      </c>
      <c r="AA652" s="68">
        <v>189</v>
      </c>
      <c r="AB652" s="67">
        <v>44474</v>
      </c>
    </row>
    <row r="653" spans="1:28" x14ac:dyDescent="0.2">
      <c r="A653" s="22" t="s">
        <v>10073</v>
      </c>
      <c r="B653" s="22" t="s">
        <v>9405</v>
      </c>
      <c r="C653" s="22" t="s">
        <v>10001</v>
      </c>
      <c r="D653" s="22" t="s">
        <v>5399</v>
      </c>
      <c r="E653" s="22" t="s">
        <v>3156</v>
      </c>
      <c r="F653" s="22"/>
      <c r="G653" s="22" t="s">
        <v>9946</v>
      </c>
      <c r="H653" s="22" t="s">
        <v>5416</v>
      </c>
      <c r="I653" s="22" t="s">
        <v>9947</v>
      </c>
      <c r="J653" s="67">
        <v>44883</v>
      </c>
      <c r="K653" s="68">
        <v>1269</v>
      </c>
      <c r="L653" s="67">
        <v>44902</v>
      </c>
      <c r="M653" s="68"/>
      <c r="N653" s="67"/>
      <c r="O653" s="69" t="s">
        <v>5439</v>
      </c>
      <c r="P653" s="69" t="s">
        <v>10013</v>
      </c>
      <c r="Q653" s="22" t="s">
        <v>9949</v>
      </c>
      <c r="R653" s="67">
        <v>30113</v>
      </c>
      <c r="S653" s="22" t="s">
        <v>10014</v>
      </c>
      <c r="T653" s="22" t="s">
        <v>10015</v>
      </c>
      <c r="U653" s="22" t="s">
        <v>9949</v>
      </c>
      <c r="V653" s="67">
        <v>44624</v>
      </c>
      <c r="W653" s="22" t="s">
        <v>9952</v>
      </c>
      <c r="X653" s="67">
        <v>44449</v>
      </c>
      <c r="Y653" s="68">
        <v>604</v>
      </c>
      <c r="Z653" s="67">
        <v>44449</v>
      </c>
      <c r="AA653" s="68">
        <v>172</v>
      </c>
      <c r="AB653" s="67">
        <v>44449</v>
      </c>
    </row>
    <row r="654" spans="1:28" x14ac:dyDescent="0.2">
      <c r="A654" s="22" t="s">
        <v>10072</v>
      </c>
      <c r="B654" s="22" t="s">
        <v>9571</v>
      </c>
      <c r="C654" s="22" t="s">
        <v>10001</v>
      </c>
      <c r="D654" s="22" t="s">
        <v>5381</v>
      </c>
      <c r="E654" s="22" t="s">
        <v>1369</v>
      </c>
      <c r="F654" s="22"/>
      <c r="G654" s="22" t="s">
        <v>9946</v>
      </c>
      <c r="H654" s="22" t="s">
        <v>5416</v>
      </c>
      <c r="I654" s="22" t="s">
        <v>9947</v>
      </c>
      <c r="J654" s="67">
        <v>44915</v>
      </c>
      <c r="K654" s="68">
        <v>115</v>
      </c>
      <c r="L654" s="67">
        <v>44960</v>
      </c>
      <c r="M654" s="68"/>
      <c r="N654" s="67"/>
      <c r="O654" s="69" t="s">
        <v>5413</v>
      </c>
      <c r="P654" s="69" t="s">
        <v>9948</v>
      </c>
      <c r="Q654" s="22" t="s">
        <v>9949</v>
      </c>
      <c r="R654" s="67">
        <v>34698</v>
      </c>
      <c r="S654" s="22" t="s">
        <v>9950</v>
      </c>
      <c r="T654" s="22" t="s">
        <v>9951</v>
      </c>
      <c r="U654" s="22" t="s">
        <v>9949</v>
      </c>
      <c r="V654" s="67">
        <v>44595</v>
      </c>
      <c r="W654" s="22" t="s">
        <v>9952</v>
      </c>
      <c r="X654" s="67">
        <v>44516</v>
      </c>
      <c r="Y654" s="68">
        <v>759</v>
      </c>
      <c r="Z654" s="67">
        <v>44516</v>
      </c>
      <c r="AA654" s="68">
        <v>214</v>
      </c>
      <c r="AB654" s="67">
        <v>44516</v>
      </c>
    </row>
    <row r="655" spans="1:28" x14ac:dyDescent="0.2">
      <c r="A655" s="22" t="s">
        <v>10073</v>
      </c>
      <c r="B655" s="22" t="s">
        <v>5727</v>
      </c>
      <c r="C655" s="22" t="s">
        <v>10001</v>
      </c>
      <c r="D655" s="22" t="s">
        <v>5403</v>
      </c>
      <c r="E655" s="22" t="s">
        <v>3828</v>
      </c>
      <c r="F655" s="22"/>
      <c r="G655" s="22" t="s">
        <v>9946</v>
      </c>
      <c r="H655" s="22" t="s">
        <v>5416</v>
      </c>
      <c r="I655" s="22" t="s">
        <v>9947</v>
      </c>
      <c r="J655" s="67">
        <v>44746</v>
      </c>
      <c r="K655" s="68">
        <v>1149</v>
      </c>
      <c r="L655" s="67">
        <v>44870</v>
      </c>
      <c r="M655" s="68"/>
      <c r="N655" s="67"/>
      <c r="O655" s="69" t="s">
        <v>5431</v>
      </c>
      <c r="P655" s="69" t="s">
        <v>10008</v>
      </c>
      <c r="Q655" s="22" t="s">
        <v>9949</v>
      </c>
      <c r="R655" s="67">
        <v>29258</v>
      </c>
      <c r="S655" s="22" t="s">
        <v>10009</v>
      </c>
      <c r="T655" s="22" t="s">
        <v>10010</v>
      </c>
      <c r="U655" s="22" t="s">
        <v>9949</v>
      </c>
      <c r="V655" s="67">
        <v>44585</v>
      </c>
      <c r="W655" s="22" t="s">
        <v>9952</v>
      </c>
      <c r="X655" s="67">
        <v>44474</v>
      </c>
      <c r="Y655" s="68">
        <v>657</v>
      </c>
      <c r="Z655" s="67">
        <v>44474</v>
      </c>
      <c r="AA655" s="68">
        <v>189</v>
      </c>
      <c r="AB655" s="67">
        <v>44474</v>
      </c>
    </row>
    <row r="656" spans="1:28" x14ac:dyDescent="0.2">
      <c r="A656" s="22" t="s">
        <v>10073</v>
      </c>
      <c r="B656" s="22" t="s">
        <v>5728</v>
      </c>
      <c r="C656" s="22" t="s">
        <v>10001</v>
      </c>
      <c r="D656" s="22" t="s">
        <v>5403</v>
      </c>
      <c r="E656" s="22" t="s">
        <v>3828</v>
      </c>
      <c r="F656" s="22"/>
      <c r="G656" s="22" t="s">
        <v>9946</v>
      </c>
      <c r="H656" s="22" t="s">
        <v>5416</v>
      </c>
      <c r="I656" s="22" t="s">
        <v>9947</v>
      </c>
      <c r="J656" s="67">
        <v>44539</v>
      </c>
      <c r="K656" s="68">
        <v>869</v>
      </c>
      <c r="L656" s="67">
        <v>44553</v>
      </c>
      <c r="M656" s="68">
        <v>243</v>
      </c>
      <c r="N656" s="67">
        <v>44557</v>
      </c>
      <c r="O656" s="69" t="s">
        <v>5428</v>
      </c>
      <c r="P656" s="69" t="s">
        <v>10005</v>
      </c>
      <c r="Q656" s="22" t="s">
        <v>9949</v>
      </c>
      <c r="R656" s="67">
        <v>29208</v>
      </c>
      <c r="S656" s="22" t="s">
        <v>10006</v>
      </c>
      <c r="T656" s="22" t="s">
        <v>10007</v>
      </c>
      <c r="U656" s="22" t="s">
        <v>9949</v>
      </c>
      <c r="V656" s="67">
        <v>44679</v>
      </c>
      <c r="W656" s="22" t="s">
        <v>9952</v>
      </c>
      <c r="X656" s="67">
        <v>44385</v>
      </c>
      <c r="Y656" s="68">
        <v>404</v>
      </c>
      <c r="Z656" s="67">
        <v>44385</v>
      </c>
      <c r="AA656" s="68">
        <v>127</v>
      </c>
      <c r="AB656" s="67">
        <v>44385</v>
      </c>
    </row>
    <row r="657" spans="1:28" x14ac:dyDescent="0.2">
      <c r="A657" s="22" t="s">
        <v>10071</v>
      </c>
      <c r="B657" s="22" t="s">
        <v>9572</v>
      </c>
      <c r="C657" s="22" t="s">
        <v>10001</v>
      </c>
      <c r="D657" s="22" t="s">
        <v>5379</v>
      </c>
      <c r="E657" s="22" t="s">
        <v>914</v>
      </c>
      <c r="F657" s="22"/>
      <c r="G657" s="22" t="s">
        <v>9946</v>
      </c>
      <c r="H657" s="22" t="s">
        <v>5416</v>
      </c>
      <c r="I657" s="22" t="s">
        <v>9947</v>
      </c>
      <c r="J657" s="67">
        <v>44918</v>
      </c>
      <c r="K657" s="68">
        <v>115</v>
      </c>
      <c r="L657" s="67">
        <v>44960</v>
      </c>
      <c r="M657" s="68"/>
      <c r="N657" s="67"/>
      <c r="O657" s="69" t="s">
        <v>5413</v>
      </c>
      <c r="P657" s="69" t="s">
        <v>9948</v>
      </c>
      <c r="Q657" s="22" t="s">
        <v>9949</v>
      </c>
      <c r="R657" s="67">
        <v>34698</v>
      </c>
      <c r="S657" s="22" t="s">
        <v>9950</v>
      </c>
      <c r="T657" s="22" t="s">
        <v>9951</v>
      </c>
      <c r="U657" s="22" t="s">
        <v>9949</v>
      </c>
      <c r="V657" s="67">
        <v>44595</v>
      </c>
      <c r="W657" s="22" t="s">
        <v>9952</v>
      </c>
      <c r="X657" s="67">
        <v>44516</v>
      </c>
      <c r="Y657" s="68">
        <v>759</v>
      </c>
      <c r="Z657" s="67">
        <v>44516</v>
      </c>
      <c r="AA657" s="68">
        <v>214</v>
      </c>
      <c r="AB657" s="67">
        <v>44516</v>
      </c>
    </row>
    <row r="658" spans="1:28" x14ac:dyDescent="0.2">
      <c r="A658" s="22" t="s">
        <v>10073</v>
      </c>
      <c r="B658" s="22" t="s">
        <v>5729</v>
      </c>
      <c r="C658" s="22" t="s">
        <v>10001</v>
      </c>
      <c r="D658" s="22" t="s">
        <v>5403</v>
      </c>
      <c r="E658" s="22" t="s">
        <v>3828</v>
      </c>
      <c r="F658" s="22"/>
      <c r="G658" s="22" t="s">
        <v>9946</v>
      </c>
      <c r="H658" s="22" t="s">
        <v>5416</v>
      </c>
      <c r="I658" s="22" t="s">
        <v>9947</v>
      </c>
      <c r="J658" s="67">
        <v>44501</v>
      </c>
      <c r="K658" s="68">
        <v>770</v>
      </c>
      <c r="L658" s="67">
        <v>44522</v>
      </c>
      <c r="M658" s="68">
        <v>221</v>
      </c>
      <c r="N658" s="67">
        <v>44525</v>
      </c>
      <c r="O658" s="69" t="s">
        <v>5428</v>
      </c>
      <c r="P658" s="69" t="s">
        <v>10005</v>
      </c>
      <c r="Q658" s="22" t="s">
        <v>9949</v>
      </c>
      <c r="R658" s="67">
        <v>29208</v>
      </c>
      <c r="S658" s="22" t="s">
        <v>10006</v>
      </c>
      <c r="T658" s="22" t="s">
        <v>10007</v>
      </c>
      <c r="U658" s="22" t="s">
        <v>9949</v>
      </c>
      <c r="V658" s="67">
        <v>44679</v>
      </c>
      <c r="W658" s="22" t="s">
        <v>9952</v>
      </c>
      <c r="X658" s="67">
        <v>44385</v>
      </c>
      <c r="Y658" s="68">
        <v>404</v>
      </c>
      <c r="Z658" s="67">
        <v>44385</v>
      </c>
      <c r="AA658" s="68">
        <v>127</v>
      </c>
      <c r="AB658" s="67">
        <v>44385</v>
      </c>
    </row>
    <row r="659" spans="1:28" x14ac:dyDescent="0.2">
      <c r="A659" s="22" t="s">
        <v>10072</v>
      </c>
      <c r="B659" s="22" t="s">
        <v>9667</v>
      </c>
      <c r="C659" s="22" t="s">
        <v>10001</v>
      </c>
      <c r="D659" s="22" t="s">
        <v>5401</v>
      </c>
      <c r="E659" s="22" t="s">
        <v>3526</v>
      </c>
      <c r="F659" s="22"/>
      <c r="G659" s="22" t="s">
        <v>9946</v>
      </c>
      <c r="H659" s="22" t="s">
        <v>5416</v>
      </c>
      <c r="I659" s="22" t="s">
        <v>9947</v>
      </c>
      <c r="J659" s="67">
        <v>44937</v>
      </c>
      <c r="K659" s="68">
        <v>127</v>
      </c>
      <c r="L659" s="67">
        <v>44962</v>
      </c>
      <c r="M659" s="68"/>
      <c r="N659" s="67"/>
      <c r="O659" s="69" t="s">
        <v>5424</v>
      </c>
      <c r="P659" s="69" t="s">
        <v>10058</v>
      </c>
      <c r="Q659" s="22" t="s">
        <v>9949</v>
      </c>
      <c r="R659" s="67">
        <v>41521</v>
      </c>
      <c r="S659" s="22" t="s">
        <v>10016</v>
      </c>
      <c r="T659" s="22" t="s">
        <v>10017</v>
      </c>
      <c r="U659" s="22" t="s">
        <v>9949</v>
      </c>
      <c r="V659" s="67">
        <v>44881</v>
      </c>
      <c r="W659" s="22" t="s">
        <v>9952</v>
      </c>
      <c r="X659" s="67">
        <v>44474</v>
      </c>
      <c r="Y659" s="68">
        <v>641</v>
      </c>
      <c r="Z659" s="67">
        <v>44474</v>
      </c>
      <c r="AA659" s="68">
        <v>189</v>
      </c>
      <c r="AB659" s="67">
        <v>44474</v>
      </c>
    </row>
    <row r="660" spans="1:28" x14ac:dyDescent="0.2">
      <c r="A660" s="22" t="s">
        <v>10072</v>
      </c>
      <c r="B660" s="22" t="s">
        <v>5730</v>
      </c>
      <c r="C660" s="22" t="s">
        <v>10001</v>
      </c>
      <c r="D660" s="22" t="s">
        <v>5394</v>
      </c>
      <c r="E660" s="22" t="s">
        <v>834</v>
      </c>
      <c r="F660" s="22"/>
      <c r="G660" s="22" t="s">
        <v>9946</v>
      </c>
      <c r="H660" s="22" t="s">
        <v>5416</v>
      </c>
      <c r="I660" s="22" t="s">
        <v>9947</v>
      </c>
      <c r="J660" s="67">
        <v>44726</v>
      </c>
      <c r="K660" s="68">
        <v>1083</v>
      </c>
      <c r="L660" s="67">
        <v>44862</v>
      </c>
      <c r="M660" s="68"/>
      <c r="N660" s="67"/>
      <c r="O660" s="69" t="s">
        <v>5413</v>
      </c>
      <c r="P660" s="69" t="s">
        <v>9948</v>
      </c>
      <c r="Q660" s="22" t="s">
        <v>9949</v>
      </c>
      <c r="R660" s="67">
        <v>34698</v>
      </c>
      <c r="S660" s="22" t="s">
        <v>9950</v>
      </c>
      <c r="T660" s="22" t="s">
        <v>9951</v>
      </c>
      <c r="U660" s="22" t="s">
        <v>9949</v>
      </c>
      <c r="V660" s="67">
        <v>44595</v>
      </c>
      <c r="W660" s="22" t="s">
        <v>9952</v>
      </c>
      <c r="X660" s="67">
        <v>44516</v>
      </c>
      <c r="Y660" s="68">
        <v>759</v>
      </c>
      <c r="Z660" s="67">
        <v>44516</v>
      </c>
      <c r="AA660" s="68">
        <v>214</v>
      </c>
      <c r="AB660" s="67">
        <v>44516</v>
      </c>
    </row>
    <row r="661" spans="1:28" x14ac:dyDescent="0.2">
      <c r="A661" s="22" t="s">
        <v>10072</v>
      </c>
      <c r="B661" s="22" t="s">
        <v>9573</v>
      </c>
      <c r="C661" s="22" t="s">
        <v>10001</v>
      </c>
      <c r="D661" s="22" t="s">
        <v>5388</v>
      </c>
      <c r="E661" s="22" t="s">
        <v>4642</v>
      </c>
      <c r="F661" s="22"/>
      <c r="G661" s="22" t="s">
        <v>9946</v>
      </c>
      <c r="H661" s="22" t="s">
        <v>5416</v>
      </c>
      <c r="I661" s="22" t="s">
        <v>9947</v>
      </c>
      <c r="J661" s="67">
        <v>44910</v>
      </c>
      <c r="K661" s="68">
        <v>122</v>
      </c>
      <c r="L661" s="67">
        <v>44961</v>
      </c>
      <c r="M661" s="68"/>
      <c r="N661" s="67"/>
      <c r="O661" s="69" t="s">
        <v>5587</v>
      </c>
      <c r="P661" s="69" t="s">
        <v>9979</v>
      </c>
      <c r="Q661" s="22" t="s">
        <v>9949</v>
      </c>
      <c r="R661" s="67">
        <v>35216</v>
      </c>
      <c r="S661" s="22" t="s">
        <v>9980</v>
      </c>
      <c r="T661" s="22" t="s">
        <v>9981</v>
      </c>
      <c r="U661" s="22" t="s">
        <v>9949</v>
      </c>
      <c r="V661" s="67">
        <v>45044</v>
      </c>
      <c r="W661" s="22" t="s">
        <v>9952</v>
      </c>
      <c r="X661" s="67">
        <v>44504</v>
      </c>
      <c r="Y661" s="68">
        <v>729</v>
      </c>
      <c r="Z661" s="67">
        <v>44504</v>
      </c>
      <c r="AA661" s="68">
        <v>207</v>
      </c>
      <c r="AB661" s="67">
        <v>44504</v>
      </c>
    </row>
    <row r="662" spans="1:28" x14ac:dyDescent="0.2">
      <c r="A662" s="22" t="s">
        <v>10071</v>
      </c>
      <c r="B662" s="22" t="s">
        <v>9885</v>
      </c>
      <c r="C662" s="22" t="s">
        <v>10001</v>
      </c>
      <c r="D662" s="22" t="s">
        <v>5397</v>
      </c>
      <c r="E662" s="22" t="s">
        <v>2210</v>
      </c>
      <c r="F662" s="22"/>
      <c r="G662" s="22" t="s">
        <v>9946</v>
      </c>
      <c r="H662" s="22" t="s">
        <v>5416</v>
      </c>
      <c r="I662" s="22" t="s">
        <v>9952</v>
      </c>
      <c r="J662" s="67"/>
      <c r="K662" s="68"/>
      <c r="L662" s="67"/>
      <c r="M662" s="68"/>
      <c r="N662" s="67"/>
      <c r="O662" s="69" t="s">
        <v>5413</v>
      </c>
      <c r="P662" s="69" t="s">
        <v>9948</v>
      </c>
      <c r="Q662" s="22" t="s">
        <v>9949</v>
      </c>
      <c r="R662" s="67">
        <v>34698</v>
      </c>
      <c r="S662" s="22" t="s">
        <v>9950</v>
      </c>
      <c r="T662" s="22" t="s">
        <v>9951</v>
      </c>
      <c r="U662" s="22" t="s">
        <v>9949</v>
      </c>
      <c r="V662" s="67">
        <v>44595</v>
      </c>
      <c r="W662" s="22" t="s">
        <v>9952</v>
      </c>
      <c r="X662" s="67">
        <v>44516</v>
      </c>
      <c r="Y662" s="68">
        <v>759</v>
      </c>
      <c r="Z662" s="67">
        <v>44516</v>
      </c>
      <c r="AA662" s="68">
        <v>214</v>
      </c>
      <c r="AB662" s="67">
        <v>44516</v>
      </c>
    </row>
    <row r="663" spans="1:28" x14ac:dyDescent="0.2">
      <c r="A663" s="22" t="s">
        <v>10072</v>
      </c>
      <c r="B663" s="22" t="s">
        <v>9574</v>
      </c>
      <c r="C663" s="22" t="s">
        <v>10001</v>
      </c>
      <c r="D663" s="22" t="s">
        <v>5401</v>
      </c>
      <c r="E663" s="22" t="s">
        <v>3526</v>
      </c>
      <c r="F663" s="22"/>
      <c r="G663" s="22" t="s">
        <v>9946</v>
      </c>
      <c r="H663" s="22" t="s">
        <v>5416</v>
      </c>
      <c r="I663" s="22" t="s">
        <v>9947</v>
      </c>
      <c r="J663" s="67">
        <v>44909</v>
      </c>
      <c r="K663" s="68">
        <v>127</v>
      </c>
      <c r="L663" s="67">
        <v>44962</v>
      </c>
      <c r="M663" s="68"/>
      <c r="N663" s="67"/>
      <c r="O663" s="69" t="s">
        <v>5424</v>
      </c>
      <c r="P663" s="69" t="s">
        <v>10058</v>
      </c>
      <c r="Q663" s="22" t="s">
        <v>9949</v>
      </c>
      <c r="R663" s="67">
        <v>41521</v>
      </c>
      <c r="S663" s="22" t="s">
        <v>10016</v>
      </c>
      <c r="T663" s="22" t="s">
        <v>10017</v>
      </c>
      <c r="U663" s="22" t="s">
        <v>9949</v>
      </c>
      <c r="V663" s="67">
        <v>44881</v>
      </c>
      <c r="W663" s="22" t="s">
        <v>9952</v>
      </c>
      <c r="X663" s="67">
        <v>44474</v>
      </c>
      <c r="Y663" s="68">
        <v>641</v>
      </c>
      <c r="Z663" s="67">
        <v>44474</v>
      </c>
      <c r="AA663" s="68">
        <v>189</v>
      </c>
      <c r="AB663" s="67">
        <v>44474</v>
      </c>
    </row>
    <row r="664" spans="1:28" x14ac:dyDescent="0.2">
      <c r="A664" s="22" t="s">
        <v>10071</v>
      </c>
      <c r="B664" s="22" t="s">
        <v>5731</v>
      </c>
      <c r="C664" s="22" t="s">
        <v>10001</v>
      </c>
      <c r="D664" s="22" t="s">
        <v>5396</v>
      </c>
      <c r="E664" s="22" t="s">
        <v>2287</v>
      </c>
      <c r="F664" s="22"/>
      <c r="G664" s="22" t="s">
        <v>9946</v>
      </c>
      <c r="H664" s="22" t="s">
        <v>5416</v>
      </c>
      <c r="I664" s="22" t="s">
        <v>9952</v>
      </c>
      <c r="J664" s="67">
        <v>44727</v>
      </c>
      <c r="K664" s="68">
        <v>533</v>
      </c>
      <c r="L664" s="67">
        <v>44718</v>
      </c>
      <c r="M664" s="68">
        <v>113</v>
      </c>
      <c r="N664" s="67">
        <v>44727</v>
      </c>
      <c r="O664" s="69" t="s">
        <v>5428</v>
      </c>
      <c r="P664" s="69" t="s">
        <v>10005</v>
      </c>
      <c r="Q664" s="22" t="s">
        <v>9949</v>
      </c>
      <c r="R664" s="67">
        <v>29208</v>
      </c>
      <c r="S664" s="22" t="s">
        <v>10006</v>
      </c>
      <c r="T664" s="22" t="s">
        <v>10007</v>
      </c>
      <c r="U664" s="22" t="s">
        <v>9949</v>
      </c>
      <c r="V664" s="67">
        <v>44679</v>
      </c>
      <c r="W664" s="22" t="s">
        <v>9952</v>
      </c>
      <c r="X664" s="67">
        <v>44385</v>
      </c>
      <c r="Y664" s="68">
        <v>404</v>
      </c>
      <c r="Z664" s="67">
        <v>44385</v>
      </c>
      <c r="AA664" s="68">
        <v>127</v>
      </c>
      <c r="AB664" s="67">
        <v>44385</v>
      </c>
    </row>
    <row r="665" spans="1:28" x14ac:dyDescent="0.2">
      <c r="A665" s="22" t="s">
        <v>10073</v>
      </c>
      <c r="B665" s="22" t="s">
        <v>5732</v>
      </c>
      <c r="C665" s="22" t="s">
        <v>10001</v>
      </c>
      <c r="D665" s="22" t="s">
        <v>5403</v>
      </c>
      <c r="E665" s="22" t="s">
        <v>3828</v>
      </c>
      <c r="F665" s="22"/>
      <c r="G665" s="22" t="s">
        <v>9946</v>
      </c>
      <c r="H665" s="22" t="s">
        <v>5416</v>
      </c>
      <c r="I665" s="22" t="s">
        <v>9947</v>
      </c>
      <c r="J665" s="67">
        <v>44761</v>
      </c>
      <c r="K665" s="68">
        <v>869</v>
      </c>
      <c r="L665" s="67">
        <v>44553</v>
      </c>
      <c r="M665" s="68">
        <v>243</v>
      </c>
      <c r="N665" s="67">
        <v>44557</v>
      </c>
      <c r="O665" s="69" t="s">
        <v>5428</v>
      </c>
      <c r="P665" s="69" t="s">
        <v>10005</v>
      </c>
      <c r="Q665" s="22" t="s">
        <v>9949</v>
      </c>
      <c r="R665" s="67">
        <v>29208</v>
      </c>
      <c r="S665" s="22" t="s">
        <v>10006</v>
      </c>
      <c r="T665" s="22" t="s">
        <v>10007</v>
      </c>
      <c r="U665" s="22" t="s">
        <v>9949</v>
      </c>
      <c r="V665" s="67">
        <v>44679</v>
      </c>
      <c r="W665" s="22" t="s">
        <v>9952</v>
      </c>
      <c r="X665" s="67">
        <v>44385</v>
      </c>
      <c r="Y665" s="68">
        <v>404</v>
      </c>
      <c r="Z665" s="67">
        <v>44385</v>
      </c>
      <c r="AA665" s="68">
        <v>127</v>
      </c>
      <c r="AB665" s="67">
        <v>44385</v>
      </c>
    </row>
    <row r="666" spans="1:28" x14ac:dyDescent="0.2">
      <c r="A666" s="22" t="s">
        <v>10073</v>
      </c>
      <c r="B666" s="22" t="s">
        <v>5733</v>
      </c>
      <c r="C666" s="22" t="s">
        <v>10001</v>
      </c>
      <c r="D666" s="22" t="s">
        <v>5403</v>
      </c>
      <c r="E666" s="22" t="s">
        <v>3828</v>
      </c>
      <c r="F666" s="22"/>
      <c r="G666" s="22" t="s">
        <v>9946</v>
      </c>
      <c r="H666" s="22" t="s">
        <v>5416</v>
      </c>
      <c r="I666" s="22" t="s">
        <v>9947</v>
      </c>
      <c r="J666" s="67">
        <v>44743</v>
      </c>
      <c r="K666" s="68">
        <v>819</v>
      </c>
      <c r="L666" s="67">
        <v>44540</v>
      </c>
      <c r="M666" s="68">
        <v>233</v>
      </c>
      <c r="N666" s="67">
        <v>44543</v>
      </c>
      <c r="O666" s="69" t="s">
        <v>5428</v>
      </c>
      <c r="P666" s="69" t="s">
        <v>10005</v>
      </c>
      <c r="Q666" s="22" t="s">
        <v>9949</v>
      </c>
      <c r="R666" s="67">
        <v>29208</v>
      </c>
      <c r="S666" s="22" t="s">
        <v>10006</v>
      </c>
      <c r="T666" s="22" t="s">
        <v>10007</v>
      </c>
      <c r="U666" s="22" t="s">
        <v>9949</v>
      </c>
      <c r="V666" s="67">
        <v>44679</v>
      </c>
      <c r="W666" s="22" t="s">
        <v>9952</v>
      </c>
      <c r="X666" s="67">
        <v>44385</v>
      </c>
      <c r="Y666" s="68">
        <v>404</v>
      </c>
      <c r="Z666" s="67">
        <v>44385</v>
      </c>
      <c r="AA666" s="68">
        <v>127</v>
      </c>
      <c r="AB666" s="67">
        <v>44385</v>
      </c>
    </row>
    <row r="667" spans="1:28" x14ac:dyDescent="0.2">
      <c r="A667" s="22" t="s">
        <v>10071</v>
      </c>
      <c r="B667" s="22" t="s">
        <v>5734</v>
      </c>
      <c r="C667" s="22" t="s">
        <v>10001</v>
      </c>
      <c r="D667" s="22" t="s">
        <v>5397</v>
      </c>
      <c r="E667" s="22" t="s">
        <v>2210</v>
      </c>
      <c r="F667" s="22"/>
      <c r="G667" s="22" t="s">
        <v>9946</v>
      </c>
      <c r="H667" s="22" t="s">
        <v>5416</v>
      </c>
      <c r="I667" s="22" t="s">
        <v>9947</v>
      </c>
      <c r="J667" s="67">
        <v>44853</v>
      </c>
      <c r="K667" s="68">
        <v>210</v>
      </c>
      <c r="L667" s="67">
        <v>44620</v>
      </c>
      <c r="M667" s="68">
        <v>43</v>
      </c>
      <c r="N667" s="67">
        <v>44624</v>
      </c>
      <c r="O667" s="69" t="s">
        <v>5413</v>
      </c>
      <c r="P667" s="69" t="s">
        <v>9948</v>
      </c>
      <c r="Q667" s="22" t="s">
        <v>9949</v>
      </c>
      <c r="R667" s="67">
        <v>34698</v>
      </c>
      <c r="S667" s="22" t="s">
        <v>9950</v>
      </c>
      <c r="T667" s="22" t="s">
        <v>9951</v>
      </c>
      <c r="U667" s="22" t="s">
        <v>9949</v>
      </c>
      <c r="V667" s="67">
        <v>44595</v>
      </c>
      <c r="W667" s="22" t="s">
        <v>9952</v>
      </c>
      <c r="X667" s="67">
        <v>44516</v>
      </c>
      <c r="Y667" s="68">
        <v>759</v>
      </c>
      <c r="Z667" s="67">
        <v>44516</v>
      </c>
      <c r="AA667" s="68">
        <v>214</v>
      </c>
      <c r="AB667" s="67">
        <v>44516</v>
      </c>
    </row>
    <row r="668" spans="1:28" x14ac:dyDescent="0.2">
      <c r="A668" s="22" t="s">
        <v>10072</v>
      </c>
      <c r="B668" s="22" t="s">
        <v>9858</v>
      </c>
      <c r="C668" s="22" t="s">
        <v>10001</v>
      </c>
      <c r="D668" s="22" t="s">
        <v>5388</v>
      </c>
      <c r="E668" s="22" t="s">
        <v>4642</v>
      </c>
      <c r="F668" s="22"/>
      <c r="G668" s="22" t="s">
        <v>9946</v>
      </c>
      <c r="H668" s="22" t="s">
        <v>5416</v>
      </c>
      <c r="I668" s="22" t="s">
        <v>9952</v>
      </c>
      <c r="J668" s="67">
        <v>45261</v>
      </c>
      <c r="K668" s="68">
        <v>1012</v>
      </c>
      <c r="L668" s="67">
        <v>45243</v>
      </c>
      <c r="M668" s="68">
        <v>228</v>
      </c>
      <c r="N668" s="67">
        <v>45261</v>
      </c>
      <c r="O668" s="69" t="s">
        <v>5496</v>
      </c>
      <c r="P668" s="69" t="s">
        <v>10038</v>
      </c>
      <c r="Q668" s="22" t="s">
        <v>9949</v>
      </c>
      <c r="R668" s="67">
        <v>29069</v>
      </c>
      <c r="S668" s="22" t="s">
        <v>10066</v>
      </c>
      <c r="T668" s="22" t="s">
        <v>10067</v>
      </c>
      <c r="U668" s="22" t="s">
        <v>10068</v>
      </c>
      <c r="V668" s="67"/>
      <c r="W668" s="22" t="s">
        <v>9952</v>
      </c>
      <c r="X668" s="67">
        <v>45261</v>
      </c>
      <c r="Y668" s="68">
        <v>1012</v>
      </c>
      <c r="Z668" s="67">
        <v>45243</v>
      </c>
      <c r="AA668" s="68">
        <v>228</v>
      </c>
      <c r="AB668" s="67">
        <v>45261</v>
      </c>
    </row>
    <row r="669" spans="1:28" x14ac:dyDescent="0.2">
      <c r="A669" s="22" t="s">
        <v>10071</v>
      </c>
      <c r="B669" s="22" t="s">
        <v>5735</v>
      </c>
      <c r="C669" s="22" t="s">
        <v>10001</v>
      </c>
      <c r="D669" s="22" t="s">
        <v>5396</v>
      </c>
      <c r="E669" s="22" t="s">
        <v>2287</v>
      </c>
      <c r="F669" s="22"/>
      <c r="G669" s="22" t="s">
        <v>9946</v>
      </c>
      <c r="H669" s="22" t="s">
        <v>5416</v>
      </c>
      <c r="I669" s="22" t="s">
        <v>9947</v>
      </c>
      <c r="J669" s="67">
        <v>44743</v>
      </c>
      <c r="K669" s="68">
        <v>947</v>
      </c>
      <c r="L669" s="67">
        <v>44850</v>
      </c>
      <c r="M669" s="68">
        <v>201</v>
      </c>
      <c r="N669" s="67">
        <v>44855</v>
      </c>
      <c r="O669" s="69" t="s">
        <v>5428</v>
      </c>
      <c r="P669" s="69" t="s">
        <v>10005</v>
      </c>
      <c r="Q669" s="22" t="s">
        <v>9949</v>
      </c>
      <c r="R669" s="67">
        <v>29208</v>
      </c>
      <c r="S669" s="22" t="s">
        <v>10006</v>
      </c>
      <c r="T669" s="22" t="s">
        <v>10007</v>
      </c>
      <c r="U669" s="22" t="s">
        <v>9949</v>
      </c>
      <c r="V669" s="67">
        <v>44679</v>
      </c>
      <c r="W669" s="22" t="s">
        <v>9952</v>
      </c>
      <c r="X669" s="67">
        <v>44385</v>
      </c>
      <c r="Y669" s="68">
        <v>404</v>
      </c>
      <c r="Z669" s="67">
        <v>44385</v>
      </c>
      <c r="AA669" s="68">
        <v>127</v>
      </c>
      <c r="AB669" s="67">
        <v>44385</v>
      </c>
    </row>
    <row r="670" spans="1:28" x14ac:dyDescent="0.2">
      <c r="A670" s="22" t="s">
        <v>10072</v>
      </c>
      <c r="B670" s="22" t="s">
        <v>9814</v>
      </c>
      <c r="C670" s="22" t="s">
        <v>10001</v>
      </c>
      <c r="D670" s="22" t="s">
        <v>5388</v>
      </c>
      <c r="E670" s="22" t="s">
        <v>4642</v>
      </c>
      <c r="F670" s="22"/>
      <c r="G670" s="22" t="s">
        <v>9946</v>
      </c>
      <c r="H670" s="22" t="s">
        <v>5416</v>
      </c>
      <c r="I670" s="22" t="s">
        <v>9947</v>
      </c>
      <c r="J670" s="67">
        <v>45107</v>
      </c>
      <c r="K670" s="68">
        <v>679</v>
      </c>
      <c r="L670" s="67">
        <v>45141</v>
      </c>
      <c r="M670" s="68"/>
      <c r="N670" s="67"/>
      <c r="O670" s="69" t="s">
        <v>9089</v>
      </c>
      <c r="P670" s="69" t="s">
        <v>10022</v>
      </c>
      <c r="Q670" s="22" t="s">
        <v>9949</v>
      </c>
      <c r="R670" s="67">
        <v>28837</v>
      </c>
      <c r="S670" s="22" t="s">
        <v>10023</v>
      </c>
      <c r="T670" s="22" t="s">
        <v>10024</v>
      </c>
      <c r="U670" s="22" t="s">
        <v>9949</v>
      </c>
      <c r="V670" s="67">
        <v>44854</v>
      </c>
      <c r="W670" s="22" t="s">
        <v>9952</v>
      </c>
      <c r="X670" s="67">
        <v>44790</v>
      </c>
      <c r="Y670" s="68">
        <v>760</v>
      </c>
      <c r="Z670" s="67">
        <v>44788</v>
      </c>
      <c r="AA670" s="68">
        <v>156</v>
      </c>
      <c r="AB670" s="67">
        <v>44790</v>
      </c>
    </row>
    <row r="671" spans="1:28" x14ac:dyDescent="0.2">
      <c r="A671" s="22" t="s">
        <v>10072</v>
      </c>
      <c r="B671" s="22" t="s">
        <v>9815</v>
      </c>
      <c r="C671" s="22" t="s">
        <v>10001</v>
      </c>
      <c r="D671" s="22" t="s">
        <v>5388</v>
      </c>
      <c r="E671" s="22" t="s">
        <v>4642</v>
      </c>
      <c r="F671" s="22"/>
      <c r="G671" s="22" t="s">
        <v>9946</v>
      </c>
      <c r="H671" s="22" t="s">
        <v>5416</v>
      </c>
      <c r="I671" s="22" t="s">
        <v>9947</v>
      </c>
      <c r="J671" s="67">
        <v>45107</v>
      </c>
      <c r="K671" s="68">
        <v>654</v>
      </c>
      <c r="L671" s="67">
        <v>45133</v>
      </c>
      <c r="M671" s="68"/>
      <c r="N671" s="67"/>
      <c r="O671" s="69" t="s">
        <v>5428</v>
      </c>
      <c r="P671" s="69" t="s">
        <v>10005</v>
      </c>
      <c r="Q671" s="22" t="s">
        <v>9949</v>
      </c>
      <c r="R671" s="67">
        <v>29208</v>
      </c>
      <c r="S671" s="22" t="s">
        <v>10006</v>
      </c>
      <c r="T671" s="22" t="s">
        <v>10007</v>
      </c>
      <c r="U671" s="22" t="s">
        <v>9949</v>
      </c>
      <c r="V671" s="67">
        <v>44679</v>
      </c>
      <c r="W671" s="22" t="s">
        <v>9952</v>
      </c>
      <c r="X671" s="67">
        <v>44385</v>
      </c>
      <c r="Y671" s="68">
        <v>404</v>
      </c>
      <c r="Z671" s="67">
        <v>44385</v>
      </c>
      <c r="AA671" s="68">
        <v>127</v>
      </c>
      <c r="AB671" s="67">
        <v>44385</v>
      </c>
    </row>
    <row r="672" spans="1:28" x14ac:dyDescent="0.2">
      <c r="A672" s="22" t="s">
        <v>10072</v>
      </c>
      <c r="B672" s="22" t="s">
        <v>9684</v>
      </c>
      <c r="C672" s="22" t="s">
        <v>10001</v>
      </c>
      <c r="D672" s="22" t="s">
        <v>5388</v>
      </c>
      <c r="E672" s="22" t="s">
        <v>4642</v>
      </c>
      <c r="F672" s="22"/>
      <c r="G672" s="22" t="s">
        <v>9946</v>
      </c>
      <c r="H672" s="22" t="s">
        <v>5416</v>
      </c>
      <c r="I672" s="22" t="s">
        <v>9947</v>
      </c>
      <c r="J672" s="67">
        <v>44988</v>
      </c>
      <c r="K672" s="68">
        <v>258</v>
      </c>
      <c r="L672" s="67">
        <v>45007</v>
      </c>
      <c r="M672" s="68"/>
      <c r="N672" s="67"/>
      <c r="O672" s="69" t="s">
        <v>5413</v>
      </c>
      <c r="P672" s="69" t="s">
        <v>9948</v>
      </c>
      <c r="Q672" s="22" t="s">
        <v>9949</v>
      </c>
      <c r="R672" s="67">
        <v>34698</v>
      </c>
      <c r="S672" s="22" t="s">
        <v>9950</v>
      </c>
      <c r="T672" s="22" t="s">
        <v>9951</v>
      </c>
      <c r="U672" s="22" t="s">
        <v>9949</v>
      </c>
      <c r="V672" s="67">
        <v>44595</v>
      </c>
      <c r="W672" s="22" t="s">
        <v>9952</v>
      </c>
      <c r="X672" s="67">
        <v>44516</v>
      </c>
      <c r="Y672" s="68">
        <v>759</v>
      </c>
      <c r="Z672" s="67">
        <v>44516</v>
      </c>
      <c r="AA672" s="68">
        <v>214</v>
      </c>
      <c r="AB672" s="67">
        <v>44516</v>
      </c>
    </row>
    <row r="673" spans="1:28" x14ac:dyDescent="0.2">
      <c r="A673" s="22" t="s">
        <v>10071</v>
      </c>
      <c r="B673" s="22" t="s">
        <v>9685</v>
      </c>
      <c r="C673" s="22" t="s">
        <v>10001</v>
      </c>
      <c r="D673" s="22" t="s">
        <v>5397</v>
      </c>
      <c r="E673" s="22" t="s">
        <v>2210</v>
      </c>
      <c r="F673" s="22"/>
      <c r="G673" s="22" t="s">
        <v>9946</v>
      </c>
      <c r="H673" s="22" t="s">
        <v>5416</v>
      </c>
      <c r="I673" s="22" t="s">
        <v>9947</v>
      </c>
      <c r="J673" s="67">
        <v>45005</v>
      </c>
      <c r="K673" s="68">
        <v>525</v>
      </c>
      <c r="L673" s="67">
        <v>45103</v>
      </c>
      <c r="M673" s="68"/>
      <c r="N673" s="67"/>
      <c r="O673" s="69" t="s">
        <v>5466</v>
      </c>
      <c r="P673" s="69" t="s">
        <v>10002</v>
      </c>
      <c r="Q673" s="22" t="s">
        <v>9949</v>
      </c>
      <c r="R673" s="67">
        <v>38657</v>
      </c>
      <c r="S673" s="22" t="s">
        <v>10003</v>
      </c>
      <c r="T673" s="22" t="s">
        <v>10004</v>
      </c>
      <c r="U673" s="22" t="s">
        <v>9949</v>
      </c>
      <c r="V673" s="67">
        <v>44722</v>
      </c>
      <c r="W673" s="22" t="s">
        <v>9952</v>
      </c>
      <c r="X673" s="67">
        <v>44538</v>
      </c>
      <c r="Y673" s="68">
        <v>803</v>
      </c>
      <c r="Z673" s="67">
        <v>44538</v>
      </c>
      <c r="AA673" s="68">
        <v>230</v>
      </c>
      <c r="AB673" s="67">
        <v>44538</v>
      </c>
    </row>
    <row r="674" spans="1:28" x14ac:dyDescent="0.2">
      <c r="A674" s="22" t="s">
        <v>10073</v>
      </c>
      <c r="B674" s="22" t="s">
        <v>5736</v>
      </c>
      <c r="C674" s="22" t="s">
        <v>10001</v>
      </c>
      <c r="D674" s="22" t="s">
        <v>5387</v>
      </c>
      <c r="E674" s="22" t="s">
        <v>4305</v>
      </c>
      <c r="F674" s="22"/>
      <c r="G674" s="22" t="s">
        <v>9946</v>
      </c>
      <c r="H674" s="22" t="s">
        <v>5416</v>
      </c>
      <c r="I674" s="22" t="s">
        <v>9947</v>
      </c>
      <c r="J674" s="67">
        <v>44726</v>
      </c>
      <c r="K674" s="68">
        <v>1083</v>
      </c>
      <c r="L674" s="67">
        <v>44862</v>
      </c>
      <c r="M674" s="68"/>
      <c r="N674" s="67"/>
      <c r="O674" s="69" t="s">
        <v>5413</v>
      </c>
      <c r="P674" s="69" t="s">
        <v>9948</v>
      </c>
      <c r="Q674" s="22" t="s">
        <v>9949</v>
      </c>
      <c r="R674" s="67">
        <v>34698</v>
      </c>
      <c r="S674" s="22" t="s">
        <v>9950</v>
      </c>
      <c r="T674" s="22" t="s">
        <v>9951</v>
      </c>
      <c r="U674" s="22" t="s">
        <v>9949</v>
      </c>
      <c r="V674" s="67">
        <v>44595</v>
      </c>
      <c r="W674" s="22" t="s">
        <v>9952</v>
      </c>
      <c r="X674" s="67">
        <v>44516</v>
      </c>
      <c r="Y674" s="68">
        <v>759</v>
      </c>
      <c r="Z674" s="67">
        <v>44516</v>
      </c>
      <c r="AA674" s="68">
        <v>214</v>
      </c>
      <c r="AB674" s="67">
        <v>44516</v>
      </c>
    </row>
    <row r="675" spans="1:28" x14ac:dyDescent="0.2">
      <c r="A675" s="22" t="s">
        <v>10072</v>
      </c>
      <c r="B675" s="22" t="s">
        <v>9668</v>
      </c>
      <c r="C675" s="22" t="s">
        <v>10001</v>
      </c>
      <c r="D675" s="22" t="s">
        <v>5388</v>
      </c>
      <c r="E675" s="22" t="s">
        <v>4642</v>
      </c>
      <c r="F675" s="22"/>
      <c r="G675" s="22" t="s">
        <v>9946</v>
      </c>
      <c r="H675" s="22" t="s">
        <v>5416</v>
      </c>
      <c r="I675" s="22" t="s">
        <v>9947</v>
      </c>
      <c r="J675" s="67">
        <v>44979</v>
      </c>
      <c r="K675" s="68">
        <v>521</v>
      </c>
      <c r="L675" s="67">
        <v>45100</v>
      </c>
      <c r="M675" s="68"/>
      <c r="N675" s="67"/>
      <c r="O675" s="69" t="s">
        <v>5413</v>
      </c>
      <c r="P675" s="69" t="s">
        <v>9948</v>
      </c>
      <c r="Q675" s="22" t="s">
        <v>9949</v>
      </c>
      <c r="R675" s="67">
        <v>34698</v>
      </c>
      <c r="S675" s="22" t="s">
        <v>9950</v>
      </c>
      <c r="T675" s="22" t="s">
        <v>9951</v>
      </c>
      <c r="U675" s="22" t="s">
        <v>9949</v>
      </c>
      <c r="V675" s="67">
        <v>44595</v>
      </c>
      <c r="W675" s="22" t="s">
        <v>9952</v>
      </c>
      <c r="X675" s="67">
        <v>44516</v>
      </c>
      <c r="Y675" s="68">
        <v>759</v>
      </c>
      <c r="Z675" s="67">
        <v>44516</v>
      </c>
      <c r="AA675" s="68">
        <v>214</v>
      </c>
      <c r="AB675" s="67">
        <v>44516</v>
      </c>
    </row>
    <row r="676" spans="1:28" x14ac:dyDescent="0.2">
      <c r="A676" s="22" t="s">
        <v>10071</v>
      </c>
      <c r="B676" s="22" t="s">
        <v>5737</v>
      </c>
      <c r="C676" s="22" t="s">
        <v>10001</v>
      </c>
      <c r="D676" s="22" t="s">
        <v>5396</v>
      </c>
      <c r="E676" s="22" t="s">
        <v>2287</v>
      </c>
      <c r="F676" s="22"/>
      <c r="G676" s="22" t="s">
        <v>9946</v>
      </c>
      <c r="H676" s="22" t="s">
        <v>5416</v>
      </c>
      <c r="I676" s="22" t="s">
        <v>9947</v>
      </c>
      <c r="J676" s="67">
        <v>44742</v>
      </c>
      <c r="K676" s="68">
        <v>1083</v>
      </c>
      <c r="L676" s="67">
        <v>44862</v>
      </c>
      <c r="M676" s="68"/>
      <c r="N676" s="67"/>
      <c r="O676" s="69" t="s">
        <v>5413</v>
      </c>
      <c r="P676" s="69" t="s">
        <v>9948</v>
      </c>
      <c r="Q676" s="22" t="s">
        <v>9949</v>
      </c>
      <c r="R676" s="67">
        <v>34698</v>
      </c>
      <c r="S676" s="22" t="s">
        <v>9950</v>
      </c>
      <c r="T676" s="22" t="s">
        <v>9951</v>
      </c>
      <c r="U676" s="22" t="s">
        <v>9949</v>
      </c>
      <c r="V676" s="67">
        <v>44595</v>
      </c>
      <c r="W676" s="22" t="s">
        <v>9952</v>
      </c>
      <c r="X676" s="67">
        <v>44516</v>
      </c>
      <c r="Y676" s="68">
        <v>759</v>
      </c>
      <c r="Z676" s="67">
        <v>44516</v>
      </c>
      <c r="AA676" s="68">
        <v>214</v>
      </c>
      <c r="AB676" s="67">
        <v>44516</v>
      </c>
    </row>
    <row r="677" spans="1:28" x14ac:dyDescent="0.2">
      <c r="A677" s="22" t="s">
        <v>10073</v>
      </c>
      <c r="B677" s="22" t="s">
        <v>9261</v>
      </c>
      <c r="C677" s="22" t="s">
        <v>10001</v>
      </c>
      <c r="D677" s="22" t="s">
        <v>5399</v>
      </c>
      <c r="E677" s="22" t="s">
        <v>3156</v>
      </c>
      <c r="F677" s="22"/>
      <c r="G677" s="22" t="s">
        <v>9946</v>
      </c>
      <c r="H677" s="22" t="s">
        <v>5416</v>
      </c>
      <c r="I677" s="22" t="s">
        <v>9947</v>
      </c>
      <c r="J677" s="67">
        <v>45051</v>
      </c>
      <c r="K677" s="68">
        <v>655</v>
      </c>
      <c r="L677" s="67">
        <v>45133</v>
      </c>
      <c r="M677" s="68"/>
      <c r="N677" s="67"/>
      <c r="O677" s="69" t="s">
        <v>5413</v>
      </c>
      <c r="P677" s="69" t="s">
        <v>9948</v>
      </c>
      <c r="Q677" s="22" t="s">
        <v>9949</v>
      </c>
      <c r="R677" s="67">
        <v>34698</v>
      </c>
      <c r="S677" s="22" t="s">
        <v>9950</v>
      </c>
      <c r="T677" s="22" t="s">
        <v>9951</v>
      </c>
      <c r="U677" s="22" t="s">
        <v>9949</v>
      </c>
      <c r="V677" s="67">
        <v>44595</v>
      </c>
      <c r="W677" s="22" t="s">
        <v>9952</v>
      </c>
      <c r="X677" s="67">
        <v>44516</v>
      </c>
      <c r="Y677" s="68">
        <v>759</v>
      </c>
      <c r="Z677" s="67">
        <v>44516</v>
      </c>
      <c r="AA677" s="68">
        <v>214</v>
      </c>
      <c r="AB677" s="67">
        <v>44516</v>
      </c>
    </row>
    <row r="678" spans="1:28" x14ac:dyDescent="0.2">
      <c r="A678" s="22" t="s">
        <v>10073</v>
      </c>
      <c r="B678" s="22" t="s">
        <v>9261</v>
      </c>
      <c r="C678" s="22" t="s">
        <v>10001</v>
      </c>
      <c r="D678" s="22" t="s">
        <v>5403</v>
      </c>
      <c r="E678" s="22" t="s">
        <v>3828</v>
      </c>
      <c r="F678" s="22"/>
      <c r="G678" s="22" t="s">
        <v>9946</v>
      </c>
      <c r="H678" s="22" t="s">
        <v>5416</v>
      </c>
      <c r="I678" s="22" t="s">
        <v>9947</v>
      </c>
      <c r="J678" s="67">
        <v>44837</v>
      </c>
      <c r="K678" s="68">
        <v>113</v>
      </c>
      <c r="L678" s="67">
        <v>44960</v>
      </c>
      <c r="M678" s="68"/>
      <c r="N678" s="67"/>
      <c r="O678" s="69" t="s">
        <v>5428</v>
      </c>
      <c r="P678" s="69" t="s">
        <v>10005</v>
      </c>
      <c r="Q678" s="22" t="s">
        <v>9949</v>
      </c>
      <c r="R678" s="67">
        <v>29208</v>
      </c>
      <c r="S678" s="22" t="s">
        <v>10006</v>
      </c>
      <c r="T678" s="22" t="s">
        <v>10007</v>
      </c>
      <c r="U678" s="22" t="s">
        <v>9949</v>
      </c>
      <c r="V678" s="67">
        <v>44679</v>
      </c>
      <c r="W678" s="22" t="s">
        <v>9952</v>
      </c>
      <c r="X678" s="67">
        <v>44385</v>
      </c>
      <c r="Y678" s="68">
        <v>404</v>
      </c>
      <c r="Z678" s="67">
        <v>44385</v>
      </c>
      <c r="AA678" s="68">
        <v>127</v>
      </c>
      <c r="AB678" s="67">
        <v>44385</v>
      </c>
    </row>
    <row r="679" spans="1:28" x14ac:dyDescent="0.2">
      <c r="A679" s="22" t="s">
        <v>10073</v>
      </c>
      <c r="B679" s="22" t="s">
        <v>5738</v>
      </c>
      <c r="C679" s="22" t="s">
        <v>10001</v>
      </c>
      <c r="D679" s="22" t="s">
        <v>5403</v>
      </c>
      <c r="E679" s="22" t="s">
        <v>3828</v>
      </c>
      <c r="F679" s="22"/>
      <c r="G679" s="22" t="s">
        <v>9946</v>
      </c>
      <c r="H679" s="22" t="s">
        <v>5416</v>
      </c>
      <c r="I679" s="22" t="s">
        <v>9947</v>
      </c>
      <c r="J679" s="67">
        <v>44558</v>
      </c>
      <c r="K679" s="68">
        <v>27</v>
      </c>
      <c r="L679" s="67">
        <v>44572</v>
      </c>
      <c r="M679" s="68">
        <v>9</v>
      </c>
      <c r="N679" s="67">
        <v>44574</v>
      </c>
      <c r="O679" s="69" t="s">
        <v>5428</v>
      </c>
      <c r="P679" s="69" t="s">
        <v>10005</v>
      </c>
      <c r="Q679" s="22" t="s">
        <v>9949</v>
      </c>
      <c r="R679" s="67">
        <v>29208</v>
      </c>
      <c r="S679" s="22" t="s">
        <v>10006</v>
      </c>
      <c r="T679" s="22" t="s">
        <v>10007</v>
      </c>
      <c r="U679" s="22" t="s">
        <v>9949</v>
      </c>
      <c r="V679" s="67">
        <v>44679</v>
      </c>
      <c r="W679" s="22" t="s">
        <v>9952</v>
      </c>
      <c r="X679" s="67">
        <v>44385</v>
      </c>
      <c r="Y679" s="68">
        <v>404</v>
      </c>
      <c r="Z679" s="67">
        <v>44385</v>
      </c>
      <c r="AA679" s="68">
        <v>127</v>
      </c>
      <c r="AB679" s="67">
        <v>44385</v>
      </c>
    </row>
    <row r="680" spans="1:28" x14ac:dyDescent="0.2">
      <c r="A680" s="22" t="s">
        <v>10073</v>
      </c>
      <c r="B680" s="22" t="s">
        <v>5739</v>
      </c>
      <c r="C680" s="22" t="s">
        <v>10001</v>
      </c>
      <c r="D680" s="22" t="s">
        <v>5403</v>
      </c>
      <c r="E680" s="22" t="s">
        <v>3828</v>
      </c>
      <c r="F680" s="22"/>
      <c r="G680" s="22" t="s">
        <v>9946</v>
      </c>
      <c r="H680" s="22" t="s">
        <v>5416</v>
      </c>
      <c r="I680" s="22" t="s">
        <v>9947</v>
      </c>
      <c r="J680" s="67">
        <v>44713</v>
      </c>
      <c r="K680" s="68">
        <v>947</v>
      </c>
      <c r="L680" s="67">
        <v>44850</v>
      </c>
      <c r="M680" s="68">
        <v>201</v>
      </c>
      <c r="N680" s="67">
        <v>44855</v>
      </c>
      <c r="O680" s="69" t="s">
        <v>5428</v>
      </c>
      <c r="P680" s="69" t="s">
        <v>10005</v>
      </c>
      <c r="Q680" s="22" t="s">
        <v>9949</v>
      </c>
      <c r="R680" s="67">
        <v>29208</v>
      </c>
      <c r="S680" s="22" t="s">
        <v>10006</v>
      </c>
      <c r="T680" s="22" t="s">
        <v>10007</v>
      </c>
      <c r="U680" s="22" t="s">
        <v>9949</v>
      </c>
      <c r="V680" s="67">
        <v>44679</v>
      </c>
      <c r="W680" s="22" t="s">
        <v>9952</v>
      </c>
      <c r="X680" s="67">
        <v>44385</v>
      </c>
      <c r="Y680" s="68">
        <v>404</v>
      </c>
      <c r="Z680" s="67">
        <v>44385</v>
      </c>
      <c r="AA680" s="68">
        <v>127</v>
      </c>
      <c r="AB680" s="67">
        <v>44385</v>
      </c>
    </row>
    <row r="681" spans="1:28" x14ac:dyDescent="0.2">
      <c r="A681" s="22" t="s">
        <v>10073</v>
      </c>
      <c r="B681" s="22" t="s">
        <v>5740</v>
      </c>
      <c r="C681" s="22" t="s">
        <v>10001</v>
      </c>
      <c r="D681" s="22" t="s">
        <v>5403</v>
      </c>
      <c r="E681" s="22" t="s">
        <v>3828</v>
      </c>
      <c r="F681" s="22"/>
      <c r="G681" s="22" t="s">
        <v>9946</v>
      </c>
      <c r="H681" s="22" t="s">
        <v>5416</v>
      </c>
      <c r="I681" s="22" t="s">
        <v>9947</v>
      </c>
      <c r="J681" s="67">
        <v>44586</v>
      </c>
      <c r="K681" s="68">
        <v>203</v>
      </c>
      <c r="L681" s="67">
        <v>44618</v>
      </c>
      <c r="M681" s="68">
        <v>43</v>
      </c>
      <c r="N681" s="67">
        <v>44624</v>
      </c>
      <c r="O681" s="69" t="s">
        <v>5428</v>
      </c>
      <c r="P681" s="69" t="s">
        <v>10005</v>
      </c>
      <c r="Q681" s="22" t="s">
        <v>9949</v>
      </c>
      <c r="R681" s="67">
        <v>29208</v>
      </c>
      <c r="S681" s="22" t="s">
        <v>10006</v>
      </c>
      <c r="T681" s="22" t="s">
        <v>10007</v>
      </c>
      <c r="U681" s="22" t="s">
        <v>9949</v>
      </c>
      <c r="V681" s="67">
        <v>44679</v>
      </c>
      <c r="W681" s="22" t="s">
        <v>9952</v>
      </c>
      <c r="X681" s="67">
        <v>44385</v>
      </c>
      <c r="Y681" s="68">
        <v>404</v>
      </c>
      <c r="Z681" s="67">
        <v>44385</v>
      </c>
      <c r="AA681" s="68">
        <v>127</v>
      </c>
      <c r="AB681" s="67">
        <v>44385</v>
      </c>
    </row>
    <row r="682" spans="1:28" x14ac:dyDescent="0.2">
      <c r="A682" s="22" t="s">
        <v>10072</v>
      </c>
      <c r="B682" s="22" t="s">
        <v>9607</v>
      </c>
      <c r="C682" s="22" t="s">
        <v>10001</v>
      </c>
      <c r="D682" s="22" t="s">
        <v>5388</v>
      </c>
      <c r="E682" s="22" t="s">
        <v>4642</v>
      </c>
      <c r="F682" s="22"/>
      <c r="G682" s="22" t="s">
        <v>9946</v>
      </c>
      <c r="H682" s="22" t="s">
        <v>5416</v>
      </c>
      <c r="I682" s="22" t="s">
        <v>9947</v>
      </c>
      <c r="J682" s="67">
        <v>44922</v>
      </c>
      <c r="K682" s="68">
        <v>117</v>
      </c>
      <c r="L682" s="67">
        <v>44961</v>
      </c>
      <c r="M682" s="68"/>
      <c r="N682" s="67"/>
      <c r="O682" s="69" t="s">
        <v>9061</v>
      </c>
      <c r="P682" s="69" t="s">
        <v>10032</v>
      </c>
      <c r="Q682" s="22" t="s">
        <v>9949</v>
      </c>
      <c r="R682" s="67">
        <v>31048</v>
      </c>
      <c r="S682" s="22" t="s">
        <v>10033</v>
      </c>
      <c r="T682" s="22" t="s">
        <v>10034</v>
      </c>
      <c r="U682" s="22" t="s">
        <v>9949</v>
      </c>
      <c r="V682" s="67">
        <v>44953</v>
      </c>
      <c r="W682" s="22" t="s">
        <v>9952</v>
      </c>
      <c r="X682" s="67">
        <v>44575</v>
      </c>
      <c r="Y682" s="68">
        <v>6</v>
      </c>
      <c r="Z682" s="67">
        <v>44575</v>
      </c>
      <c r="AA682" s="68">
        <v>10</v>
      </c>
      <c r="AB682" s="67">
        <v>44575</v>
      </c>
    </row>
    <row r="683" spans="1:28" x14ac:dyDescent="0.2">
      <c r="A683" s="22" t="s">
        <v>10072</v>
      </c>
      <c r="B683" s="22" t="s">
        <v>9608</v>
      </c>
      <c r="C683" s="22" t="s">
        <v>10001</v>
      </c>
      <c r="D683" s="22" t="s">
        <v>5388</v>
      </c>
      <c r="E683" s="22" t="s">
        <v>4642</v>
      </c>
      <c r="F683" s="22"/>
      <c r="G683" s="22" t="s">
        <v>9946</v>
      </c>
      <c r="H683" s="22" t="s">
        <v>5416</v>
      </c>
      <c r="I683" s="22" t="s">
        <v>9947</v>
      </c>
      <c r="J683" s="67">
        <v>44937</v>
      </c>
      <c r="K683" s="68">
        <v>115</v>
      </c>
      <c r="L683" s="67">
        <v>44960</v>
      </c>
      <c r="M683" s="68"/>
      <c r="N683" s="67"/>
      <c r="O683" s="69" t="s">
        <v>5413</v>
      </c>
      <c r="P683" s="69" t="s">
        <v>9948</v>
      </c>
      <c r="Q683" s="22" t="s">
        <v>9949</v>
      </c>
      <c r="R683" s="67">
        <v>34698</v>
      </c>
      <c r="S683" s="22" t="s">
        <v>9950</v>
      </c>
      <c r="T683" s="22" t="s">
        <v>9951</v>
      </c>
      <c r="U683" s="22" t="s">
        <v>9949</v>
      </c>
      <c r="V683" s="67">
        <v>44595</v>
      </c>
      <c r="W683" s="22" t="s">
        <v>9952</v>
      </c>
      <c r="X683" s="67">
        <v>44516</v>
      </c>
      <c r="Y683" s="68">
        <v>759</v>
      </c>
      <c r="Z683" s="67">
        <v>44516</v>
      </c>
      <c r="AA683" s="68">
        <v>214</v>
      </c>
      <c r="AB683" s="67">
        <v>44516</v>
      </c>
    </row>
    <row r="684" spans="1:28" x14ac:dyDescent="0.2">
      <c r="A684" s="22" t="s">
        <v>10072</v>
      </c>
      <c r="B684" s="22" t="s">
        <v>10090</v>
      </c>
      <c r="C684" s="22" t="s">
        <v>10001</v>
      </c>
      <c r="D684" s="22" t="s">
        <v>5388</v>
      </c>
      <c r="E684" s="22" t="s">
        <v>4642</v>
      </c>
      <c r="F684" s="22"/>
      <c r="G684" s="22" t="s">
        <v>9946</v>
      </c>
      <c r="H684" s="22" t="s">
        <v>5416</v>
      </c>
      <c r="I684" s="22" t="s">
        <v>9947</v>
      </c>
      <c r="J684" s="67">
        <v>45329</v>
      </c>
      <c r="K684" s="68">
        <v>159</v>
      </c>
      <c r="L684" s="67">
        <v>45352</v>
      </c>
      <c r="M684" s="68"/>
      <c r="N684" s="67"/>
      <c r="O684" s="69" t="s">
        <v>9089</v>
      </c>
      <c r="P684" s="69" t="s">
        <v>10022</v>
      </c>
      <c r="Q684" s="22" t="s">
        <v>9949</v>
      </c>
      <c r="R684" s="67">
        <v>28837</v>
      </c>
      <c r="S684" s="22" t="s">
        <v>10023</v>
      </c>
      <c r="T684" s="22" t="s">
        <v>10024</v>
      </c>
      <c r="U684" s="22" t="s">
        <v>9949</v>
      </c>
      <c r="V684" s="67">
        <v>44854</v>
      </c>
      <c r="W684" s="22" t="s">
        <v>9952</v>
      </c>
      <c r="X684" s="67">
        <v>44790</v>
      </c>
      <c r="Y684" s="68">
        <v>760</v>
      </c>
      <c r="Z684" s="67">
        <v>44788</v>
      </c>
      <c r="AA684" s="68">
        <v>156</v>
      </c>
      <c r="AB684" s="67">
        <v>44790</v>
      </c>
    </row>
    <row r="685" spans="1:28" x14ac:dyDescent="0.2">
      <c r="A685" s="22" t="s">
        <v>10073</v>
      </c>
      <c r="B685" s="22" t="s">
        <v>5741</v>
      </c>
      <c r="C685" s="22" t="s">
        <v>10001</v>
      </c>
      <c r="D685" s="22" t="s">
        <v>5399</v>
      </c>
      <c r="E685" s="22" t="s">
        <v>3156</v>
      </c>
      <c r="F685" s="22"/>
      <c r="G685" s="22" t="s">
        <v>9946</v>
      </c>
      <c r="H685" s="22" t="s">
        <v>5416</v>
      </c>
      <c r="I685" s="22" t="s">
        <v>9947</v>
      </c>
      <c r="J685" s="67">
        <v>44742</v>
      </c>
      <c r="K685" s="68">
        <v>1241</v>
      </c>
      <c r="L685" s="67">
        <v>44896</v>
      </c>
      <c r="M685" s="68"/>
      <c r="N685" s="67"/>
      <c r="O685" s="69" t="s">
        <v>5466</v>
      </c>
      <c r="P685" s="69" t="s">
        <v>10002</v>
      </c>
      <c r="Q685" s="22" t="s">
        <v>9949</v>
      </c>
      <c r="R685" s="67">
        <v>38657</v>
      </c>
      <c r="S685" s="22" t="s">
        <v>10061</v>
      </c>
      <c r="T685" s="22" t="s">
        <v>10062</v>
      </c>
      <c r="U685" s="22" t="s">
        <v>9949</v>
      </c>
      <c r="V685" s="67">
        <v>44799</v>
      </c>
      <c r="W685" s="22" t="s">
        <v>9952</v>
      </c>
      <c r="X685" s="67">
        <v>44575</v>
      </c>
      <c r="Y685" s="68">
        <v>31</v>
      </c>
      <c r="Z685" s="67">
        <v>44575</v>
      </c>
      <c r="AA685" s="68">
        <v>10</v>
      </c>
      <c r="AB685" s="67">
        <v>44575</v>
      </c>
    </row>
    <row r="686" spans="1:28" x14ac:dyDescent="0.2">
      <c r="A686" s="22" t="s">
        <v>10073</v>
      </c>
      <c r="B686" s="22" t="s">
        <v>9912</v>
      </c>
      <c r="C686" s="22" t="s">
        <v>10001</v>
      </c>
      <c r="D686" s="22" t="s">
        <v>5399</v>
      </c>
      <c r="E686" s="22" t="s">
        <v>3156</v>
      </c>
      <c r="F686" s="22"/>
      <c r="G686" s="22" t="s">
        <v>9946</v>
      </c>
      <c r="H686" s="22" t="s">
        <v>5416</v>
      </c>
      <c r="I686" s="22" t="s">
        <v>9947</v>
      </c>
      <c r="J686" s="67">
        <v>45218</v>
      </c>
      <c r="K686" s="68">
        <v>1058</v>
      </c>
      <c r="L686" s="67">
        <v>45255</v>
      </c>
      <c r="M686" s="68"/>
      <c r="N686" s="67"/>
      <c r="O686" s="69" t="s">
        <v>5607</v>
      </c>
      <c r="P686" s="69" t="s">
        <v>10051</v>
      </c>
      <c r="Q686" s="22" t="s">
        <v>9949</v>
      </c>
      <c r="R686" s="67">
        <v>41548</v>
      </c>
      <c r="S686" s="22" t="s">
        <v>10052</v>
      </c>
      <c r="T686" s="22" t="s">
        <v>10053</v>
      </c>
      <c r="U686" s="22" t="s">
        <v>9949</v>
      </c>
      <c r="V686" s="67">
        <v>44781</v>
      </c>
      <c r="W686" s="22" t="s">
        <v>9952</v>
      </c>
      <c r="X686" s="67">
        <v>44718</v>
      </c>
      <c r="Y686" s="68">
        <v>518</v>
      </c>
      <c r="Z686" s="67">
        <v>44718</v>
      </c>
      <c r="AA686" s="68">
        <v>106</v>
      </c>
      <c r="AB686" s="67">
        <v>44718</v>
      </c>
    </row>
    <row r="687" spans="1:28" x14ac:dyDescent="0.2">
      <c r="A687" s="22" t="s">
        <v>10073</v>
      </c>
      <c r="B687" s="22" t="s">
        <v>5742</v>
      </c>
      <c r="C687" s="22" t="s">
        <v>10001</v>
      </c>
      <c r="D687" s="22" t="s">
        <v>5403</v>
      </c>
      <c r="E687" s="22" t="s">
        <v>3828</v>
      </c>
      <c r="F687" s="22"/>
      <c r="G687" s="22" t="s">
        <v>9946</v>
      </c>
      <c r="H687" s="22" t="s">
        <v>5416</v>
      </c>
      <c r="I687" s="22" t="s">
        <v>9952</v>
      </c>
      <c r="J687" s="67">
        <v>44749</v>
      </c>
      <c r="K687" s="68">
        <v>619</v>
      </c>
      <c r="L687" s="67">
        <v>44743</v>
      </c>
      <c r="M687" s="68">
        <v>127</v>
      </c>
      <c r="N687" s="67">
        <v>44749</v>
      </c>
      <c r="O687" s="69" t="s">
        <v>5428</v>
      </c>
      <c r="P687" s="69" t="s">
        <v>10005</v>
      </c>
      <c r="Q687" s="22" t="s">
        <v>9949</v>
      </c>
      <c r="R687" s="67">
        <v>29208</v>
      </c>
      <c r="S687" s="22" t="s">
        <v>10006</v>
      </c>
      <c r="T687" s="22" t="s">
        <v>10007</v>
      </c>
      <c r="U687" s="22" t="s">
        <v>9949</v>
      </c>
      <c r="V687" s="67">
        <v>44679</v>
      </c>
      <c r="W687" s="22" t="s">
        <v>9952</v>
      </c>
      <c r="X687" s="67">
        <v>44385</v>
      </c>
      <c r="Y687" s="68">
        <v>404</v>
      </c>
      <c r="Z687" s="67">
        <v>44385</v>
      </c>
      <c r="AA687" s="68">
        <v>127</v>
      </c>
      <c r="AB687" s="67">
        <v>44385</v>
      </c>
    </row>
    <row r="688" spans="1:28" x14ac:dyDescent="0.2">
      <c r="A688" s="22" t="s">
        <v>10070</v>
      </c>
      <c r="B688" s="22" t="s">
        <v>5743</v>
      </c>
      <c r="C688" s="22" t="s">
        <v>10001</v>
      </c>
      <c r="D688" s="22" t="s">
        <v>5400</v>
      </c>
      <c r="E688" s="22" t="s">
        <v>2939</v>
      </c>
      <c r="F688" s="22" t="s">
        <v>10027</v>
      </c>
      <c r="G688" s="22" t="s">
        <v>9946</v>
      </c>
      <c r="H688" s="22" t="s">
        <v>5416</v>
      </c>
      <c r="I688" s="22" t="s">
        <v>9947</v>
      </c>
      <c r="J688" s="67">
        <v>44743</v>
      </c>
      <c r="K688" s="68">
        <v>910</v>
      </c>
      <c r="L688" s="67">
        <v>44843</v>
      </c>
      <c r="M688" s="68">
        <v>199</v>
      </c>
      <c r="N688" s="67">
        <v>44853</v>
      </c>
      <c r="O688" s="69" t="s">
        <v>5413</v>
      </c>
      <c r="P688" s="69" t="s">
        <v>9948</v>
      </c>
      <c r="Q688" s="22" t="s">
        <v>9949</v>
      </c>
      <c r="R688" s="67">
        <v>34698</v>
      </c>
      <c r="S688" s="22" t="s">
        <v>9950</v>
      </c>
      <c r="T688" s="22" t="s">
        <v>9951</v>
      </c>
      <c r="U688" s="22" t="s">
        <v>9949</v>
      </c>
      <c r="V688" s="67">
        <v>44595</v>
      </c>
      <c r="W688" s="22" t="s">
        <v>9952</v>
      </c>
      <c r="X688" s="67">
        <v>44516</v>
      </c>
      <c r="Y688" s="68">
        <v>759</v>
      </c>
      <c r="Z688" s="67">
        <v>44516</v>
      </c>
      <c r="AA688" s="68">
        <v>214</v>
      </c>
      <c r="AB688" s="67">
        <v>44516</v>
      </c>
    </row>
    <row r="689" spans="1:28" x14ac:dyDescent="0.2">
      <c r="A689" s="22" t="s">
        <v>10073</v>
      </c>
      <c r="B689" s="22" t="s">
        <v>9262</v>
      </c>
      <c r="C689" s="22" t="s">
        <v>10001</v>
      </c>
      <c r="D689" s="22" t="s">
        <v>5399</v>
      </c>
      <c r="E689" s="22" t="s">
        <v>3156</v>
      </c>
      <c r="F689" s="22"/>
      <c r="G689" s="22" t="s">
        <v>9946</v>
      </c>
      <c r="H689" s="22" t="s">
        <v>5416</v>
      </c>
      <c r="I689" s="22" t="s">
        <v>9947</v>
      </c>
      <c r="J689" s="67">
        <v>44813</v>
      </c>
      <c r="K689" s="68">
        <v>945</v>
      </c>
      <c r="L689" s="67">
        <v>44850</v>
      </c>
      <c r="M689" s="68">
        <v>201</v>
      </c>
      <c r="N689" s="67">
        <v>44855</v>
      </c>
      <c r="O689" s="69" t="s">
        <v>5439</v>
      </c>
      <c r="P689" s="69" t="s">
        <v>10013</v>
      </c>
      <c r="Q689" s="22" t="s">
        <v>9949</v>
      </c>
      <c r="R689" s="67">
        <v>30113</v>
      </c>
      <c r="S689" s="22" t="s">
        <v>10014</v>
      </c>
      <c r="T689" s="22" t="s">
        <v>10015</v>
      </c>
      <c r="U689" s="22" t="s">
        <v>9949</v>
      </c>
      <c r="V689" s="67">
        <v>44624</v>
      </c>
      <c r="W689" s="22" t="s">
        <v>9952</v>
      </c>
      <c r="X689" s="67">
        <v>44449</v>
      </c>
      <c r="Y689" s="68">
        <v>604</v>
      </c>
      <c r="Z689" s="67">
        <v>44449</v>
      </c>
      <c r="AA689" s="68">
        <v>172</v>
      </c>
      <c r="AB689" s="67">
        <v>44449</v>
      </c>
    </row>
    <row r="690" spans="1:28" x14ac:dyDescent="0.2">
      <c r="A690" s="22" t="s">
        <v>10073</v>
      </c>
      <c r="B690" s="22" t="s">
        <v>9575</v>
      </c>
      <c r="C690" s="22" t="s">
        <v>10001</v>
      </c>
      <c r="D690" s="22" t="s">
        <v>5399</v>
      </c>
      <c r="E690" s="22" t="s">
        <v>3156</v>
      </c>
      <c r="F690" s="22"/>
      <c r="G690" s="22" t="s">
        <v>9946</v>
      </c>
      <c r="H690" s="22" t="s">
        <v>5416</v>
      </c>
      <c r="I690" s="22" t="s">
        <v>9947</v>
      </c>
      <c r="J690" s="67">
        <v>44911</v>
      </c>
      <c r="K690" s="68">
        <v>115</v>
      </c>
      <c r="L690" s="67">
        <v>44960</v>
      </c>
      <c r="M690" s="68"/>
      <c r="N690" s="67"/>
      <c r="O690" s="69" t="s">
        <v>5413</v>
      </c>
      <c r="P690" s="69" t="s">
        <v>9948</v>
      </c>
      <c r="Q690" s="22" t="s">
        <v>9949</v>
      </c>
      <c r="R690" s="67">
        <v>34698</v>
      </c>
      <c r="S690" s="22" t="s">
        <v>9950</v>
      </c>
      <c r="T690" s="22" t="s">
        <v>9951</v>
      </c>
      <c r="U690" s="22" t="s">
        <v>9949</v>
      </c>
      <c r="V690" s="67">
        <v>44595</v>
      </c>
      <c r="W690" s="22" t="s">
        <v>9952</v>
      </c>
      <c r="X690" s="67">
        <v>44516</v>
      </c>
      <c r="Y690" s="68">
        <v>759</v>
      </c>
      <c r="Z690" s="67">
        <v>44516</v>
      </c>
      <c r="AA690" s="68">
        <v>214</v>
      </c>
      <c r="AB690" s="67">
        <v>44516</v>
      </c>
    </row>
    <row r="691" spans="1:28" x14ac:dyDescent="0.2">
      <c r="A691" s="22" t="s">
        <v>10073</v>
      </c>
      <c r="B691" s="22" t="s">
        <v>9922</v>
      </c>
      <c r="C691" s="22" t="s">
        <v>10001</v>
      </c>
      <c r="D691" s="22" t="s">
        <v>5399</v>
      </c>
      <c r="E691" s="22" t="s">
        <v>3156</v>
      </c>
      <c r="F691" s="22"/>
      <c r="G691" s="22" t="s">
        <v>9946</v>
      </c>
      <c r="H691" s="22" t="s">
        <v>5416</v>
      </c>
      <c r="I691" s="22" t="s">
        <v>9947</v>
      </c>
      <c r="J691" s="67">
        <v>44705</v>
      </c>
      <c r="K691" s="68">
        <v>18</v>
      </c>
      <c r="L691" s="67">
        <v>45300</v>
      </c>
      <c r="M691" s="68"/>
      <c r="N691" s="67"/>
      <c r="O691" s="69" t="s">
        <v>5413</v>
      </c>
      <c r="P691" s="69" t="s">
        <v>9948</v>
      </c>
      <c r="Q691" s="22" t="s">
        <v>9949</v>
      </c>
      <c r="R691" s="67">
        <v>34698</v>
      </c>
      <c r="S691" s="22" t="s">
        <v>9950</v>
      </c>
      <c r="T691" s="22" t="s">
        <v>9951</v>
      </c>
      <c r="U691" s="22" t="s">
        <v>9949</v>
      </c>
      <c r="V691" s="67">
        <v>44595</v>
      </c>
      <c r="W691" s="22" t="s">
        <v>9952</v>
      </c>
      <c r="X691" s="67">
        <v>44516</v>
      </c>
      <c r="Y691" s="68">
        <v>759</v>
      </c>
      <c r="Z691" s="67">
        <v>44516</v>
      </c>
      <c r="AA691" s="68">
        <v>214</v>
      </c>
      <c r="AB691" s="67">
        <v>44516</v>
      </c>
    </row>
    <row r="692" spans="1:28" x14ac:dyDescent="0.2">
      <c r="A692" s="22" t="s">
        <v>10073</v>
      </c>
      <c r="B692" s="22" t="s">
        <v>5744</v>
      </c>
      <c r="C692" s="22" t="s">
        <v>10001</v>
      </c>
      <c r="D692" s="22" t="s">
        <v>5403</v>
      </c>
      <c r="E692" s="22" t="s">
        <v>3828</v>
      </c>
      <c r="F692" s="22"/>
      <c r="G692" s="22" t="s">
        <v>9946</v>
      </c>
      <c r="H692" s="22" t="s">
        <v>5416</v>
      </c>
      <c r="I692" s="22" t="s">
        <v>9947</v>
      </c>
      <c r="J692" s="67">
        <v>44489</v>
      </c>
      <c r="K692" s="68">
        <v>745</v>
      </c>
      <c r="L692" s="67">
        <v>44509</v>
      </c>
      <c r="M692" s="68">
        <v>213</v>
      </c>
      <c r="N692" s="67">
        <v>44512</v>
      </c>
      <c r="O692" s="69" t="s">
        <v>5428</v>
      </c>
      <c r="P692" s="69" t="s">
        <v>10005</v>
      </c>
      <c r="Q692" s="22" t="s">
        <v>9949</v>
      </c>
      <c r="R692" s="67">
        <v>29208</v>
      </c>
      <c r="S692" s="22" t="s">
        <v>10006</v>
      </c>
      <c r="T692" s="22" t="s">
        <v>10007</v>
      </c>
      <c r="U692" s="22" t="s">
        <v>9949</v>
      </c>
      <c r="V692" s="67">
        <v>44679</v>
      </c>
      <c r="W692" s="22" t="s">
        <v>9952</v>
      </c>
      <c r="X692" s="67">
        <v>44385</v>
      </c>
      <c r="Y692" s="68">
        <v>404</v>
      </c>
      <c r="Z692" s="67">
        <v>44385</v>
      </c>
      <c r="AA692" s="68">
        <v>127</v>
      </c>
      <c r="AB692" s="67">
        <v>44385</v>
      </c>
    </row>
    <row r="693" spans="1:28" x14ac:dyDescent="0.2">
      <c r="A693" s="22" t="s">
        <v>10073</v>
      </c>
      <c r="B693" s="22" t="s">
        <v>9886</v>
      </c>
      <c r="C693" s="22" t="s">
        <v>10001</v>
      </c>
      <c r="D693" s="22" t="s">
        <v>5399</v>
      </c>
      <c r="E693" s="22" t="s">
        <v>3156</v>
      </c>
      <c r="F693" s="22"/>
      <c r="G693" s="22" t="s">
        <v>9946</v>
      </c>
      <c r="H693" s="22" t="s">
        <v>5416</v>
      </c>
      <c r="I693" s="22" t="s">
        <v>9947</v>
      </c>
      <c r="J693" s="67"/>
      <c r="K693" s="68"/>
      <c r="L693" s="67"/>
      <c r="M693" s="68"/>
      <c r="N693" s="67"/>
      <c r="O693" s="69" t="s">
        <v>5413</v>
      </c>
      <c r="P693" s="69" t="s">
        <v>9948</v>
      </c>
      <c r="Q693" s="22" t="s">
        <v>9949</v>
      </c>
      <c r="R693" s="67">
        <v>34698</v>
      </c>
      <c r="S693" s="22" t="s">
        <v>9950</v>
      </c>
      <c r="T693" s="22" t="s">
        <v>9951</v>
      </c>
      <c r="U693" s="22" t="s">
        <v>9949</v>
      </c>
      <c r="V693" s="67">
        <v>44595</v>
      </c>
      <c r="W693" s="22" t="s">
        <v>9952</v>
      </c>
      <c r="X693" s="67">
        <v>44516</v>
      </c>
      <c r="Y693" s="68">
        <v>759</v>
      </c>
      <c r="Z693" s="67">
        <v>44516</v>
      </c>
      <c r="AA693" s="68">
        <v>214</v>
      </c>
      <c r="AB693" s="67">
        <v>44516</v>
      </c>
    </row>
    <row r="694" spans="1:28" x14ac:dyDescent="0.2">
      <c r="A694" s="22" t="s">
        <v>10073</v>
      </c>
      <c r="B694" s="22" t="s">
        <v>9669</v>
      </c>
      <c r="C694" s="22" t="s">
        <v>10001</v>
      </c>
      <c r="D694" s="22" t="s">
        <v>5399</v>
      </c>
      <c r="E694" s="22" t="s">
        <v>3156</v>
      </c>
      <c r="F694" s="22"/>
      <c r="G694" s="22" t="s">
        <v>9946</v>
      </c>
      <c r="H694" s="22" t="s">
        <v>5416</v>
      </c>
      <c r="I694" s="22" t="s">
        <v>9947</v>
      </c>
      <c r="J694" s="67">
        <v>44974</v>
      </c>
      <c r="K694" s="68">
        <v>463</v>
      </c>
      <c r="L694" s="67">
        <v>45071</v>
      </c>
      <c r="M694" s="68"/>
      <c r="N694" s="67"/>
      <c r="O694" s="69" t="s">
        <v>5439</v>
      </c>
      <c r="P694" s="69" t="s">
        <v>10013</v>
      </c>
      <c r="Q694" s="22" t="s">
        <v>9949</v>
      </c>
      <c r="R694" s="67">
        <v>30113</v>
      </c>
      <c r="S694" s="22" t="s">
        <v>10014</v>
      </c>
      <c r="T694" s="22" t="s">
        <v>10015</v>
      </c>
      <c r="U694" s="22" t="s">
        <v>9949</v>
      </c>
      <c r="V694" s="67">
        <v>44624</v>
      </c>
      <c r="W694" s="22" t="s">
        <v>9952</v>
      </c>
      <c r="X694" s="67">
        <v>44449</v>
      </c>
      <c r="Y694" s="68">
        <v>604</v>
      </c>
      <c r="Z694" s="67">
        <v>44449</v>
      </c>
      <c r="AA694" s="68">
        <v>172</v>
      </c>
      <c r="AB694" s="67">
        <v>44449</v>
      </c>
    </row>
    <row r="695" spans="1:28" x14ac:dyDescent="0.2">
      <c r="A695" s="22" t="s">
        <v>10073</v>
      </c>
      <c r="B695" s="22" t="s">
        <v>9720</v>
      </c>
      <c r="C695" s="22" t="s">
        <v>10001</v>
      </c>
      <c r="D695" s="22" t="s">
        <v>5387</v>
      </c>
      <c r="E695" s="22" t="s">
        <v>4305</v>
      </c>
      <c r="F695" s="22"/>
      <c r="G695" s="22" t="s">
        <v>9946</v>
      </c>
      <c r="H695" s="22" t="s">
        <v>5416</v>
      </c>
      <c r="I695" s="22" t="s">
        <v>9947</v>
      </c>
      <c r="J695" s="67">
        <v>44538</v>
      </c>
      <c r="K695" s="68">
        <v>880</v>
      </c>
      <c r="L695" s="67">
        <v>44554</v>
      </c>
      <c r="M695" s="68">
        <v>245</v>
      </c>
      <c r="N695" s="67">
        <v>44559</v>
      </c>
      <c r="O695" s="69" t="s">
        <v>5466</v>
      </c>
      <c r="P695" s="69" t="s">
        <v>10002</v>
      </c>
      <c r="Q695" s="22" t="s">
        <v>9949</v>
      </c>
      <c r="R695" s="67">
        <v>38657</v>
      </c>
      <c r="S695" s="22" t="s">
        <v>10003</v>
      </c>
      <c r="T695" s="22" t="s">
        <v>10004</v>
      </c>
      <c r="U695" s="22" t="s">
        <v>9949</v>
      </c>
      <c r="V695" s="67">
        <v>44722</v>
      </c>
      <c r="W695" s="22" t="s">
        <v>9952</v>
      </c>
      <c r="X695" s="67">
        <v>44538</v>
      </c>
      <c r="Y695" s="68">
        <v>803</v>
      </c>
      <c r="Z695" s="67">
        <v>44538</v>
      </c>
      <c r="AA695" s="68">
        <v>230</v>
      </c>
      <c r="AB695" s="67">
        <v>44538</v>
      </c>
    </row>
    <row r="696" spans="1:28" x14ac:dyDescent="0.2">
      <c r="A696" s="22" t="s">
        <v>10073</v>
      </c>
      <c r="B696" s="22" t="s">
        <v>5745</v>
      </c>
      <c r="C696" s="22" t="s">
        <v>10001</v>
      </c>
      <c r="D696" s="22" t="s">
        <v>5399</v>
      </c>
      <c r="E696" s="22" t="s">
        <v>3156</v>
      </c>
      <c r="F696" s="22"/>
      <c r="G696" s="22" t="s">
        <v>9946</v>
      </c>
      <c r="H696" s="22" t="s">
        <v>5416</v>
      </c>
      <c r="I696" s="22" t="s">
        <v>9952</v>
      </c>
      <c r="J696" s="67">
        <v>44516</v>
      </c>
      <c r="K696" s="68">
        <v>759</v>
      </c>
      <c r="L696" s="67">
        <v>44516</v>
      </c>
      <c r="M696" s="68">
        <v>214</v>
      </c>
      <c r="N696" s="67">
        <v>44516</v>
      </c>
      <c r="O696" s="69" t="s">
        <v>5413</v>
      </c>
      <c r="P696" s="69" t="s">
        <v>9948</v>
      </c>
      <c r="Q696" s="22" t="s">
        <v>9949</v>
      </c>
      <c r="R696" s="67">
        <v>34698</v>
      </c>
      <c r="S696" s="22" t="s">
        <v>9950</v>
      </c>
      <c r="T696" s="22" t="s">
        <v>9951</v>
      </c>
      <c r="U696" s="22" t="s">
        <v>9949</v>
      </c>
      <c r="V696" s="67">
        <v>44595</v>
      </c>
      <c r="W696" s="22" t="s">
        <v>9952</v>
      </c>
      <c r="X696" s="67">
        <v>44516</v>
      </c>
      <c r="Y696" s="68">
        <v>759</v>
      </c>
      <c r="Z696" s="67">
        <v>44516</v>
      </c>
      <c r="AA696" s="68">
        <v>214</v>
      </c>
      <c r="AB696" s="67">
        <v>44516</v>
      </c>
    </row>
    <row r="697" spans="1:28" x14ac:dyDescent="0.2">
      <c r="A697" s="22" t="s">
        <v>10073</v>
      </c>
      <c r="B697" s="22" t="s">
        <v>5746</v>
      </c>
      <c r="C697" s="22" t="s">
        <v>10001</v>
      </c>
      <c r="D697" s="22" t="s">
        <v>5403</v>
      </c>
      <c r="E697" s="22" t="s">
        <v>3828</v>
      </c>
      <c r="F697" s="22"/>
      <c r="G697" s="22" t="s">
        <v>9946</v>
      </c>
      <c r="H697" s="22" t="s">
        <v>5416</v>
      </c>
      <c r="I697" s="22" t="s">
        <v>9947</v>
      </c>
      <c r="J697" s="67">
        <v>44508</v>
      </c>
      <c r="K697" s="68">
        <v>819</v>
      </c>
      <c r="L697" s="67">
        <v>44540</v>
      </c>
      <c r="M697" s="68">
        <v>233</v>
      </c>
      <c r="N697" s="67">
        <v>44543</v>
      </c>
      <c r="O697" s="69" t="s">
        <v>5428</v>
      </c>
      <c r="P697" s="69" t="s">
        <v>10005</v>
      </c>
      <c r="Q697" s="22" t="s">
        <v>9949</v>
      </c>
      <c r="R697" s="67">
        <v>29208</v>
      </c>
      <c r="S697" s="22" t="s">
        <v>10006</v>
      </c>
      <c r="T697" s="22" t="s">
        <v>10007</v>
      </c>
      <c r="U697" s="22" t="s">
        <v>9949</v>
      </c>
      <c r="V697" s="67">
        <v>44679</v>
      </c>
      <c r="W697" s="22" t="s">
        <v>9952</v>
      </c>
      <c r="X697" s="67">
        <v>44385</v>
      </c>
      <c r="Y697" s="68">
        <v>404</v>
      </c>
      <c r="Z697" s="67">
        <v>44385</v>
      </c>
      <c r="AA697" s="68">
        <v>127</v>
      </c>
      <c r="AB697" s="67">
        <v>44385</v>
      </c>
    </row>
    <row r="698" spans="1:28" x14ac:dyDescent="0.2">
      <c r="A698" s="22" t="s">
        <v>10073</v>
      </c>
      <c r="B698" s="22" t="s">
        <v>9088</v>
      </c>
      <c r="C698" s="22" t="s">
        <v>10001</v>
      </c>
      <c r="D698" s="22" t="s">
        <v>5403</v>
      </c>
      <c r="E698" s="22" t="s">
        <v>3828</v>
      </c>
      <c r="F698" s="22"/>
      <c r="G698" s="22" t="s">
        <v>9946</v>
      </c>
      <c r="H698" s="22" t="s">
        <v>5416</v>
      </c>
      <c r="I698" s="22" t="s">
        <v>9947</v>
      </c>
      <c r="J698" s="67">
        <v>44792</v>
      </c>
      <c r="K698" s="68">
        <v>268</v>
      </c>
      <c r="L698" s="67">
        <v>45008</v>
      </c>
      <c r="M698" s="68"/>
      <c r="N698" s="67"/>
      <c r="O698" s="69" t="s">
        <v>5431</v>
      </c>
      <c r="P698" s="69" t="s">
        <v>10008</v>
      </c>
      <c r="Q698" s="22" t="s">
        <v>9949</v>
      </c>
      <c r="R698" s="67">
        <v>29258</v>
      </c>
      <c r="S698" s="22" t="s">
        <v>10009</v>
      </c>
      <c r="T698" s="22" t="s">
        <v>10010</v>
      </c>
      <c r="U698" s="22" t="s">
        <v>9949</v>
      </c>
      <c r="V698" s="67">
        <v>44585</v>
      </c>
      <c r="W698" s="22" t="s">
        <v>9952</v>
      </c>
      <c r="X698" s="67">
        <v>44474</v>
      </c>
      <c r="Y698" s="68">
        <v>657</v>
      </c>
      <c r="Z698" s="67">
        <v>44474</v>
      </c>
      <c r="AA698" s="68">
        <v>189</v>
      </c>
      <c r="AB698" s="67">
        <v>44474</v>
      </c>
    </row>
    <row r="699" spans="1:28" x14ac:dyDescent="0.2">
      <c r="A699" s="22" t="s">
        <v>10073</v>
      </c>
      <c r="B699" s="22" t="s">
        <v>9057</v>
      </c>
      <c r="C699" s="22" t="s">
        <v>10001</v>
      </c>
      <c r="D699" s="22" t="s">
        <v>5403</v>
      </c>
      <c r="E699" s="22" t="s">
        <v>3828</v>
      </c>
      <c r="F699" s="22"/>
      <c r="G699" s="22" t="s">
        <v>9946</v>
      </c>
      <c r="H699" s="22" t="s">
        <v>5416</v>
      </c>
      <c r="I699" s="22" t="s">
        <v>9947</v>
      </c>
      <c r="J699" s="67">
        <v>44764</v>
      </c>
      <c r="K699" s="68">
        <v>935</v>
      </c>
      <c r="L699" s="67">
        <v>44849</v>
      </c>
      <c r="M699" s="68">
        <v>199</v>
      </c>
      <c r="N699" s="67">
        <v>44853</v>
      </c>
      <c r="O699" s="69" t="s">
        <v>5425</v>
      </c>
      <c r="P699" s="69" t="s">
        <v>10080</v>
      </c>
      <c r="Q699" s="22" t="s">
        <v>9949</v>
      </c>
      <c r="R699" s="67">
        <v>42486</v>
      </c>
      <c r="S699" s="22" t="s">
        <v>10020</v>
      </c>
      <c r="T699" s="22" t="s">
        <v>10021</v>
      </c>
      <c r="U699" s="22" t="s">
        <v>9949</v>
      </c>
      <c r="V699" s="67">
        <v>44333</v>
      </c>
      <c r="W699" s="22" t="s">
        <v>9952</v>
      </c>
      <c r="X699" s="67">
        <v>44032</v>
      </c>
      <c r="Y699" s="68">
        <v>495</v>
      </c>
      <c r="Z699" s="67">
        <v>44025</v>
      </c>
      <c r="AA699" s="68">
        <v>137</v>
      </c>
      <c r="AB699" s="67">
        <v>44032</v>
      </c>
    </row>
    <row r="700" spans="1:28" x14ac:dyDescent="0.2">
      <c r="A700" s="22" t="s">
        <v>10073</v>
      </c>
      <c r="B700" s="22" t="s">
        <v>5747</v>
      </c>
      <c r="C700" s="22" t="s">
        <v>10001</v>
      </c>
      <c r="D700" s="22" t="s">
        <v>5403</v>
      </c>
      <c r="E700" s="22" t="s">
        <v>3828</v>
      </c>
      <c r="F700" s="22"/>
      <c r="G700" s="22" t="s">
        <v>9946</v>
      </c>
      <c r="H700" s="22" t="s">
        <v>5416</v>
      </c>
      <c r="I700" s="22" t="s">
        <v>9947</v>
      </c>
      <c r="J700" s="67">
        <v>44713</v>
      </c>
      <c r="K700" s="68">
        <v>1149</v>
      </c>
      <c r="L700" s="67">
        <v>44870</v>
      </c>
      <c r="M700" s="68"/>
      <c r="N700" s="67"/>
      <c r="O700" s="69" t="s">
        <v>5431</v>
      </c>
      <c r="P700" s="69" t="s">
        <v>10008</v>
      </c>
      <c r="Q700" s="22" t="s">
        <v>9949</v>
      </c>
      <c r="R700" s="67">
        <v>29258</v>
      </c>
      <c r="S700" s="22" t="s">
        <v>10009</v>
      </c>
      <c r="T700" s="22" t="s">
        <v>10010</v>
      </c>
      <c r="U700" s="22" t="s">
        <v>9949</v>
      </c>
      <c r="V700" s="67">
        <v>44585</v>
      </c>
      <c r="W700" s="22" t="s">
        <v>9952</v>
      </c>
      <c r="X700" s="67">
        <v>44474</v>
      </c>
      <c r="Y700" s="68">
        <v>657</v>
      </c>
      <c r="Z700" s="67">
        <v>44474</v>
      </c>
      <c r="AA700" s="68">
        <v>189</v>
      </c>
      <c r="AB700" s="67">
        <v>44474</v>
      </c>
    </row>
    <row r="701" spans="1:28" x14ac:dyDescent="0.2">
      <c r="A701" s="22" t="s">
        <v>10073</v>
      </c>
      <c r="B701" s="22" t="s">
        <v>5748</v>
      </c>
      <c r="C701" s="22" t="s">
        <v>10001</v>
      </c>
      <c r="D701" s="22" t="s">
        <v>5403</v>
      </c>
      <c r="E701" s="22" t="s">
        <v>3828</v>
      </c>
      <c r="F701" s="22"/>
      <c r="G701" s="22" t="s">
        <v>9946</v>
      </c>
      <c r="H701" s="22" t="s">
        <v>5416</v>
      </c>
      <c r="I701" s="22" t="s">
        <v>9947</v>
      </c>
      <c r="J701" s="67">
        <v>44589</v>
      </c>
      <c r="K701" s="68">
        <v>213</v>
      </c>
      <c r="L701" s="67">
        <v>44620</v>
      </c>
      <c r="M701" s="68">
        <v>43</v>
      </c>
      <c r="N701" s="67">
        <v>44624</v>
      </c>
      <c r="O701" s="69" t="s">
        <v>5431</v>
      </c>
      <c r="P701" s="69" t="s">
        <v>10008</v>
      </c>
      <c r="Q701" s="22" t="s">
        <v>9949</v>
      </c>
      <c r="R701" s="67">
        <v>29258</v>
      </c>
      <c r="S701" s="22" t="s">
        <v>10009</v>
      </c>
      <c r="T701" s="22" t="s">
        <v>10010</v>
      </c>
      <c r="U701" s="22" t="s">
        <v>9949</v>
      </c>
      <c r="V701" s="67">
        <v>44585</v>
      </c>
      <c r="W701" s="22" t="s">
        <v>9952</v>
      </c>
      <c r="X701" s="67">
        <v>44474</v>
      </c>
      <c r="Y701" s="68">
        <v>657</v>
      </c>
      <c r="Z701" s="67">
        <v>44474</v>
      </c>
      <c r="AA701" s="68">
        <v>189</v>
      </c>
      <c r="AB701" s="67">
        <v>44474</v>
      </c>
    </row>
    <row r="702" spans="1:28" x14ac:dyDescent="0.2">
      <c r="A702" s="22" t="s">
        <v>10073</v>
      </c>
      <c r="B702" s="22" t="s">
        <v>5749</v>
      </c>
      <c r="C702" s="22" t="s">
        <v>10001</v>
      </c>
      <c r="D702" s="22" t="s">
        <v>5403</v>
      </c>
      <c r="E702" s="22" t="s">
        <v>3828</v>
      </c>
      <c r="F702" s="22"/>
      <c r="G702" s="22" t="s">
        <v>9946</v>
      </c>
      <c r="H702" s="22" t="s">
        <v>5416</v>
      </c>
      <c r="I702" s="22" t="s">
        <v>9947</v>
      </c>
      <c r="J702" s="67">
        <v>44743</v>
      </c>
      <c r="K702" s="68">
        <v>947</v>
      </c>
      <c r="L702" s="67">
        <v>44850</v>
      </c>
      <c r="M702" s="68">
        <v>201</v>
      </c>
      <c r="N702" s="67">
        <v>44855</v>
      </c>
      <c r="O702" s="69" t="s">
        <v>5428</v>
      </c>
      <c r="P702" s="69" t="s">
        <v>10005</v>
      </c>
      <c r="Q702" s="22" t="s">
        <v>9949</v>
      </c>
      <c r="R702" s="67">
        <v>29208</v>
      </c>
      <c r="S702" s="22" t="s">
        <v>10006</v>
      </c>
      <c r="T702" s="22" t="s">
        <v>10007</v>
      </c>
      <c r="U702" s="22" t="s">
        <v>9949</v>
      </c>
      <c r="V702" s="67">
        <v>44679</v>
      </c>
      <c r="W702" s="22" t="s">
        <v>9952</v>
      </c>
      <c r="X702" s="67">
        <v>44385</v>
      </c>
      <c r="Y702" s="68">
        <v>404</v>
      </c>
      <c r="Z702" s="67">
        <v>44385</v>
      </c>
      <c r="AA702" s="68">
        <v>127</v>
      </c>
      <c r="AB702" s="67">
        <v>44385</v>
      </c>
    </row>
    <row r="703" spans="1:28" x14ac:dyDescent="0.2">
      <c r="A703" s="22" t="s">
        <v>10073</v>
      </c>
      <c r="B703" s="22" t="s">
        <v>9834</v>
      </c>
      <c r="C703" s="22" t="s">
        <v>10001</v>
      </c>
      <c r="D703" s="22" t="s">
        <v>5403</v>
      </c>
      <c r="E703" s="22" t="s">
        <v>3828</v>
      </c>
      <c r="F703" s="22"/>
      <c r="G703" s="22" t="s">
        <v>9946</v>
      </c>
      <c r="H703" s="22" t="s">
        <v>5416</v>
      </c>
      <c r="I703" s="22" t="s">
        <v>9947</v>
      </c>
      <c r="J703" s="67">
        <v>45169</v>
      </c>
      <c r="K703" s="68">
        <v>845</v>
      </c>
      <c r="L703" s="67">
        <v>45191</v>
      </c>
      <c r="M703" s="68"/>
      <c r="N703" s="67"/>
      <c r="O703" s="69" t="s">
        <v>5431</v>
      </c>
      <c r="P703" s="69" t="s">
        <v>10008</v>
      </c>
      <c r="Q703" s="22" t="s">
        <v>9949</v>
      </c>
      <c r="R703" s="67">
        <v>29258</v>
      </c>
      <c r="S703" s="22" t="s">
        <v>10009</v>
      </c>
      <c r="T703" s="22" t="s">
        <v>10010</v>
      </c>
      <c r="U703" s="22" t="s">
        <v>9949</v>
      </c>
      <c r="V703" s="67">
        <v>44585</v>
      </c>
      <c r="W703" s="22" t="s">
        <v>9952</v>
      </c>
      <c r="X703" s="67">
        <v>44474</v>
      </c>
      <c r="Y703" s="68">
        <v>657</v>
      </c>
      <c r="Z703" s="67">
        <v>44474</v>
      </c>
      <c r="AA703" s="68">
        <v>189</v>
      </c>
      <c r="AB703" s="67">
        <v>44474</v>
      </c>
    </row>
    <row r="704" spans="1:28" x14ac:dyDescent="0.2">
      <c r="A704" s="22" t="s">
        <v>10071</v>
      </c>
      <c r="B704" s="22" t="s">
        <v>9576</v>
      </c>
      <c r="C704" s="22" t="s">
        <v>10001</v>
      </c>
      <c r="D704" s="22" t="s">
        <v>5397</v>
      </c>
      <c r="E704" s="22" t="s">
        <v>2210</v>
      </c>
      <c r="F704" s="22"/>
      <c r="G704" s="22" t="s">
        <v>9946</v>
      </c>
      <c r="H704" s="22" t="s">
        <v>5416</v>
      </c>
      <c r="I704" s="22" t="s">
        <v>9947</v>
      </c>
      <c r="J704" s="67">
        <v>44911</v>
      </c>
      <c r="K704" s="68">
        <v>125</v>
      </c>
      <c r="L704" s="67">
        <v>44961</v>
      </c>
      <c r="M704" s="68"/>
      <c r="N704" s="67"/>
      <c r="O704" s="69" t="s">
        <v>5466</v>
      </c>
      <c r="P704" s="69" t="s">
        <v>10002</v>
      </c>
      <c r="Q704" s="22" t="s">
        <v>9949</v>
      </c>
      <c r="R704" s="67">
        <v>38657</v>
      </c>
      <c r="S704" s="22" t="s">
        <v>10003</v>
      </c>
      <c r="T704" s="22" t="s">
        <v>10004</v>
      </c>
      <c r="U704" s="22" t="s">
        <v>9949</v>
      </c>
      <c r="V704" s="67">
        <v>44722</v>
      </c>
      <c r="W704" s="22" t="s">
        <v>9952</v>
      </c>
      <c r="X704" s="67">
        <v>44538</v>
      </c>
      <c r="Y704" s="68">
        <v>803</v>
      </c>
      <c r="Z704" s="67">
        <v>44538</v>
      </c>
      <c r="AA704" s="68">
        <v>230</v>
      </c>
      <c r="AB704" s="67">
        <v>44538</v>
      </c>
    </row>
    <row r="705" spans="1:28" x14ac:dyDescent="0.2">
      <c r="A705" s="22" t="s">
        <v>10073</v>
      </c>
      <c r="B705" s="22" t="s">
        <v>5750</v>
      </c>
      <c r="C705" s="22" t="s">
        <v>10001</v>
      </c>
      <c r="D705" s="22" t="s">
        <v>5403</v>
      </c>
      <c r="E705" s="22" t="s">
        <v>3828</v>
      </c>
      <c r="F705" s="22"/>
      <c r="G705" s="22" t="s">
        <v>9946</v>
      </c>
      <c r="H705" s="22" t="s">
        <v>5416</v>
      </c>
      <c r="I705" s="22" t="s">
        <v>9947</v>
      </c>
      <c r="J705" s="67">
        <v>44662</v>
      </c>
      <c r="K705" s="68">
        <v>451</v>
      </c>
      <c r="L705" s="67">
        <v>44696</v>
      </c>
      <c r="M705" s="68">
        <v>95</v>
      </c>
      <c r="N705" s="67">
        <v>44701</v>
      </c>
      <c r="O705" s="69" t="s">
        <v>5428</v>
      </c>
      <c r="P705" s="69" t="s">
        <v>10005</v>
      </c>
      <c r="Q705" s="22" t="s">
        <v>9949</v>
      </c>
      <c r="R705" s="67">
        <v>29208</v>
      </c>
      <c r="S705" s="22" t="s">
        <v>10006</v>
      </c>
      <c r="T705" s="22" t="s">
        <v>10007</v>
      </c>
      <c r="U705" s="22" t="s">
        <v>9949</v>
      </c>
      <c r="V705" s="67">
        <v>44679</v>
      </c>
      <c r="W705" s="22" t="s">
        <v>9952</v>
      </c>
      <c r="X705" s="67">
        <v>44385</v>
      </c>
      <c r="Y705" s="68">
        <v>404</v>
      </c>
      <c r="Z705" s="67">
        <v>44385</v>
      </c>
      <c r="AA705" s="68">
        <v>127</v>
      </c>
      <c r="AB705" s="67">
        <v>44385</v>
      </c>
    </row>
    <row r="706" spans="1:28" x14ac:dyDescent="0.2">
      <c r="A706" s="22" t="s">
        <v>10070</v>
      </c>
      <c r="B706" s="22" t="s">
        <v>9058</v>
      </c>
      <c r="C706" s="22" t="s">
        <v>10001</v>
      </c>
      <c r="D706" s="22" t="s">
        <v>5382</v>
      </c>
      <c r="E706" s="22" t="s">
        <v>2771</v>
      </c>
      <c r="F706" s="22"/>
      <c r="G706" s="22" t="s">
        <v>9946</v>
      </c>
      <c r="H706" s="22" t="s">
        <v>5416</v>
      </c>
      <c r="I706" s="22" t="s">
        <v>9947</v>
      </c>
      <c r="J706" s="67"/>
      <c r="K706" s="68"/>
      <c r="L706" s="67"/>
      <c r="M706" s="68"/>
      <c r="N706" s="67"/>
      <c r="O706" s="69" t="s">
        <v>5413</v>
      </c>
      <c r="P706" s="69" t="s">
        <v>9948</v>
      </c>
      <c r="Q706" s="22" t="s">
        <v>9949</v>
      </c>
      <c r="R706" s="67">
        <v>34698</v>
      </c>
      <c r="S706" s="22" t="s">
        <v>9950</v>
      </c>
      <c r="T706" s="22" t="s">
        <v>9951</v>
      </c>
      <c r="U706" s="22" t="s">
        <v>9949</v>
      </c>
      <c r="V706" s="67">
        <v>44595</v>
      </c>
      <c r="W706" s="22" t="s">
        <v>9952</v>
      </c>
      <c r="X706" s="67">
        <v>44516</v>
      </c>
      <c r="Y706" s="68">
        <v>759</v>
      </c>
      <c r="Z706" s="67">
        <v>44516</v>
      </c>
      <c r="AA706" s="68">
        <v>214</v>
      </c>
      <c r="AB706" s="67">
        <v>44516</v>
      </c>
    </row>
    <row r="707" spans="1:28" x14ac:dyDescent="0.2">
      <c r="A707" s="22" t="s">
        <v>10073</v>
      </c>
      <c r="B707" s="22" t="s">
        <v>9058</v>
      </c>
      <c r="C707" s="22" t="s">
        <v>10001</v>
      </c>
      <c r="D707" s="22" t="s">
        <v>5403</v>
      </c>
      <c r="E707" s="22" t="s">
        <v>3828</v>
      </c>
      <c r="F707" s="22"/>
      <c r="G707" s="22" t="s">
        <v>9946</v>
      </c>
      <c r="H707" s="22" t="s">
        <v>5416</v>
      </c>
      <c r="I707" s="22" t="s">
        <v>9947</v>
      </c>
      <c r="J707" s="67">
        <v>44761</v>
      </c>
      <c r="K707" s="68">
        <v>1083</v>
      </c>
      <c r="L707" s="67">
        <v>44862</v>
      </c>
      <c r="M707" s="68"/>
      <c r="N707" s="67"/>
      <c r="O707" s="69" t="s">
        <v>5413</v>
      </c>
      <c r="P707" s="69" t="s">
        <v>9948</v>
      </c>
      <c r="Q707" s="22" t="s">
        <v>9949</v>
      </c>
      <c r="R707" s="67">
        <v>34698</v>
      </c>
      <c r="S707" s="22" t="s">
        <v>9950</v>
      </c>
      <c r="T707" s="22" t="s">
        <v>9951</v>
      </c>
      <c r="U707" s="22" t="s">
        <v>9949</v>
      </c>
      <c r="V707" s="67">
        <v>44595</v>
      </c>
      <c r="W707" s="22" t="s">
        <v>9952</v>
      </c>
      <c r="X707" s="67">
        <v>44516</v>
      </c>
      <c r="Y707" s="68">
        <v>759</v>
      </c>
      <c r="Z707" s="67">
        <v>44516</v>
      </c>
      <c r="AA707" s="68">
        <v>214</v>
      </c>
      <c r="AB707" s="67">
        <v>44516</v>
      </c>
    </row>
    <row r="708" spans="1:28" x14ac:dyDescent="0.2">
      <c r="A708" s="22" t="s">
        <v>10073</v>
      </c>
      <c r="B708" s="22" t="s">
        <v>5751</v>
      </c>
      <c r="C708" s="22" t="s">
        <v>10001</v>
      </c>
      <c r="D708" s="22" t="s">
        <v>5403</v>
      </c>
      <c r="E708" s="22" t="s">
        <v>3828</v>
      </c>
      <c r="F708" s="22"/>
      <c r="G708" s="22" t="s">
        <v>9946</v>
      </c>
      <c r="H708" s="22" t="s">
        <v>5416</v>
      </c>
      <c r="I708" s="22" t="s">
        <v>9947</v>
      </c>
      <c r="J708" s="67">
        <v>44518</v>
      </c>
      <c r="K708" s="68">
        <v>819</v>
      </c>
      <c r="L708" s="67">
        <v>44540</v>
      </c>
      <c r="M708" s="68">
        <v>233</v>
      </c>
      <c r="N708" s="67">
        <v>44543</v>
      </c>
      <c r="O708" s="69" t="s">
        <v>5428</v>
      </c>
      <c r="P708" s="69" t="s">
        <v>10005</v>
      </c>
      <c r="Q708" s="22" t="s">
        <v>9949</v>
      </c>
      <c r="R708" s="67">
        <v>29208</v>
      </c>
      <c r="S708" s="22" t="s">
        <v>10006</v>
      </c>
      <c r="T708" s="22" t="s">
        <v>10007</v>
      </c>
      <c r="U708" s="22" t="s">
        <v>9949</v>
      </c>
      <c r="V708" s="67">
        <v>44679</v>
      </c>
      <c r="W708" s="22" t="s">
        <v>9952</v>
      </c>
      <c r="X708" s="67">
        <v>44385</v>
      </c>
      <c r="Y708" s="68">
        <v>404</v>
      </c>
      <c r="Z708" s="67">
        <v>44385</v>
      </c>
      <c r="AA708" s="68">
        <v>127</v>
      </c>
      <c r="AB708" s="67">
        <v>44385</v>
      </c>
    </row>
    <row r="709" spans="1:28" x14ac:dyDescent="0.2">
      <c r="A709" s="22" t="s">
        <v>10073</v>
      </c>
      <c r="B709" s="22" t="s">
        <v>5752</v>
      </c>
      <c r="C709" s="22" t="s">
        <v>10001</v>
      </c>
      <c r="D709" s="22" t="s">
        <v>5403</v>
      </c>
      <c r="E709" s="22" t="s">
        <v>3828</v>
      </c>
      <c r="F709" s="22"/>
      <c r="G709" s="22" t="s">
        <v>9946</v>
      </c>
      <c r="H709" s="22" t="s">
        <v>5416</v>
      </c>
      <c r="I709" s="22" t="s">
        <v>9947</v>
      </c>
      <c r="J709" s="67">
        <v>44580</v>
      </c>
      <c r="K709" s="68">
        <v>95</v>
      </c>
      <c r="L709" s="67">
        <v>44586</v>
      </c>
      <c r="M709" s="68">
        <v>18</v>
      </c>
      <c r="N709" s="67">
        <v>44587</v>
      </c>
      <c r="O709" s="69" t="s">
        <v>5431</v>
      </c>
      <c r="P709" s="69" t="s">
        <v>10008</v>
      </c>
      <c r="Q709" s="22" t="s">
        <v>9949</v>
      </c>
      <c r="R709" s="67">
        <v>29258</v>
      </c>
      <c r="S709" s="22" t="s">
        <v>10009</v>
      </c>
      <c r="T709" s="22" t="s">
        <v>10010</v>
      </c>
      <c r="U709" s="22" t="s">
        <v>9949</v>
      </c>
      <c r="V709" s="67">
        <v>44585</v>
      </c>
      <c r="W709" s="22" t="s">
        <v>9952</v>
      </c>
      <c r="X709" s="67">
        <v>44474</v>
      </c>
      <c r="Y709" s="68">
        <v>657</v>
      </c>
      <c r="Z709" s="67">
        <v>44474</v>
      </c>
      <c r="AA709" s="68">
        <v>189</v>
      </c>
      <c r="AB709" s="67">
        <v>44474</v>
      </c>
    </row>
    <row r="710" spans="1:28" x14ac:dyDescent="0.2">
      <c r="A710" s="22" t="s">
        <v>10073</v>
      </c>
      <c r="B710" s="22" t="s">
        <v>5753</v>
      </c>
      <c r="C710" s="22" t="s">
        <v>10001</v>
      </c>
      <c r="D710" s="22" t="s">
        <v>5403</v>
      </c>
      <c r="E710" s="22" t="s">
        <v>3828</v>
      </c>
      <c r="F710" s="22"/>
      <c r="G710" s="22" t="s">
        <v>9946</v>
      </c>
      <c r="H710" s="22" t="s">
        <v>5416</v>
      </c>
      <c r="I710" s="22" t="s">
        <v>9947</v>
      </c>
      <c r="J710" s="67">
        <v>44599</v>
      </c>
      <c r="K710" s="68">
        <v>213</v>
      </c>
      <c r="L710" s="67">
        <v>44620</v>
      </c>
      <c r="M710" s="68">
        <v>43</v>
      </c>
      <c r="N710" s="67">
        <v>44624</v>
      </c>
      <c r="O710" s="69" t="s">
        <v>5431</v>
      </c>
      <c r="P710" s="69" t="s">
        <v>10008</v>
      </c>
      <c r="Q710" s="22" t="s">
        <v>9949</v>
      </c>
      <c r="R710" s="67">
        <v>29258</v>
      </c>
      <c r="S710" s="22" t="s">
        <v>10009</v>
      </c>
      <c r="T710" s="22" t="s">
        <v>10010</v>
      </c>
      <c r="U710" s="22" t="s">
        <v>9949</v>
      </c>
      <c r="V710" s="67">
        <v>44585</v>
      </c>
      <c r="W710" s="22" t="s">
        <v>9952</v>
      </c>
      <c r="X710" s="67">
        <v>44474</v>
      </c>
      <c r="Y710" s="68">
        <v>657</v>
      </c>
      <c r="Z710" s="67">
        <v>44474</v>
      </c>
      <c r="AA710" s="68">
        <v>189</v>
      </c>
      <c r="AB710" s="67">
        <v>44474</v>
      </c>
    </row>
    <row r="711" spans="1:28" x14ac:dyDescent="0.2">
      <c r="A711" s="22" t="s">
        <v>10072</v>
      </c>
      <c r="B711" s="22" t="s">
        <v>9609</v>
      </c>
      <c r="C711" s="22" t="s">
        <v>10001</v>
      </c>
      <c r="D711" s="22" t="s">
        <v>5381</v>
      </c>
      <c r="E711" s="22" t="s">
        <v>1369</v>
      </c>
      <c r="F711" s="22"/>
      <c r="G711" s="22" t="s">
        <v>9946</v>
      </c>
      <c r="H711" s="22" t="s">
        <v>5416</v>
      </c>
      <c r="I711" s="22" t="s">
        <v>9952</v>
      </c>
      <c r="J711" s="67">
        <v>44970</v>
      </c>
      <c r="K711" s="68">
        <v>118</v>
      </c>
      <c r="L711" s="67">
        <v>44961</v>
      </c>
      <c r="M711" s="68">
        <v>31</v>
      </c>
      <c r="N711" s="67">
        <v>44970</v>
      </c>
      <c r="O711" s="69" t="s">
        <v>9061</v>
      </c>
      <c r="P711" s="69" t="s">
        <v>10032</v>
      </c>
      <c r="Q711" s="22" t="s">
        <v>9949</v>
      </c>
      <c r="R711" s="67">
        <v>31048</v>
      </c>
      <c r="S711" s="22" t="s">
        <v>10033</v>
      </c>
      <c r="T711" s="22" t="s">
        <v>10034</v>
      </c>
      <c r="U711" s="22" t="s">
        <v>9949</v>
      </c>
      <c r="V711" s="67">
        <v>44953</v>
      </c>
      <c r="W711" s="22" t="s">
        <v>9952</v>
      </c>
      <c r="X711" s="67">
        <v>44575</v>
      </c>
      <c r="Y711" s="68">
        <v>6</v>
      </c>
      <c r="Z711" s="67">
        <v>44575</v>
      </c>
      <c r="AA711" s="68">
        <v>10</v>
      </c>
      <c r="AB711" s="67">
        <v>44575</v>
      </c>
    </row>
    <row r="712" spans="1:28" x14ac:dyDescent="0.2">
      <c r="A712" s="22" t="s">
        <v>10073</v>
      </c>
      <c r="B712" s="22" t="s">
        <v>9406</v>
      </c>
      <c r="C712" s="22" t="s">
        <v>10001</v>
      </c>
      <c r="D712" s="22" t="s">
        <v>5399</v>
      </c>
      <c r="E712" s="22" t="s">
        <v>3156</v>
      </c>
      <c r="F712" s="22"/>
      <c r="G712" s="22" t="s">
        <v>9946</v>
      </c>
      <c r="H712" s="22" t="s">
        <v>5416</v>
      </c>
      <c r="I712" s="22" t="s">
        <v>9947</v>
      </c>
      <c r="J712" s="67">
        <v>44874</v>
      </c>
      <c r="K712" s="68">
        <v>1266</v>
      </c>
      <c r="L712" s="67">
        <v>44902</v>
      </c>
      <c r="M712" s="68"/>
      <c r="N712" s="67"/>
      <c r="O712" s="69" t="s">
        <v>5431</v>
      </c>
      <c r="P712" s="69" t="s">
        <v>10008</v>
      </c>
      <c r="Q712" s="22" t="s">
        <v>9949</v>
      </c>
      <c r="R712" s="67">
        <v>29258</v>
      </c>
      <c r="S712" s="22" t="s">
        <v>10009</v>
      </c>
      <c r="T712" s="22" t="s">
        <v>10010</v>
      </c>
      <c r="U712" s="22" t="s">
        <v>9949</v>
      </c>
      <c r="V712" s="67">
        <v>44585</v>
      </c>
      <c r="W712" s="22" t="s">
        <v>9952</v>
      </c>
      <c r="X712" s="67">
        <v>44474</v>
      </c>
      <c r="Y712" s="68">
        <v>657</v>
      </c>
      <c r="Z712" s="67">
        <v>44474</v>
      </c>
      <c r="AA712" s="68">
        <v>189</v>
      </c>
      <c r="AB712" s="67">
        <v>44474</v>
      </c>
    </row>
    <row r="713" spans="1:28" x14ac:dyDescent="0.2">
      <c r="A713" s="22" t="s">
        <v>10072</v>
      </c>
      <c r="B713" s="22" t="s">
        <v>9377</v>
      </c>
      <c r="C713" s="22" t="s">
        <v>10001</v>
      </c>
      <c r="D713" s="22" t="s">
        <v>5388</v>
      </c>
      <c r="E713" s="22" t="s">
        <v>4642</v>
      </c>
      <c r="F713" s="22"/>
      <c r="G713" s="22" t="s">
        <v>9946</v>
      </c>
      <c r="H713" s="22" t="s">
        <v>5416</v>
      </c>
      <c r="I713" s="22" t="s">
        <v>9947</v>
      </c>
      <c r="J713" s="67">
        <v>45051</v>
      </c>
      <c r="K713" s="68">
        <v>955</v>
      </c>
      <c r="L713" s="67">
        <v>45223</v>
      </c>
      <c r="M713" s="68"/>
      <c r="N713" s="67"/>
      <c r="O713" s="69" t="s">
        <v>9089</v>
      </c>
      <c r="P713" s="69" t="s">
        <v>10022</v>
      </c>
      <c r="Q713" s="22" t="s">
        <v>9949</v>
      </c>
      <c r="R713" s="67">
        <v>28837</v>
      </c>
      <c r="S713" s="22" t="s">
        <v>10023</v>
      </c>
      <c r="T713" s="22" t="s">
        <v>10024</v>
      </c>
      <c r="U713" s="22" t="s">
        <v>9949</v>
      </c>
      <c r="V713" s="67">
        <v>44854</v>
      </c>
      <c r="W713" s="22" t="s">
        <v>9952</v>
      </c>
      <c r="X713" s="67">
        <v>44790</v>
      </c>
      <c r="Y713" s="68">
        <v>760</v>
      </c>
      <c r="Z713" s="67">
        <v>44788</v>
      </c>
      <c r="AA713" s="68">
        <v>156</v>
      </c>
      <c r="AB713" s="67">
        <v>44790</v>
      </c>
    </row>
    <row r="714" spans="1:28" x14ac:dyDescent="0.2">
      <c r="A714" s="22" t="s">
        <v>10073</v>
      </c>
      <c r="B714" s="22" t="s">
        <v>9263</v>
      </c>
      <c r="C714" s="22" t="s">
        <v>10001</v>
      </c>
      <c r="D714" s="22" t="s">
        <v>5399</v>
      </c>
      <c r="E714" s="22" t="s">
        <v>3156</v>
      </c>
      <c r="F714" s="22"/>
      <c r="G714" s="22" t="s">
        <v>9946</v>
      </c>
      <c r="H714" s="22" t="s">
        <v>5416</v>
      </c>
      <c r="I714" s="22" t="s">
        <v>9947</v>
      </c>
      <c r="J714" s="67">
        <v>44818</v>
      </c>
      <c r="K714" s="68">
        <v>914</v>
      </c>
      <c r="L714" s="67">
        <v>44843</v>
      </c>
      <c r="M714" s="68">
        <v>200</v>
      </c>
      <c r="N714" s="67">
        <v>44854</v>
      </c>
      <c r="O714" s="69" t="s">
        <v>5587</v>
      </c>
      <c r="P714" s="69" t="s">
        <v>9979</v>
      </c>
      <c r="Q714" s="22" t="s">
        <v>9949</v>
      </c>
      <c r="R714" s="67">
        <v>35216</v>
      </c>
      <c r="S714" s="22" t="s">
        <v>9980</v>
      </c>
      <c r="T714" s="22" t="s">
        <v>9981</v>
      </c>
      <c r="U714" s="22" t="s">
        <v>9949</v>
      </c>
      <c r="V714" s="67">
        <v>45044</v>
      </c>
      <c r="W714" s="22" t="s">
        <v>9952</v>
      </c>
      <c r="X714" s="67">
        <v>44504</v>
      </c>
      <c r="Y714" s="68">
        <v>729</v>
      </c>
      <c r="Z714" s="67">
        <v>44504</v>
      </c>
      <c r="AA714" s="68">
        <v>207</v>
      </c>
      <c r="AB714" s="67">
        <v>44504</v>
      </c>
    </row>
    <row r="715" spans="1:28" x14ac:dyDescent="0.2">
      <c r="A715" s="22" t="s">
        <v>10072</v>
      </c>
      <c r="B715" s="22" t="s">
        <v>9835</v>
      </c>
      <c r="C715" s="22" t="s">
        <v>10001</v>
      </c>
      <c r="D715" s="22" t="s">
        <v>5381</v>
      </c>
      <c r="E715" s="22" t="s">
        <v>1369</v>
      </c>
      <c r="F715" s="22"/>
      <c r="G715" s="22" t="s">
        <v>9946</v>
      </c>
      <c r="H715" s="22" t="s">
        <v>5416</v>
      </c>
      <c r="I715" s="22" t="s">
        <v>9947</v>
      </c>
      <c r="J715" s="67">
        <v>45162</v>
      </c>
      <c r="K715" s="68">
        <v>849</v>
      </c>
      <c r="L715" s="67">
        <v>45192</v>
      </c>
      <c r="M715" s="68"/>
      <c r="N715" s="67"/>
      <c r="O715" s="69" t="s">
        <v>5413</v>
      </c>
      <c r="P715" s="69" t="s">
        <v>9948</v>
      </c>
      <c r="Q715" s="22" t="s">
        <v>9949</v>
      </c>
      <c r="R715" s="67">
        <v>34698</v>
      </c>
      <c r="S715" s="22" t="s">
        <v>9950</v>
      </c>
      <c r="T715" s="22" t="s">
        <v>9951</v>
      </c>
      <c r="U715" s="22" t="s">
        <v>9949</v>
      </c>
      <c r="V715" s="67">
        <v>44595</v>
      </c>
      <c r="W715" s="22" t="s">
        <v>9952</v>
      </c>
      <c r="X715" s="67">
        <v>44516</v>
      </c>
      <c r="Y715" s="68">
        <v>759</v>
      </c>
      <c r="Z715" s="67">
        <v>44516</v>
      </c>
      <c r="AA715" s="68">
        <v>214</v>
      </c>
      <c r="AB715" s="67">
        <v>44516</v>
      </c>
    </row>
    <row r="716" spans="1:28" x14ac:dyDescent="0.2">
      <c r="A716" s="22" t="s">
        <v>10071</v>
      </c>
      <c r="B716" s="22" t="s">
        <v>9887</v>
      </c>
      <c r="C716" s="22" t="s">
        <v>10001</v>
      </c>
      <c r="D716" s="22" t="s">
        <v>5396</v>
      </c>
      <c r="E716" s="22" t="s">
        <v>2287</v>
      </c>
      <c r="F716" s="22"/>
      <c r="G716" s="22" t="s">
        <v>9946</v>
      </c>
      <c r="H716" s="22" t="s">
        <v>5416</v>
      </c>
      <c r="I716" s="22" t="s">
        <v>9947</v>
      </c>
      <c r="J716" s="67">
        <v>45223</v>
      </c>
      <c r="K716" s="68">
        <v>1079</v>
      </c>
      <c r="L716" s="67">
        <v>45257</v>
      </c>
      <c r="M716" s="68"/>
      <c r="N716" s="67"/>
      <c r="O716" s="69" t="s">
        <v>5413</v>
      </c>
      <c r="P716" s="69" t="s">
        <v>9948</v>
      </c>
      <c r="Q716" s="22" t="s">
        <v>9949</v>
      </c>
      <c r="R716" s="67">
        <v>34698</v>
      </c>
      <c r="S716" s="22" t="s">
        <v>9950</v>
      </c>
      <c r="T716" s="22" t="s">
        <v>9951</v>
      </c>
      <c r="U716" s="22" t="s">
        <v>9949</v>
      </c>
      <c r="V716" s="67">
        <v>44595</v>
      </c>
      <c r="W716" s="22" t="s">
        <v>9952</v>
      </c>
      <c r="X716" s="67">
        <v>44516</v>
      </c>
      <c r="Y716" s="68">
        <v>759</v>
      </c>
      <c r="Z716" s="67">
        <v>44516</v>
      </c>
      <c r="AA716" s="68">
        <v>214</v>
      </c>
      <c r="AB716" s="67">
        <v>44516</v>
      </c>
    </row>
    <row r="717" spans="1:28" x14ac:dyDescent="0.2">
      <c r="A717" s="22" t="s">
        <v>10073</v>
      </c>
      <c r="B717" s="22" t="s">
        <v>5754</v>
      </c>
      <c r="C717" s="22" t="s">
        <v>10001</v>
      </c>
      <c r="D717" s="22" t="s">
        <v>5403</v>
      </c>
      <c r="E717" s="22" t="s">
        <v>3828</v>
      </c>
      <c r="F717" s="22"/>
      <c r="G717" s="22" t="s">
        <v>9946</v>
      </c>
      <c r="H717" s="22" t="s">
        <v>5416</v>
      </c>
      <c r="I717" s="22" t="s">
        <v>9947</v>
      </c>
      <c r="J717" s="67">
        <v>44587</v>
      </c>
      <c r="K717" s="68">
        <v>213</v>
      </c>
      <c r="L717" s="67">
        <v>44620</v>
      </c>
      <c r="M717" s="68">
        <v>43</v>
      </c>
      <c r="N717" s="67">
        <v>44624</v>
      </c>
      <c r="O717" s="69" t="s">
        <v>5431</v>
      </c>
      <c r="P717" s="69" t="s">
        <v>10008</v>
      </c>
      <c r="Q717" s="22" t="s">
        <v>9949</v>
      </c>
      <c r="R717" s="67">
        <v>29258</v>
      </c>
      <c r="S717" s="22" t="s">
        <v>10009</v>
      </c>
      <c r="T717" s="22" t="s">
        <v>10010</v>
      </c>
      <c r="U717" s="22" t="s">
        <v>9949</v>
      </c>
      <c r="V717" s="67">
        <v>44585</v>
      </c>
      <c r="W717" s="22" t="s">
        <v>9952</v>
      </c>
      <c r="X717" s="67">
        <v>44474</v>
      </c>
      <c r="Y717" s="68">
        <v>657</v>
      </c>
      <c r="Z717" s="67">
        <v>44474</v>
      </c>
      <c r="AA717" s="68">
        <v>189</v>
      </c>
      <c r="AB717" s="67">
        <v>44474</v>
      </c>
    </row>
    <row r="718" spans="1:28" x14ac:dyDescent="0.2">
      <c r="A718" s="22" t="s">
        <v>10073</v>
      </c>
      <c r="B718" s="22" t="s">
        <v>9859</v>
      </c>
      <c r="C718" s="22" t="s">
        <v>10001</v>
      </c>
      <c r="D718" s="22" t="s">
        <v>5403</v>
      </c>
      <c r="E718" s="22" t="s">
        <v>3828</v>
      </c>
      <c r="F718" s="22"/>
      <c r="G718" s="22" t="s">
        <v>9946</v>
      </c>
      <c r="H718" s="22" t="s">
        <v>5416</v>
      </c>
      <c r="I718" s="22" t="s">
        <v>9947</v>
      </c>
      <c r="J718" s="67">
        <v>45148</v>
      </c>
      <c r="K718" s="68">
        <v>952</v>
      </c>
      <c r="L718" s="67">
        <v>45223</v>
      </c>
      <c r="M718" s="68"/>
      <c r="N718" s="67"/>
      <c r="O718" s="69" t="s">
        <v>5431</v>
      </c>
      <c r="P718" s="69" t="s">
        <v>10008</v>
      </c>
      <c r="Q718" s="22" t="s">
        <v>9949</v>
      </c>
      <c r="R718" s="67">
        <v>29258</v>
      </c>
      <c r="S718" s="22" t="s">
        <v>10009</v>
      </c>
      <c r="T718" s="22" t="s">
        <v>10010</v>
      </c>
      <c r="U718" s="22" t="s">
        <v>9949</v>
      </c>
      <c r="V718" s="67">
        <v>44585</v>
      </c>
      <c r="W718" s="22" t="s">
        <v>9952</v>
      </c>
      <c r="X718" s="67">
        <v>44474</v>
      </c>
      <c r="Y718" s="68">
        <v>657</v>
      </c>
      <c r="Z718" s="67">
        <v>44474</v>
      </c>
      <c r="AA718" s="68">
        <v>189</v>
      </c>
      <c r="AB718" s="67">
        <v>44474</v>
      </c>
    </row>
    <row r="719" spans="1:28" x14ac:dyDescent="0.2">
      <c r="A719" s="22" t="s">
        <v>10073</v>
      </c>
      <c r="B719" s="22" t="s">
        <v>9816</v>
      </c>
      <c r="C719" s="22" t="s">
        <v>10001</v>
      </c>
      <c r="D719" s="22" t="s">
        <v>5403</v>
      </c>
      <c r="E719" s="22" t="s">
        <v>3828</v>
      </c>
      <c r="F719" s="22"/>
      <c r="G719" s="22" t="s">
        <v>9946</v>
      </c>
      <c r="H719" s="22" t="s">
        <v>5416</v>
      </c>
      <c r="I719" s="22" t="s">
        <v>9947</v>
      </c>
      <c r="J719" s="67">
        <v>45118</v>
      </c>
      <c r="K719" s="68">
        <v>647</v>
      </c>
      <c r="L719" s="67">
        <v>45133</v>
      </c>
      <c r="M719" s="68"/>
      <c r="N719" s="67"/>
      <c r="O719" s="69" t="s">
        <v>5431</v>
      </c>
      <c r="P719" s="69" t="s">
        <v>10008</v>
      </c>
      <c r="Q719" s="22" t="s">
        <v>9949</v>
      </c>
      <c r="R719" s="67">
        <v>29258</v>
      </c>
      <c r="S719" s="22" t="s">
        <v>10009</v>
      </c>
      <c r="T719" s="22" t="s">
        <v>10010</v>
      </c>
      <c r="U719" s="22" t="s">
        <v>9949</v>
      </c>
      <c r="V719" s="67">
        <v>44585</v>
      </c>
      <c r="W719" s="22" t="s">
        <v>9952</v>
      </c>
      <c r="X719" s="67">
        <v>44474</v>
      </c>
      <c r="Y719" s="68">
        <v>657</v>
      </c>
      <c r="Z719" s="67">
        <v>44474</v>
      </c>
      <c r="AA719" s="68">
        <v>189</v>
      </c>
      <c r="AB719" s="67">
        <v>44474</v>
      </c>
    </row>
    <row r="720" spans="1:28" x14ac:dyDescent="0.2">
      <c r="A720" s="22" t="s">
        <v>10072</v>
      </c>
      <c r="B720" s="22" t="s">
        <v>5755</v>
      </c>
      <c r="C720" s="22" t="s">
        <v>10001</v>
      </c>
      <c r="D720" s="22" t="s">
        <v>5388</v>
      </c>
      <c r="E720" s="22" t="s">
        <v>4642</v>
      </c>
      <c r="F720" s="22"/>
      <c r="G720" s="22" t="s">
        <v>9946</v>
      </c>
      <c r="H720" s="22" t="s">
        <v>5416</v>
      </c>
      <c r="I720" s="22" t="s">
        <v>9952</v>
      </c>
      <c r="J720" s="67">
        <v>44539</v>
      </c>
      <c r="K720" s="68">
        <v>812</v>
      </c>
      <c r="L720" s="67">
        <v>44537</v>
      </c>
      <c r="M720" s="68">
        <v>231</v>
      </c>
      <c r="N720" s="67">
        <v>44539</v>
      </c>
      <c r="O720" s="69" t="s">
        <v>5422</v>
      </c>
      <c r="P720" s="69" t="s">
        <v>9969</v>
      </c>
      <c r="Q720" s="22" t="s">
        <v>9949</v>
      </c>
      <c r="R720" s="67">
        <v>40991</v>
      </c>
      <c r="S720" s="22" t="s">
        <v>10025</v>
      </c>
      <c r="T720" s="22" t="s">
        <v>10026</v>
      </c>
      <c r="U720" s="22" t="s">
        <v>9949</v>
      </c>
      <c r="V720" s="67">
        <v>43557</v>
      </c>
      <c r="W720" s="22" t="s">
        <v>9952</v>
      </c>
      <c r="X720" s="67">
        <v>43376</v>
      </c>
      <c r="Y720" s="68">
        <v>935</v>
      </c>
      <c r="Z720" s="67">
        <v>43376</v>
      </c>
      <c r="AA720" s="68">
        <v>191</v>
      </c>
      <c r="AB720" s="67">
        <v>43376</v>
      </c>
    </row>
    <row r="721" spans="1:28" x14ac:dyDescent="0.2">
      <c r="A721" s="22" t="s">
        <v>10072</v>
      </c>
      <c r="B721" s="22" t="s">
        <v>5756</v>
      </c>
      <c r="C721" s="22" t="s">
        <v>10001</v>
      </c>
      <c r="D721" s="22" t="s">
        <v>5388</v>
      </c>
      <c r="E721" s="22" t="s">
        <v>4642</v>
      </c>
      <c r="F721" s="22"/>
      <c r="G721" s="22" t="s">
        <v>9946</v>
      </c>
      <c r="H721" s="22" t="s">
        <v>5416</v>
      </c>
      <c r="I721" s="22" t="s">
        <v>9947</v>
      </c>
      <c r="J721" s="67">
        <v>44743</v>
      </c>
      <c r="K721" s="68">
        <v>1083</v>
      </c>
      <c r="L721" s="67">
        <v>44862</v>
      </c>
      <c r="M721" s="68"/>
      <c r="N721" s="67"/>
      <c r="O721" s="69" t="s">
        <v>5413</v>
      </c>
      <c r="P721" s="69" t="s">
        <v>9948</v>
      </c>
      <c r="Q721" s="22" t="s">
        <v>9949</v>
      </c>
      <c r="R721" s="67">
        <v>34698</v>
      </c>
      <c r="S721" s="22" t="s">
        <v>9950</v>
      </c>
      <c r="T721" s="22" t="s">
        <v>9951</v>
      </c>
      <c r="U721" s="22" t="s">
        <v>9949</v>
      </c>
      <c r="V721" s="67">
        <v>44595</v>
      </c>
      <c r="W721" s="22" t="s">
        <v>9952</v>
      </c>
      <c r="X721" s="67">
        <v>44516</v>
      </c>
      <c r="Y721" s="68">
        <v>759</v>
      </c>
      <c r="Z721" s="67">
        <v>44516</v>
      </c>
      <c r="AA721" s="68">
        <v>214</v>
      </c>
      <c r="AB721" s="67">
        <v>44516</v>
      </c>
    </row>
    <row r="722" spans="1:28" x14ac:dyDescent="0.2">
      <c r="A722" s="22" t="s">
        <v>10072</v>
      </c>
      <c r="B722" s="22" t="s">
        <v>9807</v>
      </c>
      <c r="C722" s="22" t="s">
        <v>10001</v>
      </c>
      <c r="D722" s="22" t="s">
        <v>5388</v>
      </c>
      <c r="E722" s="22" t="s">
        <v>4642</v>
      </c>
      <c r="F722" s="22"/>
      <c r="G722" s="22" t="s">
        <v>9946</v>
      </c>
      <c r="H722" s="22" t="s">
        <v>5416</v>
      </c>
      <c r="I722" s="22" t="s">
        <v>9947</v>
      </c>
      <c r="J722" s="67">
        <v>45071</v>
      </c>
      <c r="K722" s="68">
        <v>955</v>
      </c>
      <c r="L722" s="67">
        <v>45223</v>
      </c>
      <c r="M722" s="68"/>
      <c r="N722" s="67"/>
      <c r="O722" s="69" t="s">
        <v>9089</v>
      </c>
      <c r="P722" s="69" t="s">
        <v>10022</v>
      </c>
      <c r="Q722" s="22" t="s">
        <v>9949</v>
      </c>
      <c r="R722" s="67">
        <v>28837</v>
      </c>
      <c r="S722" s="22" t="s">
        <v>10023</v>
      </c>
      <c r="T722" s="22" t="s">
        <v>10024</v>
      </c>
      <c r="U722" s="22" t="s">
        <v>9949</v>
      </c>
      <c r="V722" s="67">
        <v>44854</v>
      </c>
      <c r="W722" s="22" t="s">
        <v>9952</v>
      </c>
      <c r="X722" s="67">
        <v>44790</v>
      </c>
      <c r="Y722" s="68">
        <v>760</v>
      </c>
      <c r="Z722" s="67">
        <v>44788</v>
      </c>
      <c r="AA722" s="68">
        <v>156</v>
      </c>
      <c r="AB722" s="67">
        <v>44790</v>
      </c>
    </row>
    <row r="723" spans="1:28" x14ac:dyDescent="0.2">
      <c r="A723" s="22" t="s">
        <v>10072</v>
      </c>
      <c r="B723" s="22" t="s">
        <v>9378</v>
      </c>
      <c r="C723" s="22" t="s">
        <v>10001</v>
      </c>
      <c r="D723" s="22" t="s">
        <v>5381</v>
      </c>
      <c r="E723" s="22" t="s">
        <v>1369</v>
      </c>
      <c r="F723" s="22"/>
      <c r="G723" s="22" t="s">
        <v>9946</v>
      </c>
      <c r="H723" s="22" t="s">
        <v>5416</v>
      </c>
      <c r="I723" s="22" t="s">
        <v>9947</v>
      </c>
      <c r="J723" s="67">
        <v>44853</v>
      </c>
      <c r="K723" s="68">
        <v>1083</v>
      </c>
      <c r="L723" s="67">
        <v>44862</v>
      </c>
      <c r="M723" s="68"/>
      <c r="N723" s="67"/>
      <c r="O723" s="69" t="s">
        <v>5413</v>
      </c>
      <c r="P723" s="69" t="s">
        <v>9948</v>
      </c>
      <c r="Q723" s="22" t="s">
        <v>9949</v>
      </c>
      <c r="R723" s="67">
        <v>34698</v>
      </c>
      <c r="S723" s="22" t="s">
        <v>9950</v>
      </c>
      <c r="T723" s="22" t="s">
        <v>9951</v>
      </c>
      <c r="U723" s="22" t="s">
        <v>9949</v>
      </c>
      <c r="V723" s="67">
        <v>44595</v>
      </c>
      <c r="W723" s="22" t="s">
        <v>9952</v>
      </c>
      <c r="X723" s="67">
        <v>44516</v>
      </c>
      <c r="Y723" s="68">
        <v>759</v>
      </c>
      <c r="Z723" s="67">
        <v>44516</v>
      </c>
      <c r="AA723" s="68">
        <v>214</v>
      </c>
      <c r="AB723" s="67">
        <v>44516</v>
      </c>
    </row>
    <row r="724" spans="1:28" x14ac:dyDescent="0.2">
      <c r="A724" s="22" t="s">
        <v>10072</v>
      </c>
      <c r="B724" s="22" t="s">
        <v>9264</v>
      </c>
      <c r="C724" s="22" t="s">
        <v>10001</v>
      </c>
      <c r="D724" s="22" t="s">
        <v>5401</v>
      </c>
      <c r="E724" s="22" t="s">
        <v>3526</v>
      </c>
      <c r="F724" s="22"/>
      <c r="G724" s="22" t="s">
        <v>9946</v>
      </c>
      <c r="H724" s="22" t="s">
        <v>5416</v>
      </c>
      <c r="I724" s="22" t="s">
        <v>9947</v>
      </c>
      <c r="J724" s="67">
        <v>44797</v>
      </c>
      <c r="K724" s="68">
        <v>1270</v>
      </c>
      <c r="L724" s="67">
        <v>44902</v>
      </c>
      <c r="M724" s="68"/>
      <c r="N724" s="67"/>
      <c r="O724" s="69" t="s">
        <v>5424</v>
      </c>
      <c r="P724" s="69" t="s">
        <v>10058</v>
      </c>
      <c r="Q724" s="22" t="s">
        <v>9949</v>
      </c>
      <c r="R724" s="67">
        <v>41521</v>
      </c>
      <c r="S724" s="22" t="s">
        <v>10016</v>
      </c>
      <c r="T724" s="22" t="s">
        <v>10017</v>
      </c>
      <c r="U724" s="22" t="s">
        <v>9949</v>
      </c>
      <c r="V724" s="67">
        <v>44881</v>
      </c>
      <c r="W724" s="22" t="s">
        <v>9952</v>
      </c>
      <c r="X724" s="67">
        <v>44474</v>
      </c>
      <c r="Y724" s="68">
        <v>641</v>
      </c>
      <c r="Z724" s="67">
        <v>44474</v>
      </c>
      <c r="AA724" s="68">
        <v>189</v>
      </c>
      <c r="AB724" s="67">
        <v>44474</v>
      </c>
    </row>
    <row r="725" spans="1:28" x14ac:dyDescent="0.2">
      <c r="A725" s="22" t="s">
        <v>10071</v>
      </c>
      <c r="B725" s="22" t="s">
        <v>5757</v>
      </c>
      <c r="C725" s="22" t="s">
        <v>10001</v>
      </c>
      <c r="D725" s="22" t="s">
        <v>5396</v>
      </c>
      <c r="E725" s="22" t="s">
        <v>2287</v>
      </c>
      <c r="F725" s="22"/>
      <c r="G725" s="22" t="s">
        <v>9946</v>
      </c>
      <c r="H725" s="22" t="s">
        <v>5416</v>
      </c>
      <c r="I725" s="22" t="s">
        <v>9952</v>
      </c>
      <c r="J725" s="67">
        <v>44869</v>
      </c>
      <c r="K725" s="68">
        <v>1090</v>
      </c>
      <c r="L725" s="67">
        <v>44864</v>
      </c>
      <c r="M725" s="68">
        <v>209</v>
      </c>
      <c r="N725" s="67">
        <v>44869</v>
      </c>
      <c r="O725" s="69" t="s">
        <v>5413</v>
      </c>
      <c r="P725" s="69" t="s">
        <v>9948</v>
      </c>
      <c r="Q725" s="22" t="s">
        <v>9949</v>
      </c>
      <c r="R725" s="67">
        <v>34698</v>
      </c>
      <c r="S725" s="22" t="s">
        <v>9950</v>
      </c>
      <c r="T725" s="22" t="s">
        <v>9951</v>
      </c>
      <c r="U725" s="22" t="s">
        <v>9949</v>
      </c>
      <c r="V725" s="67">
        <v>44595</v>
      </c>
      <c r="W725" s="22" t="s">
        <v>9952</v>
      </c>
      <c r="X725" s="67">
        <v>44516</v>
      </c>
      <c r="Y725" s="68">
        <v>759</v>
      </c>
      <c r="Z725" s="67">
        <v>44516</v>
      </c>
      <c r="AA725" s="68">
        <v>214</v>
      </c>
      <c r="AB725" s="67">
        <v>44516</v>
      </c>
    </row>
    <row r="726" spans="1:28" x14ac:dyDescent="0.2">
      <c r="A726" s="22" t="s">
        <v>10072</v>
      </c>
      <c r="B726" s="22" t="s">
        <v>9610</v>
      </c>
      <c r="C726" s="22" t="s">
        <v>10001</v>
      </c>
      <c r="D726" s="22" t="s">
        <v>5388</v>
      </c>
      <c r="E726" s="22" t="s">
        <v>4642</v>
      </c>
      <c r="F726" s="22"/>
      <c r="G726" s="22" t="s">
        <v>9946</v>
      </c>
      <c r="H726" s="22" t="s">
        <v>5416</v>
      </c>
      <c r="I726" s="22" t="s">
        <v>9947</v>
      </c>
      <c r="J726" s="67">
        <v>44918</v>
      </c>
      <c r="K726" s="68">
        <v>115</v>
      </c>
      <c r="L726" s="67">
        <v>44960</v>
      </c>
      <c r="M726" s="68"/>
      <c r="N726" s="67"/>
      <c r="O726" s="69" t="s">
        <v>5413</v>
      </c>
      <c r="P726" s="69" t="s">
        <v>9948</v>
      </c>
      <c r="Q726" s="22" t="s">
        <v>9949</v>
      </c>
      <c r="R726" s="67">
        <v>34698</v>
      </c>
      <c r="S726" s="22" t="s">
        <v>9950</v>
      </c>
      <c r="T726" s="22" t="s">
        <v>9951</v>
      </c>
      <c r="U726" s="22" t="s">
        <v>9949</v>
      </c>
      <c r="V726" s="67">
        <v>44595</v>
      </c>
      <c r="W726" s="22" t="s">
        <v>9952</v>
      </c>
      <c r="X726" s="67">
        <v>44516</v>
      </c>
      <c r="Y726" s="68">
        <v>759</v>
      </c>
      <c r="Z726" s="67">
        <v>44516</v>
      </c>
      <c r="AA726" s="68">
        <v>214</v>
      </c>
      <c r="AB726" s="67">
        <v>44516</v>
      </c>
    </row>
    <row r="727" spans="1:28" x14ac:dyDescent="0.2">
      <c r="A727" s="22" t="s">
        <v>10072</v>
      </c>
      <c r="B727" s="22" t="s">
        <v>9611</v>
      </c>
      <c r="C727" s="22" t="s">
        <v>10001</v>
      </c>
      <c r="D727" s="22" t="s">
        <v>5401</v>
      </c>
      <c r="E727" s="22" t="s">
        <v>3526</v>
      </c>
      <c r="F727" s="22"/>
      <c r="G727" s="22" t="s">
        <v>9946</v>
      </c>
      <c r="H727" s="22" t="s">
        <v>5416</v>
      </c>
      <c r="I727" s="22" t="s">
        <v>9947</v>
      </c>
      <c r="J727" s="67">
        <v>44949</v>
      </c>
      <c r="K727" s="68">
        <v>127</v>
      </c>
      <c r="L727" s="67">
        <v>44962</v>
      </c>
      <c r="M727" s="68"/>
      <c r="N727" s="67"/>
      <c r="O727" s="69" t="s">
        <v>5424</v>
      </c>
      <c r="P727" s="69" t="s">
        <v>10058</v>
      </c>
      <c r="Q727" s="22" t="s">
        <v>9949</v>
      </c>
      <c r="R727" s="67">
        <v>41521</v>
      </c>
      <c r="S727" s="22" t="s">
        <v>10016</v>
      </c>
      <c r="T727" s="22" t="s">
        <v>10017</v>
      </c>
      <c r="U727" s="22" t="s">
        <v>9949</v>
      </c>
      <c r="V727" s="67">
        <v>44881</v>
      </c>
      <c r="W727" s="22" t="s">
        <v>9952</v>
      </c>
      <c r="X727" s="67">
        <v>44474</v>
      </c>
      <c r="Y727" s="68">
        <v>641</v>
      </c>
      <c r="Z727" s="67">
        <v>44474</v>
      </c>
      <c r="AA727" s="68">
        <v>189</v>
      </c>
      <c r="AB727" s="67">
        <v>44474</v>
      </c>
    </row>
    <row r="728" spans="1:28" x14ac:dyDescent="0.2">
      <c r="A728" s="22" t="s">
        <v>10073</v>
      </c>
      <c r="B728" s="22" t="s">
        <v>5758</v>
      </c>
      <c r="C728" s="22" t="s">
        <v>10001</v>
      </c>
      <c r="D728" s="22" t="s">
        <v>5403</v>
      </c>
      <c r="E728" s="22" t="s">
        <v>3828</v>
      </c>
      <c r="F728" s="22"/>
      <c r="G728" s="22" t="s">
        <v>9946</v>
      </c>
      <c r="H728" s="22" t="s">
        <v>5416</v>
      </c>
      <c r="I728" s="22" t="s">
        <v>9952</v>
      </c>
      <c r="J728" s="67">
        <v>44782</v>
      </c>
      <c r="K728" s="68">
        <v>734</v>
      </c>
      <c r="L728" s="67">
        <v>44780</v>
      </c>
      <c r="M728" s="68">
        <v>150</v>
      </c>
      <c r="N728" s="67">
        <v>44782</v>
      </c>
      <c r="O728" s="69" t="s">
        <v>5428</v>
      </c>
      <c r="P728" s="69" t="s">
        <v>10005</v>
      </c>
      <c r="Q728" s="22" t="s">
        <v>9949</v>
      </c>
      <c r="R728" s="67">
        <v>29208</v>
      </c>
      <c r="S728" s="22" t="s">
        <v>10006</v>
      </c>
      <c r="T728" s="22" t="s">
        <v>10007</v>
      </c>
      <c r="U728" s="22" t="s">
        <v>9949</v>
      </c>
      <c r="V728" s="67">
        <v>44679</v>
      </c>
      <c r="W728" s="22" t="s">
        <v>9952</v>
      </c>
      <c r="X728" s="67">
        <v>44385</v>
      </c>
      <c r="Y728" s="68">
        <v>404</v>
      </c>
      <c r="Z728" s="67">
        <v>44385</v>
      </c>
      <c r="AA728" s="68">
        <v>127</v>
      </c>
      <c r="AB728" s="67">
        <v>44385</v>
      </c>
    </row>
    <row r="729" spans="1:28" x14ac:dyDescent="0.2">
      <c r="A729" s="22" t="s">
        <v>10071</v>
      </c>
      <c r="B729" s="22" t="s">
        <v>5759</v>
      </c>
      <c r="C729" s="22" t="s">
        <v>10001</v>
      </c>
      <c r="D729" s="22" t="s">
        <v>5396</v>
      </c>
      <c r="E729" s="22" t="s">
        <v>2287</v>
      </c>
      <c r="F729" s="22"/>
      <c r="G729" s="22" t="s">
        <v>9946</v>
      </c>
      <c r="H729" s="22" t="s">
        <v>5416</v>
      </c>
      <c r="I729" s="22" t="s">
        <v>9947</v>
      </c>
      <c r="J729" s="67">
        <v>44573</v>
      </c>
      <c r="K729" s="68">
        <v>94</v>
      </c>
      <c r="L729" s="67">
        <v>44586</v>
      </c>
      <c r="M729" s="68">
        <v>18</v>
      </c>
      <c r="N729" s="67">
        <v>44587</v>
      </c>
      <c r="O729" s="69" t="s">
        <v>5413</v>
      </c>
      <c r="P729" s="69" t="s">
        <v>9948</v>
      </c>
      <c r="Q729" s="22" t="s">
        <v>9949</v>
      </c>
      <c r="R729" s="67">
        <v>34698</v>
      </c>
      <c r="S729" s="22" t="s">
        <v>9950</v>
      </c>
      <c r="T729" s="22" t="s">
        <v>9951</v>
      </c>
      <c r="U729" s="22" t="s">
        <v>9949</v>
      </c>
      <c r="V729" s="67">
        <v>44595</v>
      </c>
      <c r="W729" s="22" t="s">
        <v>9952</v>
      </c>
      <c r="X729" s="67">
        <v>44516</v>
      </c>
      <c r="Y729" s="68">
        <v>759</v>
      </c>
      <c r="Z729" s="67">
        <v>44516</v>
      </c>
      <c r="AA729" s="68">
        <v>214</v>
      </c>
      <c r="AB729" s="67">
        <v>44516</v>
      </c>
    </row>
    <row r="730" spans="1:28" x14ac:dyDescent="0.2">
      <c r="A730" s="22" t="s">
        <v>10073</v>
      </c>
      <c r="B730" s="22" t="s">
        <v>5760</v>
      </c>
      <c r="C730" s="22" t="s">
        <v>10001</v>
      </c>
      <c r="D730" s="22" t="s">
        <v>5403</v>
      </c>
      <c r="E730" s="22" t="s">
        <v>3828</v>
      </c>
      <c r="F730" s="22"/>
      <c r="G730" s="22" t="s">
        <v>9946</v>
      </c>
      <c r="H730" s="22" t="s">
        <v>5416</v>
      </c>
      <c r="I730" s="22" t="s">
        <v>9947</v>
      </c>
      <c r="J730" s="67">
        <v>44575</v>
      </c>
      <c r="K730" s="68">
        <v>95</v>
      </c>
      <c r="L730" s="67">
        <v>44586</v>
      </c>
      <c r="M730" s="68">
        <v>18</v>
      </c>
      <c r="N730" s="67">
        <v>44587</v>
      </c>
      <c r="O730" s="69" t="s">
        <v>5431</v>
      </c>
      <c r="P730" s="69" t="s">
        <v>10008</v>
      </c>
      <c r="Q730" s="22" t="s">
        <v>9949</v>
      </c>
      <c r="R730" s="67">
        <v>29258</v>
      </c>
      <c r="S730" s="22" t="s">
        <v>10009</v>
      </c>
      <c r="T730" s="22" t="s">
        <v>10010</v>
      </c>
      <c r="U730" s="22" t="s">
        <v>9949</v>
      </c>
      <c r="V730" s="67">
        <v>44585</v>
      </c>
      <c r="W730" s="22" t="s">
        <v>9952</v>
      </c>
      <c r="X730" s="67">
        <v>44474</v>
      </c>
      <c r="Y730" s="68">
        <v>657</v>
      </c>
      <c r="Z730" s="67">
        <v>44474</v>
      </c>
      <c r="AA730" s="68">
        <v>189</v>
      </c>
      <c r="AB730" s="67">
        <v>44474</v>
      </c>
    </row>
    <row r="731" spans="1:28" x14ac:dyDescent="0.2">
      <c r="A731" s="22" t="s">
        <v>10073</v>
      </c>
      <c r="B731" s="22" t="s">
        <v>9721</v>
      </c>
      <c r="C731" s="22" t="s">
        <v>10001</v>
      </c>
      <c r="D731" s="22" t="s">
        <v>5403</v>
      </c>
      <c r="E731" s="22" t="s">
        <v>3828</v>
      </c>
      <c r="F731" s="22"/>
      <c r="G731" s="22" t="s">
        <v>9946</v>
      </c>
      <c r="H731" s="22" t="s">
        <v>5416</v>
      </c>
      <c r="I731" s="22" t="s">
        <v>9947</v>
      </c>
      <c r="J731" s="67">
        <v>44537</v>
      </c>
      <c r="K731" s="68">
        <v>846</v>
      </c>
      <c r="L731" s="67">
        <v>44550</v>
      </c>
      <c r="M731" s="68">
        <v>241</v>
      </c>
      <c r="N731" s="67">
        <v>44553</v>
      </c>
      <c r="O731" s="69" t="s">
        <v>5413</v>
      </c>
      <c r="P731" s="69" t="s">
        <v>9948</v>
      </c>
      <c r="Q731" s="22" t="s">
        <v>9949</v>
      </c>
      <c r="R731" s="67">
        <v>34698</v>
      </c>
      <c r="S731" s="22" t="s">
        <v>9950</v>
      </c>
      <c r="T731" s="22" t="s">
        <v>9951</v>
      </c>
      <c r="U731" s="22" t="s">
        <v>9949</v>
      </c>
      <c r="V731" s="67">
        <v>44595</v>
      </c>
      <c r="W731" s="22" t="s">
        <v>9952</v>
      </c>
      <c r="X731" s="67">
        <v>44516</v>
      </c>
      <c r="Y731" s="68">
        <v>759</v>
      </c>
      <c r="Z731" s="67">
        <v>44516</v>
      </c>
      <c r="AA731" s="68">
        <v>214</v>
      </c>
      <c r="AB731" s="67">
        <v>44516</v>
      </c>
    </row>
    <row r="732" spans="1:28" x14ac:dyDescent="0.2">
      <c r="A732" s="22" t="s">
        <v>10073</v>
      </c>
      <c r="B732" s="22" t="s">
        <v>5761</v>
      </c>
      <c r="C732" s="22" t="s">
        <v>10001</v>
      </c>
      <c r="D732" s="22" t="s">
        <v>5403</v>
      </c>
      <c r="E732" s="22" t="s">
        <v>3828</v>
      </c>
      <c r="F732" s="22"/>
      <c r="G732" s="22" t="s">
        <v>9946</v>
      </c>
      <c r="H732" s="22" t="s">
        <v>5416</v>
      </c>
      <c r="I732" s="22" t="s">
        <v>9952</v>
      </c>
      <c r="J732" s="67">
        <v>44749</v>
      </c>
      <c r="K732" s="68">
        <v>615</v>
      </c>
      <c r="L732" s="67">
        <v>44743</v>
      </c>
      <c r="M732" s="68">
        <v>127</v>
      </c>
      <c r="N732" s="67">
        <v>44749</v>
      </c>
      <c r="O732" s="69" t="s">
        <v>5428</v>
      </c>
      <c r="P732" s="69" t="s">
        <v>10005</v>
      </c>
      <c r="Q732" s="22" t="s">
        <v>9949</v>
      </c>
      <c r="R732" s="67">
        <v>29208</v>
      </c>
      <c r="S732" s="22" t="s">
        <v>10006</v>
      </c>
      <c r="T732" s="22" t="s">
        <v>10007</v>
      </c>
      <c r="U732" s="22" t="s">
        <v>9949</v>
      </c>
      <c r="V732" s="67">
        <v>44679</v>
      </c>
      <c r="W732" s="22" t="s">
        <v>9952</v>
      </c>
      <c r="X732" s="67">
        <v>44385</v>
      </c>
      <c r="Y732" s="68">
        <v>404</v>
      </c>
      <c r="Z732" s="67">
        <v>44385</v>
      </c>
      <c r="AA732" s="68">
        <v>127</v>
      </c>
      <c r="AB732" s="67">
        <v>44385</v>
      </c>
    </row>
    <row r="733" spans="1:28" x14ac:dyDescent="0.2">
      <c r="A733" s="22" t="s">
        <v>10072</v>
      </c>
      <c r="B733" s="22" t="s">
        <v>9265</v>
      </c>
      <c r="C733" s="22" t="s">
        <v>10001</v>
      </c>
      <c r="D733" s="22" t="s">
        <v>5394</v>
      </c>
      <c r="E733" s="22" t="s">
        <v>834</v>
      </c>
      <c r="F733" s="22"/>
      <c r="G733" s="22" t="s">
        <v>9946</v>
      </c>
      <c r="H733" s="22" t="s">
        <v>5416</v>
      </c>
      <c r="I733" s="22" t="s">
        <v>9947</v>
      </c>
      <c r="J733" s="67">
        <v>44797</v>
      </c>
      <c r="K733" s="68">
        <v>920</v>
      </c>
      <c r="L733" s="67">
        <v>44843</v>
      </c>
      <c r="M733" s="68">
        <v>199</v>
      </c>
      <c r="N733" s="67">
        <v>44853</v>
      </c>
      <c r="O733" s="69" t="s">
        <v>5420</v>
      </c>
      <c r="P733" s="69" t="s">
        <v>9964</v>
      </c>
      <c r="Q733" s="22" t="s">
        <v>9949</v>
      </c>
      <c r="R733" s="67">
        <v>41627</v>
      </c>
      <c r="S733" s="22" t="s">
        <v>10011</v>
      </c>
      <c r="T733" s="22" t="s">
        <v>10012</v>
      </c>
      <c r="U733" s="22" t="s">
        <v>9949</v>
      </c>
      <c r="V733" s="67">
        <v>44834</v>
      </c>
      <c r="W733" s="22" t="s">
        <v>9952</v>
      </c>
      <c r="X733" s="67">
        <v>44153</v>
      </c>
      <c r="Y733" s="68">
        <v>795</v>
      </c>
      <c r="Z733" s="67">
        <v>44151</v>
      </c>
      <c r="AA733" s="68">
        <v>220</v>
      </c>
      <c r="AB733" s="67">
        <v>44153</v>
      </c>
    </row>
    <row r="734" spans="1:28" x14ac:dyDescent="0.2">
      <c r="A734" s="22" t="s">
        <v>10071</v>
      </c>
      <c r="B734" s="22" t="s">
        <v>9686</v>
      </c>
      <c r="C734" s="22" t="s">
        <v>10001</v>
      </c>
      <c r="D734" s="22" t="s">
        <v>5397</v>
      </c>
      <c r="E734" s="22" t="s">
        <v>2210</v>
      </c>
      <c r="F734" s="22"/>
      <c r="G734" s="22" t="s">
        <v>9946</v>
      </c>
      <c r="H734" s="22" t="s">
        <v>5416</v>
      </c>
      <c r="I734" s="22" t="s">
        <v>9947</v>
      </c>
      <c r="J734" s="67">
        <v>45005</v>
      </c>
      <c r="K734" s="68">
        <v>525</v>
      </c>
      <c r="L734" s="67">
        <v>45103</v>
      </c>
      <c r="M734" s="68"/>
      <c r="N734" s="67"/>
      <c r="O734" s="69" t="s">
        <v>5466</v>
      </c>
      <c r="P734" s="69" t="s">
        <v>10002</v>
      </c>
      <c r="Q734" s="22" t="s">
        <v>9949</v>
      </c>
      <c r="R734" s="67">
        <v>38657</v>
      </c>
      <c r="S734" s="22" t="s">
        <v>10003</v>
      </c>
      <c r="T734" s="22" t="s">
        <v>10004</v>
      </c>
      <c r="U734" s="22" t="s">
        <v>9949</v>
      </c>
      <c r="V734" s="67">
        <v>44722</v>
      </c>
      <c r="W734" s="22" t="s">
        <v>9952</v>
      </c>
      <c r="X734" s="67">
        <v>44538</v>
      </c>
      <c r="Y734" s="68">
        <v>803</v>
      </c>
      <c r="Z734" s="67">
        <v>44538</v>
      </c>
      <c r="AA734" s="68">
        <v>230</v>
      </c>
      <c r="AB734" s="67">
        <v>44538</v>
      </c>
    </row>
    <row r="735" spans="1:28" x14ac:dyDescent="0.2">
      <c r="A735" s="22" t="s">
        <v>10070</v>
      </c>
      <c r="B735" s="22" t="s">
        <v>9059</v>
      </c>
      <c r="C735" s="22" t="s">
        <v>10001</v>
      </c>
      <c r="D735" s="22" t="s">
        <v>5393</v>
      </c>
      <c r="E735" s="22" t="s">
        <v>647</v>
      </c>
      <c r="F735" s="22"/>
      <c r="G735" s="22" t="s">
        <v>9946</v>
      </c>
      <c r="H735" s="22" t="s">
        <v>5416</v>
      </c>
      <c r="I735" s="22" t="s">
        <v>9947</v>
      </c>
      <c r="J735" s="67">
        <v>44753</v>
      </c>
      <c r="K735" s="68">
        <v>917</v>
      </c>
      <c r="L735" s="67">
        <v>44843</v>
      </c>
      <c r="M735" s="68">
        <v>200</v>
      </c>
      <c r="N735" s="67">
        <v>44854</v>
      </c>
      <c r="O735" s="69" t="s">
        <v>5418</v>
      </c>
      <c r="P735" s="69" t="s">
        <v>10076</v>
      </c>
      <c r="Q735" s="22" t="s">
        <v>9949</v>
      </c>
      <c r="R735" s="67">
        <v>44040</v>
      </c>
      <c r="S735" s="22" t="s">
        <v>10018</v>
      </c>
      <c r="T735" s="22" t="s">
        <v>10019</v>
      </c>
      <c r="U735" s="22" t="s">
        <v>9949</v>
      </c>
      <c r="V735" s="67">
        <v>44624</v>
      </c>
      <c r="W735" s="22" t="s">
        <v>9952</v>
      </c>
      <c r="X735" s="67">
        <v>44496</v>
      </c>
      <c r="Y735" s="68">
        <v>713</v>
      </c>
      <c r="Z735" s="67">
        <v>44496</v>
      </c>
      <c r="AA735" s="68">
        <v>203</v>
      </c>
      <c r="AB735" s="67">
        <v>44496</v>
      </c>
    </row>
    <row r="736" spans="1:28" x14ac:dyDescent="0.2">
      <c r="A736" s="22" t="s">
        <v>10073</v>
      </c>
      <c r="B736" s="22" t="s">
        <v>5762</v>
      </c>
      <c r="C736" s="22" t="s">
        <v>10001</v>
      </c>
      <c r="D736" s="22" t="s">
        <v>5403</v>
      </c>
      <c r="E736" s="22" t="s">
        <v>3828</v>
      </c>
      <c r="F736" s="22"/>
      <c r="G736" s="22" t="s">
        <v>9946</v>
      </c>
      <c r="H736" s="22" t="s">
        <v>5416</v>
      </c>
      <c r="I736" s="22" t="s">
        <v>9947</v>
      </c>
      <c r="J736" s="67">
        <v>44516</v>
      </c>
      <c r="K736" s="68">
        <v>819</v>
      </c>
      <c r="L736" s="67">
        <v>44540</v>
      </c>
      <c r="M736" s="68">
        <v>233</v>
      </c>
      <c r="N736" s="67">
        <v>44543</v>
      </c>
      <c r="O736" s="69" t="s">
        <v>5428</v>
      </c>
      <c r="P736" s="69" t="s">
        <v>10005</v>
      </c>
      <c r="Q736" s="22" t="s">
        <v>9949</v>
      </c>
      <c r="R736" s="67">
        <v>29208</v>
      </c>
      <c r="S736" s="22" t="s">
        <v>10006</v>
      </c>
      <c r="T736" s="22" t="s">
        <v>10007</v>
      </c>
      <c r="U736" s="22" t="s">
        <v>9949</v>
      </c>
      <c r="V736" s="67">
        <v>44679</v>
      </c>
      <c r="W736" s="22" t="s">
        <v>9952</v>
      </c>
      <c r="X736" s="67">
        <v>44385</v>
      </c>
      <c r="Y736" s="68">
        <v>404</v>
      </c>
      <c r="Z736" s="67">
        <v>44385</v>
      </c>
      <c r="AA736" s="68">
        <v>127</v>
      </c>
      <c r="AB736" s="67">
        <v>44385</v>
      </c>
    </row>
    <row r="737" spans="1:28" x14ac:dyDescent="0.2">
      <c r="A737" s="22" t="s">
        <v>10073</v>
      </c>
      <c r="B737" s="22" t="s">
        <v>9577</v>
      </c>
      <c r="C737" s="22" t="s">
        <v>10001</v>
      </c>
      <c r="D737" s="22" t="s">
        <v>5387</v>
      </c>
      <c r="E737" s="22" t="s">
        <v>4305</v>
      </c>
      <c r="F737" s="22"/>
      <c r="G737" s="22" t="s">
        <v>9946</v>
      </c>
      <c r="H737" s="22" t="s">
        <v>5416</v>
      </c>
      <c r="I737" s="22" t="s">
        <v>9947</v>
      </c>
      <c r="J737" s="67">
        <v>44907</v>
      </c>
      <c r="K737" s="68">
        <v>115</v>
      </c>
      <c r="L737" s="67">
        <v>44960</v>
      </c>
      <c r="M737" s="68"/>
      <c r="N737" s="67"/>
      <c r="O737" s="69" t="s">
        <v>5413</v>
      </c>
      <c r="P737" s="69" t="s">
        <v>9948</v>
      </c>
      <c r="Q737" s="22" t="s">
        <v>9949</v>
      </c>
      <c r="R737" s="67">
        <v>34698</v>
      </c>
      <c r="S737" s="22" t="s">
        <v>9950</v>
      </c>
      <c r="T737" s="22" t="s">
        <v>9951</v>
      </c>
      <c r="U737" s="22" t="s">
        <v>9949</v>
      </c>
      <c r="V737" s="67">
        <v>44595</v>
      </c>
      <c r="W737" s="22" t="s">
        <v>9952</v>
      </c>
      <c r="X737" s="67">
        <v>44516</v>
      </c>
      <c r="Y737" s="68">
        <v>759</v>
      </c>
      <c r="Z737" s="67">
        <v>44516</v>
      </c>
      <c r="AA737" s="68">
        <v>214</v>
      </c>
      <c r="AB737" s="67">
        <v>44516</v>
      </c>
    </row>
    <row r="738" spans="1:28" x14ac:dyDescent="0.2">
      <c r="A738" s="22" t="s">
        <v>10071</v>
      </c>
      <c r="B738" s="22" t="s">
        <v>5763</v>
      </c>
      <c r="C738" s="22" t="s">
        <v>10001</v>
      </c>
      <c r="D738" s="22" t="s">
        <v>5396</v>
      </c>
      <c r="E738" s="22" t="s">
        <v>2287</v>
      </c>
      <c r="F738" s="22"/>
      <c r="G738" s="22" t="s">
        <v>9946</v>
      </c>
      <c r="H738" s="22" t="s">
        <v>5416</v>
      </c>
      <c r="I738" s="22" t="s">
        <v>9947</v>
      </c>
      <c r="J738" s="67">
        <v>44743</v>
      </c>
      <c r="K738" s="68">
        <v>1083</v>
      </c>
      <c r="L738" s="67">
        <v>44862</v>
      </c>
      <c r="M738" s="68"/>
      <c r="N738" s="67"/>
      <c r="O738" s="69" t="s">
        <v>5413</v>
      </c>
      <c r="P738" s="69" t="s">
        <v>9948</v>
      </c>
      <c r="Q738" s="22" t="s">
        <v>9949</v>
      </c>
      <c r="R738" s="67">
        <v>34698</v>
      </c>
      <c r="S738" s="22" t="s">
        <v>9950</v>
      </c>
      <c r="T738" s="22" t="s">
        <v>9951</v>
      </c>
      <c r="U738" s="22" t="s">
        <v>9949</v>
      </c>
      <c r="V738" s="67">
        <v>44595</v>
      </c>
      <c r="W738" s="22" t="s">
        <v>9952</v>
      </c>
      <c r="X738" s="67">
        <v>44516</v>
      </c>
      <c r="Y738" s="68">
        <v>759</v>
      </c>
      <c r="Z738" s="67">
        <v>44516</v>
      </c>
      <c r="AA738" s="68">
        <v>214</v>
      </c>
      <c r="AB738" s="67">
        <v>44516</v>
      </c>
    </row>
    <row r="739" spans="1:28" x14ac:dyDescent="0.2">
      <c r="A739" s="22" t="s">
        <v>10073</v>
      </c>
      <c r="B739" s="22" t="s">
        <v>5764</v>
      </c>
      <c r="C739" s="22" t="s">
        <v>10001</v>
      </c>
      <c r="D739" s="22" t="s">
        <v>5403</v>
      </c>
      <c r="E739" s="22" t="s">
        <v>3828</v>
      </c>
      <c r="F739" s="22"/>
      <c r="G739" s="22" t="s">
        <v>9946</v>
      </c>
      <c r="H739" s="22" t="s">
        <v>5416</v>
      </c>
      <c r="I739" s="22" t="s">
        <v>9947</v>
      </c>
      <c r="J739" s="67">
        <v>44727</v>
      </c>
      <c r="K739" s="68">
        <v>1083</v>
      </c>
      <c r="L739" s="67">
        <v>44862</v>
      </c>
      <c r="M739" s="68"/>
      <c r="N739" s="67"/>
      <c r="O739" s="69" t="s">
        <v>5413</v>
      </c>
      <c r="P739" s="69" t="s">
        <v>9948</v>
      </c>
      <c r="Q739" s="22" t="s">
        <v>9949</v>
      </c>
      <c r="R739" s="67">
        <v>34698</v>
      </c>
      <c r="S739" s="22" t="s">
        <v>9950</v>
      </c>
      <c r="T739" s="22" t="s">
        <v>9951</v>
      </c>
      <c r="U739" s="22" t="s">
        <v>9949</v>
      </c>
      <c r="V739" s="67">
        <v>44595</v>
      </c>
      <c r="W739" s="22" t="s">
        <v>9952</v>
      </c>
      <c r="X739" s="67">
        <v>44516</v>
      </c>
      <c r="Y739" s="68">
        <v>759</v>
      </c>
      <c r="Z739" s="67">
        <v>44516</v>
      </c>
      <c r="AA739" s="68">
        <v>214</v>
      </c>
      <c r="AB739" s="67">
        <v>44516</v>
      </c>
    </row>
    <row r="740" spans="1:28" x14ac:dyDescent="0.2">
      <c r="A740" s="22" t="s">
        <v>10073</v>
      </c>
      <c r="B740" s="22" t="s">
        <v>5765</v>
      </c>
      <c r="C740" s="22" t="s">
        <v>10001</v>
      </c>
      <c r="D740" s="22" t="s">
        <v>5403</v>
      </c>
      <c r="E740" s="22" t="s">
        <v>3828</v>
      </c>
      <c r="F740" s="22"/>
      <c r="G740" s="22" t="s">
        <v>9946</v>
      </c>
      <c r="H740" s="22" t="s">
        <v>5416</v>
      </c>
      <c r="I740" s="22" t="s">
        <v>9947</v>
      </c>
      <c r="J740" s="67">
        <v>44558</v>
      </c>
      <c r="K740" s="68">
        <v>28</v>
      </c>
      <c r="L740" s="67">
        <v>44572</v>
      </c>
      <c r="M740" s="68">
        <v>9</v>
      </c>
      <c r="N740" s="67">
        <v>44574</v>
      </c>
      <c r="O740" s="69" t="s">
        <v>5425</v>
      </c>
      <c r="P740" s="69" t="s">
        <v>10080</v>
      </c>
      <c r="Q740" s="22" t="s">
        <v>9949</v>
      </c>
      <c r="R740" s="67">
        <v>42486</v>
      </c>
      <c r="S740" s="22" t="s">
        <v>10020</v>
      </c>
      <c r="T740" s="22" t="s">
        <v>10021</v>
      </c>
      <c r="U740" s="22" t="s">
        <v>9949</v>
      </c>
      <c r="V740" s="67">
        <v>44333</v>
      </c>
      <c r="W740" s="22" t="s">
        <v>9952</v>
      </c>
      <c r="X740" s="67">
        <v>44032</v>
      </c>
      <c r="Y740" s="68">
        <v>495</v>
      </c>
      <c r="Z740" s="67">
        <v>44025</v>
      </c>
      <c r="AA740" s="68">
        <v>137</v>
      </c>
      <c r="AB740" s="67">
        <v>44032</v>
      </c>
    </row>
    <row r="741" spans="1:28" x14ac:dyDescent="0.2">
      <c r="A741" s="22" t="s">
        <v>10073</v>
      </c>
      <c r="B741" s="22" t="s">
        <v>5766</v>
      </c>
      <c r="C741" s="22" t="s">
        <v>10001</v>
      </c>
      <c r="D741" s="22" t="s">
        <v>5403</v>
      </c>
      <c r="E741" s="22" t="s">
        <v>3828</v>
      </c>
      <c r="F741" s="22"/>
      <c r="G741" s="22" t="s">
        <v>9946</v>
      </c>
      <c r="H741" s="22" t="s">
        <v>5416</v>
      </c>
      <c r="I741" s="22" t="s">
        <v>9952</v>
      </c>
      <c r="J741" s="67">
        <v>44643</v>
      </c>
      <c r="K741" s="68">
        <v>267</v>
      </c>
      <c r="L741" s="67">
        <v>44641</v>
      </c>
      <c r="M741" s="68">
        <v>56</v>
      </c>
      <c r="N741" s="67">
        <v>44643</v>
      </c>
      <c r="O741" s="69" t="s">
        <v>5431</v>
      </c>
      <c r="P741" s="69" t="s">
        <v>10008</v>
      </c>
      <c r="Q741" s="22" t="s">
        <v>9949</v>
      </c>
      <c r="R741" s="67">
        <v>29258</v>
      </c>
      <c r="S741" s="22" t="s">
        <v>10009</v>
      </c>
      <c r="T741" s="22" t="s">
        <v>10010</v>
      </c>
      <c r="U741" s="22" t="s">
        <v>9949</v>
      </c>
      <c r="V741" s="67">
        <v>44585</v>
      </c>
      <c r="W741" s="22" t="s">
        <v>9952</v>
      </c>
      <c r="X741" s="67">
        <v>44474</v>
      </c>
      <c r="Y741" s="68">
        <v>657</v>
      </c>
      <c r="Z741" s="67">
        <v>44474</v>
      </c>
      <c r="AA741" s="68">
        <v>189</v>
      </c>
      <c r="AB741" s="67">
        <v>44474</v>
      </c>
    </row>
    <row r="742" spans="1:28" x14ac:dyDescent="0.2">
      <c r="A742" s="22" t="s">
        <v>10070</v>
      </c>
      <c r="B742" s="22" t="s">
        <v>9060</v>
      </c>
      <c r="C742" s="22" t="s">
        <v>10001</v>
      </c>
      <c r="D742" s="22" t="s">
        <v>5400</v>
      </c>
      <c r="E742" s="22" t="s">
        <v>2939</v>
      </c>
      <c r="F742" s="22"/>
      <c r="G742" s="22" t="s">
        <v>9946</v>
      </c>
      <c r="H742" s="22" t="s">
        <v>5416</v>
      </c>
      <c r="I742" s="22" t="s">
        <v>9947</v>
      </c>
      <c r="J742" s="67">
        <v>44762</v>
      </c>
      <c r="K742" s="68">
        <v>1241</v>
      </c>
      <c r="L742" s="67">
        <v>44896</v>
      </c>
      <c r="M742" s="68"/>
      <c r="N742" s="67"/>
      <c r="O742" s="69" t="s">
        <v>5466</v>
      </c>
      <c r="P742" s="69" t="s">
        <v>10002</v>
      </c>
      <c r="Q742" s="22" t="s">
        <v>9949</v>
      </c>
      <c r="R742" s="67">
        <v>38657</v>
      </c>
      <c r="S742" s="22" t="s">
        <v>10061</v>
      </c>
      <c r="T742" s="22" t="s">
        <v>10062</v>
      </c>
      <c r="U742" s="22" t="s">
        <v>9949</v>
      </c>
      <c r="V742" s="67">
        <v>44799</v>
      </c>
      <c r="W742" s="22" t="s">
        <v>9952</v>
      </c>
      <c r="X742" s="67">
        <v>44575</v>
      </c>
      <c r="Y742" s="68">
        <v>31</v>
      </c>
      <c r="Z742" s="67">
        <v>44575</v>
      </c>
      <c r="AA742" s="68">
        <v>10</v>
      </c>
      <c r="AB742" s="67">
        <v>44575</v>
      </c>
    </row>
    <row r="743" spans="1:28" x14ac:dyDescent="0.2">
      <c r="A743" s="22" t="s">
        <v>10073</v>
      </c>
      <c r="B743" s="22" t="s">
        <v>5767</v>
      </c>
      <c r="C743" s="22" t="s">
        <v>10001</v>
      </c>
      <c r="D743" s="22" t="s">
        <v>5403</v>
      </c>
      <c r="E743" s="22" t="s">
        <v>3828</v>
      </c>
      <c r="F743" s="22"/>
      <c r="G743" s="22" t="s">
        <v>9946</v>
      </c>
      <c r="H743" s="22" t="s">
        <v>5416</v>
      </c>
      <c r="I743" s="22" t="s">
        <v>9947</v>
      </c>
      <c r="J743" s="67">
        <v>44589</v>
      </c>
      <c r="K743" s="68">
        <v>213</v>
      </c>
      <c r="L743" s="67">
        <v>44620</v>
      </c>
      <c r="M743" s="68">
        <v>43</v>
      </c>
      <c r="N743" s="67">
        <v>44624</v>
      </c>
      <c r="O743" s="69" t="s">
        <v>5431</v>
      </c>
      <c r="P743" s="69" t="s">
        <v>10008</v>
      </c>
      <c r="Q743" s="22" t="s">
        <v>9949</v>
      </c>
      <c r="R743" s="67">
        <v>29258</v>
      </c>
      <c r="S743" s="22" t="s">
        <v>10009</v>
      </c>
      <c r="T743" s="22" t="s">
        <v>10010</v>
      </c>
      <c r="U743" s="22" t="s">
        <v>9949</v>
      </c>
      <c r="V743" s="67">
        <v>44585</v>
      </c>
      <c r="W743" s="22" t="s">
        <v>9952</v>
      </c>
      <c r="X743" s="67">
        <v>44474</v>
      </c>
      <c r="Y743" s="68">
        <v>657</v>
      </c>
      <c r="Z743" s="67">
        <v>44474</v>
      </c>
      <c r="AA743" s="68">
        <v>189</v>
      </c>
      <c r="AB743" s="67">
        <v>44474</v>
      </c>
    </row>
    <row r="744" spans="1:28" x14ac:dyDescent="0.2">
      <c r="A744" s="22" t="s">
        <v>10071</v>
      </c>
      <c r="B744" s="22" t="s">
        <v>9808</v>
      </c>
      <c r="C744" s="22" t="s">
        <v>10001</v>
      </c>
      <c r="D744" s="22" t="s">
        <v>5396</v>
      </c>
      <c r="E744" s="22" t="s">
        <v>2287</v>
      </c>
      <c r="F744" s="22"/>
      <c r="G744" s="22" t="s">
        <v>9946</v>
      </c>
      <c r="H744" s="22" t="s">
        <v>5416</v>
      </c>
      <c r="I744" s="22" t="s">
        <v>9947</v>
      </c>
      <c r="J744" s="67">
        <v>45051</v>
      </c>
      <c r="K744" s="68">
        <v>654</v>
      </c>
      <c r="L744" s="67">
        <v>45133</v>
      </c>
      <c r="M744" s="68"/>
      <c r="N744" s="67"/>
      <c r="O744" s="69" t="s">
        <v>5428</v>
      </c>
      <c r="P744" s="69" t="s">
        <v>10005</v>
      </c>
      <c r="Q744" s="22" t="s">
        <v>9949</v>
      </c>
      <c r="R744" s="67">
        <v>29208</v>
      </c>
      <c r="S744" s="22" t="s">
        <v>10006</v>
      </c>
      <c r="T744" s="22" t="s">
        <v>10007</v>
      </c>
      <c r="U744" s="22" t="s">
        <v>9949</v>
      </c>
      <c r="V744" s="67">
        <v>44679</v>
      </c>
      <c r="W744" s="22" t="s">
        <v>9952</v>
      </c>
      <c r="X744" s="67">
        <v>44385</v>
      </c>
      <c r="Y744" s="68">
        <v>404</v>
      </c>
      <c r="Z744" s="67">
        <v>44385</v>
      </c>
      <c r="AA744" s="68">
        <v>127</v>
      </c>
      <c r="AB744" s="67">
        <v>44385</v>
      </c>
    </row>
    <row r="745" spans="1:28" x14ac:dyDescent="0.2">
      <c r="A745" s="22" t="s">
        <v>10072</v>
      </c>
      <c r="B745" s="22" t="s">
        <v>5768</v>
      </c>
      <c r="C745" s="22" t="s">
        <v>10001</v>
      </c>
      <c r="D745" s="22" t="s">
        <v>5394</v>
      </c>
      <c r="E745" s="22" t="s">
        <v>834</v>
      </c>
      <c r="F745" s="22"/>
      <c r="G745" s="22" t="s">
        <v>9946</v>
      </c>
      <c r="H745" s="22" t="s">
        <v>5416</v>
      </c>
      <c r="I745" s="22" t="s">
        <v>9947</v>
      </c>
      <c r="J745" s="67">
        <v>44651</v>
      </c>
      <c r="K745" s="68">
        <v>333</v>
      </c>
      <c r="L745" s="67">
        <v>44661</v>
      </c>
      <c r="M745" s="68">
        <v>71</v>
      </c>
      <c r="N745" s="67">
        <v>44664</v>
      </c>
      <c r="O745" s="69" t="s">
        <v>5420</v>
      </c>
      <c r="P745" s="69" t="s">
        <v>9964</v>
      </c>
      <c r="Q745" s="22" t="s">
        <v>9949</v>
      </c>
      <c r="R745" s="67">
        <v>41627</v>
      </c>
      <c r="S745" s="22" t="s">
        <v>10011</v>
      </c>
      <c r="T745" s="22" t="s">
        <v>10012</v>
      </c>
      <c r="U745" s="22" t="s">
        <v>9949</v>
      </c>
      <c r="V745" s="67">
        <v>44834</v>
      </c>
      <c r="W745" s="22" t="s">
        <v>9952</v>
      </c>
      <c r="X745" s="67">
        <v>44153</v>
      </c>
      <c r="Y745" s="68">
        <v>795</v>
      </c>
      <c r="Z745" s="67">
        <v>44151</v>
      </c>
      <c r="AA745" s="68">
        <v>220</v>
      </c>
      <c r="AB745" s="67">
        <v>44153</v>
      </c>
    </row>
    <row r="746" spans="1:28" x14ac:dyDescent="0.2">
      <c r="A746" s="22" t="s">
        <v>10069</v>
      </c>
      <c r="B746" s="22" t="s">
        <v>9888</v>
      </c>
      <c r="C746" s="22" t="s">
        <v>10001</v>
      </c>
      <c r="D746" s="22" t="s">
        <v>5384</v>
      </c>
      <c r="E746" s="22" t="s">
        <v>3762</v>
      </c>
      <c r="F746" s="22"/>
      <c r="G746" s="22" t="s">
        <v>9946</v>
      </c>
      <c r="H746" s="22" t="s">
        <v>5416</v>
      </c>
      <c r="I746" s="22" t="s">
        <v>9947</v>
      </c>
      <c r="J746" s="67">
        <v>45139</v>
      </c>
      <c r="K746" s="68">
        <v>1177</v>
      </c>
      <c r="L746" s="67">
        <v>45287</v>
      </c>
      <c r="M746" s="68"/>
      <c r="N746" s="67"/>
      <c r="O746" s="69" t="s">
        <v>5607</v>
      </c>
      <c r="P746" s="69" t="s">
        <v>10051</v>
      </c>
      <c r="Q746" s="22" t="s">
        <v>9949</v>
      </c>
      <c r="R746" s="67">
        <v>41548</v>
      </c>
      <c r="S746" s="22" t="s">
        <v>10052</v>
      </c>
      <c r="T746" s="22" t="s">
        <v>10053</v>
      </c>
      <c r="U746" s="22" t="s">
        <v>9949</v>
      </c>
      <c r="V746" s="67">
        <v>44781</v>
      </c>
      <c r="W746" s="22" t="s">
        <v>9952</v>
      </c>
      <c r="X746" s="67">
        <v>44718</v>
      </c>
      <c r="Y746" s="68">
        <v>518</v>
      </c>
      <c r="Z746" s="67">
        <v>44718</v>
      </c>
      <c r="AA746" s="68">
        <v>106</v>
      </c>
      <c r="AB746" s="67">
        <v>44718</v>
      </c>
    </row>
    <row r="747" spans="1:28" x14ac:dyDescent="0.2">
      <c r="A747" s="22" t="s">
        <v>10072</v>
      </c>
      <c r="B747" s="22" t="s">
        <v>9722</v>
      </c>
      <c r="C747" s="22" t="s">
        <v>10001</v>
      </c>
      <c r="D747" s="22" t="s">
        <v>5388</v>
      </c>
      <c r="E747" s="22" t="s">
        <v>4642</v>
      </c>
      <c r="F747" s="22"/>
      <c r="G747" s="22" t="s">
        <v>9946</v>
      </c>
      <c r="H747" s="22" t="s">
        <v>5416</v>
      </c>
      <c r="I747" s="22" t="s">
        <v>9947</v>
      </c>
      <c r="J747" s="67">
        <v>45036</v>
      </c>
      <c r="K747" s="68">
        <v>424</v>
      </c>
      <c r="L747" s="67">
        <v>45063</v>
      </c>
      <c r="M747" s="68"/>
      <c r="N747" s="67"/>
      <c r="O747" s="69" t="s">
        <v>5422</v>
      </c>
      <c r="P747" s="69" t="s">
        <v>9969</v>
      </c>
      <c r="Q747" s="22" t="s">
        <v>9949</v>
      </c>
      <c r="R747" s="67">
        <v>40991</v>
      </c>
      <c r="S747" s="22" t="s">
        <v>10025</v>
      </c>
      <c r="T747" s="22" t="s">
        <v>10026</v>
      </c>
      <c r="U747" s="22" t="s">
        <v>9949</v>
      </c>
      <c r="V747" s="67">
        <v>43557</v>
      </c>
      <c r="W747" s="22" t="s">
        <v>9952</v>
      </c>
      <c r="X747" s="67">
        <v>43376</v>
      </c>
      <c r="Y747" s="68">
        <v>935</v>
      </c>
      <c r="Z747" s="67">
        <v>43376</v>
      </c>
      <c r="AA747" s="68">
        <v>191</v>
      </c>
      <c r="AB747" s="67">
        <v>43376</v>
      </c>
    </row>
    <row r="748" spans="1:28" x14ac:dyDescent="0.2">
      <c r="A748" s="22" t="s">
        <v>10072</v>
      </c>
      <c r="B748" s="22" t="s">
        <v>9379</v>
      </c>
      <c r="C748" s="22" t="s">
        <v>10001</v>
      </c>
      <c r="D748" s="22" t="s">
        <v>5394</v>
      </c>
      <c r="E748" s="22" t="s">
        <v>834</v>
      </c>
      <c r="F748" s="22" t="s">
        <v>10027</v>
      </c>
      <c r="G748" s="22" t="s">
        <v>9946</v>
      </c>
      <c r="H748" s="22" t="s">
        <v>5416</v>
      </c>
      <c r="I748" s="22" t="s">
        <v>9947</v>
      </c>
      <c r="J748" s="67">
        <v>44865</v>
      </c>
      <c r="K748" s="68">
        <v>1148</v>
      </c>
      <c r="L748" s="67">
        <v>44870</v>
      </c>
      <c r="M748" s="68"/>
      <c r="N748" s="67"/>
      <c r="O748" s="69" t="s">
        <v>5413</v>
      </c>
      <c r="P748" s="69" t="s">
        <v>9948</v>
      </c>
      <c r="Q748" s="22" t="s">
        <v>9949</v>
      </c>
      <c r="R748" s="67">
        <v>34698</v>
      </c>
      <c r="S748" s="22" t="s">
        <v>9950</v>
      </c>
      <c r="T748" s="22" t="s">
        <v>9951</v>
      </c>
      <c r="U748" s="22" t="s">
        <v>9949</v>
      </c>
      <c r="V748" s="67">
        <v>44595</v>
      </c>
      <c r="W748" s="22" t="s">
        <v>9952</v>
      </c>
      <c r="X748" s="67">
        <v>44516</v>
      </c>
      <c r="Y748" s="68">
        <v>759</v>
      </c>
      <c r="Z748" s="67">
        <v>44516</v>
      </c>
      <c r="AA748" s="68">
        <v>214</v>
      </c>
      <c r="AB748" s="67">
        <v>44516</v>
      </c>
    </row>
    <row r="749" spans="1:28" x14ac:dyDescent="0.2">
      <c r="A749" s="22" t="s">
        <v>10072</v>
      </c>
      <c r="B749" s="22" t="s">
        <v>10113</v>
      </c>
      <c r="C749" s="22" t="s">
        <v>10001</v>
      </c>
      <c r="D749" s="22" t="s">
        <v>5401</v>
      </c>
      <c r="E749" s="22" t="s">
        <v>3526</v>
      </c>
      <c r="F749" s="22"/>
      <c r="G749" s="22" t="s">
        <v>9946</v>
      </c>
      <c r="H749" s="22" t="s">
        <v>5416</v>
      </c>
      <c r="I749" s="22" t="s">
        <v>9947</v>
      </c>
      <c r="J749" s="67">
        <v>45355</v>
      </c>
      <c r="K749" s="68">
        <v>219</v>
      </c>
      <c r="L749" s="67">
        <v>45383</v>
      </c>
      <c r="M749" s="68"/>
      <c r="N749" s="67"/>
      <c r="O749" s="69" t="s">
        <v>5424</v>
      </c>
      <c r="P749" s="69" t="s">
        <v>10058</v>
      </c>
      <c r="Q749" s="22" t="s">
        <v>9949</v>
      </c>
      <c r="R749" s="67">
        <v>41521</v>
      </c>
      <c r="S749" s="22" t="s">
        <v>10016</v>
      </c>
      <c r="T749" s="22" t="s">
        <v>10017</v>
      </c>
      <c r="U749" s="22" t="s">
        <v>9949</v>
      </c>
      <c r="V749" s="67">
        <v>44881</v>
      </c>
      <c r="W749" s="22" t="s">
        <v>9952</v>
      </c>
      <c r="X749" s="67">
        <v>44474</v>
      </c>
      <c r="Y749" s="68">
        <v>641</v>
      </c>
      <c r="Z749" s="67">
        <v>44474</v>
      </c>
      <c r="AA749" s="68">
        <v>189</v>
      </c>
      <c r="AB749" s="67">
        <v>44474</v>
      </c>
    </row>
    <row r="750" spans="1:28" x14ac:dyDescent="0.2">
      <c r="A750" s="22" t="s">
        <v>10072</v>
      </c>
      <c r="B750" s="22" t="s">
        <v>9670</v>
      </c>
      <c r="C750" s="22" t="s">
        <v>10001</v>
      </c>
      <c r="D750" s="22" t="s">
        <v>5388</v>
      </c>
      <c r="E750" s="22" t="s">
        <v>4642</v>
      </c>
      <c r="F750" s="22"/>
      <c r="G750" s="22" t="s">
        <v>9946</v>
      </c>
      <c r="H750" s="22" t="s">
        <v>5416</v>
      </c>
      <c r="I750" s="22" t="s">
        <v>9947</v>
      </c>
      <c r="J750" s="67">
        <v>44980</v>
      </c>
      <c r="K750" s="68">
        <v>441</v>
      </c>
      <c r="L750" s="67">
        <v>45065</v>
      </c>
      <c r="M750" s="68"/>
      <c r="N750" s="67"/>
      <c r="O750" s="69" t="s">
        <v>9089</v>
      </c>
      <c r="P750" s="69" t="s">
        <v>10022</v>
      </c>
      <c r="Q750" s="22" t="s">
        <v>9949</v>
      </c>
      <c r="R750" s="67">
        <v>28837</v>
      </c>
      <c r="S750" s="22" t="s">
        <v>10023</v>
      </c>
      <c r="T750" s="22" t="s">
        <v>10024</v>
      </c>
      <c r="U750" s="22" t="s">
        <v>9949</v>
      </c>
      <c r="V750" s="67">
        <v>44854</v>
      </c>
      <c r="W750" s="22" t="s">
        <v>9952</v>
      </c>
      <c r="X750" s="67">
        <v>44790</v>
      </c>
      <c r="Y750" s="68">
        <v>760</v>
      </c>
      <c r="Z750" s="67">
        <v>44788</v>
      </c>
      <c r="AA750" s="68">
        <v>156</v>
      </c>
      <c r="AB750" s="67">
        <v>44790</v>
      </c>
    </row>
    <row r="751" spans="1:28" x14ac:dyDescent="0.2">
      <c r="A751" s="22" t="s">
        <v>10072</v>
      </c>
      <c r="B751" s="22" t="s">
        <v>9578</v>
      </c>
      <c r="C751" s="22" t="s">
        <v>10001</v>
      </c>
      <c r="D751" s="22" t="s">
        <v>5388</v>
      </c>
      <c r="E751" s="22" t="s">
        <v>4642</v>
      </c>
      <c r="F751" s="22"/>
      <c r="G751" s="22" t="s">
        <v>9946</v>
      </c>
      <c r="H751" s="22" t="s">
        <v>5416</v>
      </c>
      <c r="I751" s="22" t="s">
        <v>9947</v>
      </c>
      <c r="J751" s="67">
        <v>44908</v>
      </c>
      <c r="K751" s="68">
        <v>125</v>
      </c>
      <c r="L751" s="67">
        <v>44961</v>
      </c>
      <c r="M751" s="68"/>
      <c r="N751" s="67"/>
      <c r="O751" s="69" t="s">
        <v>5466</v>
      </c>
      <c r="P751" s="69" t="s">
        <v>10002</v>
      </c>
      <c r="Q751" s="22" t="s">
        <v>9949</v>
      </c>
      <c r="R751" s="67">
        <v>38657</v>
      </c>
      <c r="S751" s="22" t="s">
        <v>10061</v>
      </c>
      <c r="T751" s="22" t="s">
        <v>10062</v>
      </c>
      <c r="U751" s="22" t="s">
        <v>9949</v>
      </c>
      <c r="V751" s="67">
        <v>44799</v>
      </c>
      <c r="W751" s="22" t="s">
        <v>9952</v>
      </c>
      <c r="X751" s="67">
        <v>44575</v>
      </c>
      <c r="Y751" s="68">
        <v>31</v>
      </c>
      <c r="Z751" s="67">
        <v>44575</v>
      </c>
      <c r="AA751" s="68">
        <v>10</v>
      </c>
      <c r="AB751" s="67">
        <v>44575</v>
      </c>
    </row>
    <row r="752" spans="1:28" x14ac:dyDescent="0.2">
      <c r="A752" s="22" t="s">
        <v>10073</v>
      </c>
      <c r="B752" s="22" t="s">
        <v>9723</v>
      </c>
      <c r="C752" s="22" t="s">
        <v>10001</v>
      </c>
      <c r="D752" s="22" t="s">
        <v>5403</v>
      </c>
      <c r="E752" s="22" t="s">
        <v>3828</v>
      </c>
      <c r="F752" s="22"/>
      <c r="G752" s="22" t="s">
        <v>9946</v>
      </c>
      <c r="H752" s="22" t="s">
        <v>5416</v>
      </c>
      <c r="I752" s="22" t="s">
        <v>9947</v>
      </c>
      <c r="J752" s="67">
        <v>44734</v>
      </c>
      <c r="K752" s="68">
        <v>947</v>
      </c>
      <c r="L752" s="67">
        <v>44850</v>
      </c>
      <c r="M752" s="68">
        <v>201</v>
      </c>
      <c r="N752" s="67">
        <v>44855</v>
      </c>
      <c r="O752" s="69" t="s">
        <v>5428</v>
      </c>
      <c r="P752" s="69" t="s">
        <v>10005</v>
      </c>
      <c r="Q752" s="22" t="s">
        <v>9949</v>
      </c>
      <c r="R752" s="67">
        <v>29208</v>
      </c>
      <c r="S752" s="22" t="s">
        <v>10006</v>
      </c>
      <c r="T752" s="22" t="s">
        <v>10007</v>
      </c>
      <c r="U752" s="22" t="s">
        <v>9949</v>
      </c>
      <c r="V752" s="67">
        <v>44679</v>
      </c>
      <c r="W752" s="22" t="s">
        <v>9952</v>
      </c>
      <c r="X752" s="67">
        <v>44385</v>
      </c>
      <c r="Y752" s="68">
        <v>404</v>
      </c>
      <c r="Z752" s="67">
        <v>44385</v>
      </c>
      <c r="AA752" s="68">
        <v>127</v>
      </c>
      <c r="AB752" s="67">
        <v>44385</v>
      </c>
    </row>
  </sheetData>
  <mergeCells count="1">
    <mergeCell ref="A1:AB1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961"/>
  <sheetViews>
    <sheetView tabSelected="1" workbookViewId="0">
      <selection sqref="A1:F1"/>
    </sheetView>
  </sheetViews>
  <sheetFormatPr defaultColWidth="8.875" defaultRowHeight="15.75" x14ac:dyDescent="0.2"/>
  <cols>
    <col min="1" max="1" width="18.96484375" style="79" customWidth="1"/>
    <col min="2" max="2" width="28.65234375" style="85" customWidth="1"/>
    <col min="3" max="3" width="42.375" style="99" customWidth="1"/>
    <col min="4" max="4" width="17.3515625" style="99" customWidth="1"/>
    <col min="5" max="5" width="70.21875" style="100" bestFit="1" customWidth="1"/>
    <col min="6" max="6" width="35.37890625" style="101" customWidth="1"/>
    <col min="7" max="7" width="29.32421875" style="79" customWidth="1"/>
    <col min="8" max="16384" width="8.875" style="79"/>
  </cols>
  <sheetData>
    <row r="1" spans="1:7" ht="34.15" customHeight="1" x14ac:dyDescent="0.2">
      <c r="A1" s="118" t="s">
        <v>10127</v>
      </c>
      <c r="B1" s="118"/>
      <c r="C1" s="118"/>
      <c r="D1" s="118"/>
      <c r="E1" s="118"/>
      <c r="F1" s="118"/>
    </row>
    <row r="2" spans="1:7" ht="22.9" customHeight="1" x14ac:dyDescent="0.2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8" t="s">
        <v>5772</v>
      </c>
    </row>
    <row r="3" spans="1:7" x14ac:dyDescent="0.2">
      <c r="A3" s="80" t="str">
        <f>VLOOKUP(B3,'[2]Aba Power BI'!F$1:G$28,2,FALSE)</f>
        <v>CENTRO-OESTE</v>
      </c>
      <c r="B3" s="40" t="s">
        <v>5379</v>
      </c>
      <c r="C3" s="81" t="s">
        <v>5773</v>
      </c>
      <c r="D3" s="82" t="s">
        <v>5774</v>
      </c>
      <c r="E3" s="83" t="s">
        <v>5775</v>
      </c>
      <c r="F3" s="84">
        <v>44512</v>
      </c>
      <c r="G3" s="85"/>
    </row>
    <row r="4" spans="1:7" x14ac:dyDescent="0.2">
      <c r="A4" s="80" t="str">
        <f>VLOOKUP(B4,'[2]Aba Power BI'!F$1:G$28,2,FALSE)</f>
        <v>CENTRO-OESTE</v>
      </c>
      <c r="B4" s="40" t="s">
        <v>5379</v>
      </c>
      <c r="C4" s="81" t="s">
        <v>5776</v>
      </c>
      <c r="D4" s="82" t="s">
        <v>5774</v>
      </c>
      <c r="E4" s="83" t="s">
        <v>5777</v>
      </c>
      <c r="F4" s="84">
        <v>44559</v>
      </c>
      <c r="G4" s="85"/>
    </row>
    <row r="5" spans="1:7" x14ac:dyDescent="0.2">
      <c r="A5" s="80" t="str">
        <f>VLOOKUP(B5,'[2]Aba Power BI'!F$1:G$28,2,FALSE)</f>
        <v>NORTE</v>
      </c>
      <c r="B5" s="40" t="s">
        <v>5398</v>
      </c>
      <c r="C5" s="81" t="s">
        <v>5778</v>
      </c>
      <c r="D5" s="82" t="s">
        <v>5774</v>
      </c>
      <c r="E5" s="83" t="s">
        <v>5779</v>
      </c>
      <c r="F5" s="84">
        <v>44516</v>
      </c>
      <c r="G5" s="85"/>
    </row>
    <row r="6" spans="1:7" x14ac:dyDescent="0.2">
      <c r="A6" s="80" t="str">
        <f>VLOOKUP(B6,'[2]Aba Power BI'!F$1:G$28,2,FALSE)</f>
        <v>NORTE</v>
      </c>
      <c r="B6" s="40" t="s">
        <v>5404</v>
      </c>
      <c r="C6" s="81" t="s">
        <v>5780</v>
      </c>
      <c r="D6" s="82" t="s">
        <v>5774</v>
      </c>
      <c r="E6" s="83" t="s">
        <v>5781</v>
      </c>
      <c r="F6" s="84">
        <v>44531</v>
      </c>
      <c r="G6" s="85"/>
    </row>
    <row r="7" spans="1:7" x14ac:dyDescent="0.2">
      <c r="A7" s="80" t="str">
        <f>VLOOKUP(B7,'[2]Aba Power BI'!F$1:G$28,2,FALSE)</f>
        <v>NORDESTE</v>
      </c>
      <c r="B7" s="40" t="s">
        <v>5395</v>
      </c>
      <c r="C7" s="81" t="s">
        <v>5782</v>
      </c>
      <c r="D7" s="82" t="s">
        <v>5774</v>
      </c>
      <c r="E7" s="83" t="s">
        <v>5783</v>
      </c>
      <c r="F7" s="84">
        <v>44631</v>
      </c>
      <c r="G7" s="85"/>
    </row>
    <row r="8" spans="1:7" x14ac:dyDescent="0.2">
      <c r="A8" s="80" t="str">
        <f>VLOOKUP(B8,'[2]Aba Power BI'!F$1:G$28,2,FALSE)</f>
        <v>NORDESTE</v>
      </c>
      <c r="B8" s="40" t="s">
        <v>5393</v>
      </c>
      <c r="C8" s="81" t="s">
        <v>5784</v>
      </c>
      <c r="D8" s="82" t="s">
        <v>5774</v>
      </c>
      <c r="E8" s="83" t="s">
        <v>8970</v>
      </c>
      <c r="F8" s="84">
        <v>44734</v>
      </c>
      <c r="G8" s="85"/>
    </row>
    <row r="9" spans="1:7" x14ac:dyDescent="0.2">
      <c r="A9" s="80" t="str">
        <f>VLOOKUP(B9,'[2]Aba Power BI'!F$1:G$28,2,FALSE)</f>
        <v>NORDESTE</v>
      </c>
      <c r="B9" s="40" t="s">
        <v>5393</v>
      </c>
      <c r="C9" s="81" t="s">
        <v>5785</v>
      </c>
      <c r="D9" s="82" t="s">
        <v>5774</v>
      </c>
      <c r="E9" s="83" t="s">
        <v>9090</v>
      </c>
      <c r="F9" s="84">
        <v>44648</v>
      </c>
      <c r="G9" s="85"/>
    </row>
    <row r="10" spans="1:7" x14ac:dyDescent="0.2">
      <c r="A10" s="80" t="str">
        <f>VLOOKUP(B10,'[2]Aba Power BI'!F$1:G$28,2,FALSE)</f>
        <v>CENTRO-OESTE</v>
      </c>
      <c r="B10" s="40" t="s">
        <v>5396</v>
      </c>
      <c r="C10" s="81" t="s">
        <v>5786</v>
      </c>
      <c r="D10" s="82" t="s">
        <v>5774</v>
      </c>
      <c r="E10" s="83" t="s">
        <v>5787</v>
      </c>
      <c r="F10" s="84">
        <v>44546</v>
      </c>
      <c r="G10" s="85"/>
    </row>
    <row r="11" spans="1:7" x14ac:dyDescent="0.2">
      <c r="A11" s="80" t="str">
        <f>VLOOKUP(B11,'[2]Aba Power BI'!F$1:G$28,2,FALSE)</f>
        <v>CENTRO-OESTE</v>
      </c>
      <c r="B11" s="40" t="s">
        <v>5379</v>
      </c>
      <c r="C11" s="81" t="s">
        <v>5788</v>
      </c>
      <c r="D11" s="82" t="s">
        <v>5774</v>
      </c>
      <c r="E11" s="83" t="s">
        <v>5789</v>
      </c>
      <c r="F11" s="84">
        <v>44509</v>
      </c>
      <c r="G11" s="85"/>
    </row>
    <row r="12" spans="1:7" x14ac:dyDescent="0.2">
      <c r="A12" s="80" t="str">
        <f>VLOOKUP(B12,'[2]Aba Power BI'!F$1:G$28,2,FALSE)</f>
        <v>SUL</v>
      </c>
      <c r="B12" s="40" t="s">
        <v>5399</v>
      </c>
      <c r="C12" s="81" t="s">
        <v>5790</v>
      </c>
      <c r="D12" s="82" t="s">
        <v>5774</v>
      </c>
      <c r="E12" s="83" t="s">
        <v>5791</v>
      </c>
      <c r="F12" s="84" t="s">
        <v>5792</v>
      </c>
      <c r="G12" s="85"/>
    </row>
    <row r="13" spans="1:7" x14ac:dyDescent="0.2">
      <c r="A13" s="80" t="str">
        <f>VLOOKUP(B13,'[2]Aba Power BI'!F$1:G$28,2,FALSE)</f>
        <v>NORDESTE</v>
      </c>
      <c r="B13" s="40" t="s">
        <v>5382</v>
      </c>
      <c r="C13" s="81" t="s">
        <v>5793</v>
      </c>
      <c r="D13" s="82" t="s">
        <v>5774</v>
      </c>
      <c r="E13" s="83" t="s">
        <v>5794</v>
      </c>
      <c r="F13" s="84">
        <v>44512</v>
      </c>
      <c r="G13" s="85"/>
    </row>
    <row r="14" spans="1:7" x14ac:dyDescent="0.2">
      <c r="A14" s="80" t="str">
        <f>VLOOKUP(B14,'[2]Aba Power BI'!F$1:G$28,2,FALSE)</f>
        <v>NORTE</v>
      </c>
      <c r="B14" s="40" t="s">
        <v>5398</v>
      </c>
      <c r="C14" s="81" t="s">
        <v>5795</v>
      </c>
      <c r="D14" s="82" t="s">
        <v>5774</v>
      </c>
      <c r="E14" s="83" t="s">
        <v>5796</v>
      </c>
      <c r="F14" s="84">
        <v>44732</v>
      </c>
      <c r="G14" s="85"/>
    </row>
    <row r="15" spans="1:7" x14ac:dyDescent="0.2">
      <c r="A15" s="80" t="str">
        <f>VLOOKUP(B15,'[2]Aba Power BI'!F$1:G$28,2,FALSE)</f>
        <v>NORDESTE</v>
      </c>
      <c r="B15" s="40" t="s">
        <v>5382</v>
      </c>
      <c r="C15" s="81" t="s">
        <v>5797</v>
      </c>
      <c r="D15" s="82" t="s">
        <v>5774</v>
      </c>
      <c r="E15" s="83" t="s">
        <v>9759</v>
      </c>
      <c r="F15" s="84" t="s">
        <v>9760</v>
      </c>
      <c r="G15" s="85"/>
    </row>
    <row r="16" spans="1:7" x14ac:dyDescent="0.2">
      <c r="A16" s="80" t="str">
        <f>VLOOKUP(B16,'[2]Aba Power BI'!F$1:G$28,2,FALSE)</f>
        <v>NORDESTE</v>
      </c>
      <c r="B16" s="40" t="s">
        <v>5400</v>
      </c>
      <c r="C16" s="81" t="s">
        <v>5798</v>
      </c>
      <c r="D16" s="82" t="s">
        <v>5774</v>
      </c>
      <c r="E16" s="83" t="s">
        <v>5799</v>
      </c>
      <c r="F16" s="84">
        <v>44508</v>
      </c>
      <c r="G16" s="85"/>
    </row>
    <row r="17" spans="1:7" x14ac:dyDescent="0.2">
      <c r="A17" s="80" t="str">
        <f>VLOOKUP(B17,'[2]Aba Power BI'!F$1:G$28,2,FALSE)</f>
        <v>CENTRO-OESTE</v>
      </c>
      <c r="B17" s="40" t="s">
        <v>5396</v>
      </c>
      <c r="C17" s="81" t="s">
        <v>5800</v>
      </c>
      <c r="D17" s="82" t="s">
        <v>5774</v>
      </c>
      <c r="E17" s="83" t="s">
        <v>5801</v>
      </c>
      <c r="F17" s="84" t="s">
        <v>10137</v>
      </c>
      <c r="G17" s="85"/>
    </row>
    <row r="18" spans="1:7" x14ac:dyDescent="0.2">
      <c r="A18" s="80" t="str">
        <f>VLOOKUP(B18,'[2]Aba Power BI'!F$1:G$28,2,FALSE)</f>
        <v>NORDESTE</v>
      </c>
      <c r="B18" s="40" t="s">
        <v>5377</v>
      </c>
      <c r="C18" s="81" t="s">
        <v>9889</v>
      </c>
      <c r="D18" s="82" t="s">
        <v>5774</v>
      </c>
      <c r="E18" s="83" t="s">
        <v>9898</v>
      </c>
      <c r="F18" s="84">
        <v>44547</v>
      </c>
      <c r="G18" s="85"/>
    </row>
    <row r="19" spans="1:7" x14ac:dyDescent="0.2">
      <c r="A19" s="80" t="str">
        <f>VLOOKUP(B19,'[2]Aba Power BI'!F$1:G$28,2,FALSE)</f>
        <v>NORDESTE</v>
      </c>
      <c r="B19" s="40" t="s">
        <v>5400</v>
      </c>
      <c r="C19" s="81" t="s">
        <v>5802</v>
      </c>
      <c r="D19" s="82" t="s">
        <v>5774</v>
      </c>
      <c r="E19" s="83" t="s">
        <v>5803</v>
      </c>
      <c r="F19" s="84">
        <v>44490</v>
      </c>
      <c r="G19" s="85"/>
    </row>
    <row r="20" spans="1:7" x14ac:dyDescent="0.2">
      <c r="A20" s="80" t="str">
        <f>VLOOKUP(B20,'[2]Aba Power BI'!F$1:G$28,2,FALSE)</f>
        <v>CENTRO-OESTE</v>
      </c>
      <c r="B20" s="40" t="s">
        <v>5397</v>
      </c>
      <c r="C20" s="81" t="s">
        <v>5804</v>
      </c>
      <c r="D20" s="82" t="s">
        <v>5774</v>
      </c>
      <c r="E20" s="83" t="s">
        <v>5805</v>
      </c>
      <c r="F20" s="84">
        <v>44511</v>
      </c>
      <c r="G20" s="85"/>
    </row>
    <row r="21" spans="1:7" x14ac:dyDescent="0.2">
      <c r="A21" s="80" t="str">
        <f>VLOOKUP(B21,'[2]Aba Power BI'!F$1:G$28,2,FALSE)</f>
        <v>CENTRO-OESTE</v>
      </c>
      <c r="B21" s="40" t="s">
        <v>5379</v>
      </c>
      <c r="C21" s="81" t="s">
        <v>5806</v>
      </c>
      <c r="D21" s="82" t="s">
        <v>5774</v>
      </c>
      <c r="E21" s="83" t="s">
        <v>5807</v>
      </c>
      <c r="F21" s="84">
        <v>44512</v>
      </c>
      <c r="G21" s="85"/>
    </row>
    <row r="22" spans="1:7" x14ac:dyDescent="0.2">
      <c r="A22" s="80" t="str">
        <f>VLOOKUP(B22,'[2]Aba Power BI'!F$1:G$28,2,FALSE)</f>
        <v>NORDESTE</v>
      </c>
      <c r="B22" s="40" t="s">
        <v>5382</v>
      </c>
      <c r="C22" s="81" t="s">
        <v>5808</v>
      </c>
      <c r="D22" s="82" t="s">
        <v>5774</v>
      </c>
      <c r="E22" s="83" t="s">
        <v>8971</v>
      </c>
      <c r="F22" s="84">
        <v>44739</v>
      </c>
      <c r="G22" s="85"/>
    </row>
    <row r="23" spans="1:7" x14ac:dyDescent="0.2">
      <c r="A23" s="80" t="str">
        <f>VLOOKUP(B23,'[2]Aba Power BI'!F$1:G$28,2,FALSE)</f>
        <v>SUL</v>
      </c>
      <c r="B23" s="40" t="s">
        <v>5403</v>
      </c>
      <c r="C23" s="81" t="s">
        <v>5809</v>
      </c>
      <c r="D23" s="82" t="s">
        <v>5774</v>
      </c>
      <c r="E23" s="83" t="s">
        <v>5810</v>
      </c>
      <c r="F23" s="84">
        <v>44418</v>
      </c>
      <c r="G23" s="85"/>
    </row>
    <row r="24" spans="1:7" x14ac:dyDescent="0.2">
      <c r="A24" s="80" t="str">
        <f>VLOOKUP(B24,'[2]Aba Power BI'!F$1:G$28,2,FALSE)</f>
        <v>NORDESTE</v>
      </c>
      <c r="B24" s="40" t="s">
        <v>5382</v>
      </c>
      <c r="C24" s="81" t="s">
        <v>5811</v>
      </c>
      <c r="D24" s="82" t="s">
        <v>5774</v>
      </c>
      <c r="E24" s="83" t="s">
        <v>5812</v>
      </c>
      <c r="F24" s="86">
        <v>44511</v>
      </c>
      <c r="G24" s="85"/>
    </row>
    <row r="25" spans="1:7" x14ac:dyDescent="0.2">
      <c r="A25" s="80" t="str">
        <f>VLOOKUP(B25,'[2]Aba Power BI'!F$1:G$28,2,FALSE)</f>
        <v>SUDESTE</v>
      </c>
      <c r="B25" s="40" t="s">
        <v>5381</v>
      </c>
      <c r="C25" s="81" t="s">
        <v>5813</v>
      </c>
      <c r="D25" s="82" t="s">
        <v>5774</v>
      </c>
      <c r="E25" s="83" t="s">
        <v>5814</v>
      </c>
      <c r="F25" s="84">
        <v>44550</v>
      </c>
      <c r="G25" s="85"/>
    </row>
    <row r="26" spans="1:7" x14ac:dyDescent="0.2">
      <c r="A26" s="80" t="str">
        <f>VLOOKUP(B26,'[2]Aba Power BI'!F$1:G$28,2,FALSE)</f>
        <v>CENTRO-OESTE</v>
      </c>
      <c r="B26" s="40" t="s">
        <v>5379</v>
      </c>
      <c r="C26" s="81" t="s">
        <v>5815</v>
      </c>
      <c r="D26" s="82" t="s">
        <v>5774</v>
      </c>
      <c r="E26" s="83" t="s">
        <v>5816</v>
      </c>
      <c r="F26" s="84">
        <v>44559</v>
      </c>
      <c r="G26" s="85"/>
    </row>
    <row r="27" spans="1:7" x14ac:dyDescent="0.2">
      <c r="A27" s="80" t="str">
        <f>VLOOKUP(B27,'[2]Aba Power BI'!F$1:G$28,2,FALSE)</f>
        <v>SUL</v>
      </c>
      <c r="B27" s="40" t="s">
        <v>5387</v>
      </c>
      <c r="C27" s="81" t="s">
        <v>9266</v>
      </c>
      <c r="D27" s="82" t="s">
        <v>5774</v>
      </c>
      <c r="E27" s="83" t="s">
        <v>5817</v>
      </c>
      <c r="F27" s="84">
        <v>44511</v>
      </c>
      <c r="G27" s="85"/>
    </row>
    <row r="28" spans="1:7" x14ac:dyDescent="0.2">
      <c r="A28" s="80" t="str">
        <f>VLOOKUP(B28,'[2]Aba Power BI'!F$1:G$28,2,FALSE)</f>
        <v>SUL</v>
      </c>
      <c r="B28" s="40" t="s">
        <v>5403</v>
      </c>
      <c r="C28" s="81" t="s">
        <v>5818</v>
      </c>
      <c r="D28" s="82" t="s">
        <v>5774</v>
      </c>
      <c r="E28" s="83" t="s">
        <v>5819</v>
      </c>
      <c r="F28" s="84">
        <v>44488</v>
      </c>
      <c r="G28" s="85"/>
    </row>
    <row r="29" spans="1:7" x14ac:dyDescent="0.2">
      <c r="A29" s="80" t="str">
        <f>VLOOKUP(B29,'[2]Aba Power BI'!F$1:G$28,2,FALSE)</f>
        <v>SUDESTE</v>
      </c>
      <c r="B29" s="40" t="s">
        <v>5394</v>
      </c>
      <c r="C29" s="81" t="s">
        <v>5820</v>
      </c>
      <c r="D29" s="82" t="s">
        <v>5774</v>
      </c>
      <c r="E29" s="83" t="s">
        <v>5821</v>
      </c>
      <c r="F29" s="84">
        <v>44511</v>
      </c>
      <c r="G29" s="85"/>
    </row>
    <row r="30" spans="1:7" x14ac:dyDescent="0.2">
      <c r="A30" s="80" t="str">
        <f>VLOOKUP(B30,'[2]Aba Power BI'!F$1:G$28,2,FALSE)</f>
        <v>NORDESTE</v>
      </c>
      <c r="B30" s="40" t="s">
        <v>5393</v>
      </c>
      <c r="C30" s="81" t="s">
        <v>5822</v>
      </c>
      <c r="D30" s="82" t="s">
        <v>5774</v>
      </c>
      <c r="E30" s="83" t="s">
        <v>5823</v>
      </c>
      <c r="F30" s="84">
        <v>44490</v>
      </c>
    </row>
    <row r="31" spans="1:7" x14ac:dyDescent="0.2">
      <c r="A31" s="80" t="str">
        <f>VLOOKUP(B31,'[2]Aba Power BI'!F$1:G$28,2,FALSE)</f>
        <v>SUL</v>
      </c>
      <c r="B31" s="40" t="s">
        <v>5403</v>
      </c>
      <c r="C31" s="81" t="s">
        <v>5824</v>
      </c>
      <c r="D31" s="82" t="s">
        <v>5774</v>
      </c>
      <c r="E31" s="83" t="s">
        <v>5825</v>
      </c>
      <c r="F31" s="84">
        <v>44495</v>
      </c>
    </row>
    <row r="32" spans="1:7" x14ac:dyDescent="0.2">
      <c r="A32" s="80" t="str">
        <f>VLOOKUP(B32,'[2]Aba Power BI'!F$1:G$28,2,FALSE)</f>
        <v>SUDESTE</v>
      </c>
      <c r="B32" s="40" t="s">
        <v>5381</v>
      </c>
      <c r="C32" s="81" t="s">
        <v>9267</v>
      </c>
      <c r="D32" s="82" t="s">
        <v>5774</v>
      </c>
      <c r="E32" s="83" t="s">
        <v>9303</v>
      </c>
      <c r="F32" s="84">
        <v>44827</v>
      </c>
    </row>
    <row r="33" spans="1:6" x14ac:dyDescent="0.2">
      <c r="A33" s="80" t="str">
        <f>VLOOKUP(B33,'[2]Aba Power BI'!F$1:G$28,2,FALSE)</f>
        <v>NORDESTE</v>
      </c>
      <c r="B33" s="40" t="s">
        <v>5377</v>
      </c>
      <c r="C33" s="81" t="s">
        <v>5826</v>
      </c>
      <c r="D33" s="82" t="s">
        <v>5774</v>
      </c>
      <c r="E33" s="83" t="s">
        <v>5827</v>
      </c>
      <c r="F33" s="84">
        <v>44552</v>
      </c>
    </row>
    <row r="34" spans="1:6" x14ac:dyDescent="0.2">
      <c r="A34" s="80" t="str">
        <f>VLOOKUP(B34,'[2]Aba Power BI'!F$1:G$28,2,FALSE)</f>
        <v>NORDESTE</v>
      </c>
      <c r="B34" s="40" t="s">
        <v>5377</v>
      </c>
      <c r="C34" s="81" t="s">
        <v>5828</v>
      </c>
      <c r="D34" s="82" t="s">
        <v>5774</v>
      </c>
      <c r="E34" s="83" t="s">
        <v>9091</v>
      </c>
      <c r="F34" s="84">
        <v>44530</v>
      </c>
    </row>
    <row r="35" spans="1:6" x14ac:dyDescent="0.2">
      <c r="A35" s="80" t="str">
        <f>VLOOKUP(B35,'[2]Aba Power BI'!F$1:G$28,2,FALSE)</f>
        <v>NORDESTE</v>
      </c>
      <c r="B35" s="40" t="s">
        <v>5382</v>
      </c>
      <c r="C35" s="81" t="s">
        <v>5829</v>
      </c>
      <c r="D35" s="82" t="s">
        <v>5774</v>
      </c>
      <c r="E35" s="83" t="s">
        <v>5812</v>
      </c>
      <c r="F35" s="84">
        <v>44511</v>
      </c>
    </row>
    <row r="36" spans="1:6" x14ac:dyDescent="0.2">
      <c r="A36" s="80" t="str">
        <f>VLOOKUP(B36,'[2]Aba Power BI'!F$1:G$28,2,FALSE)</f>
        <v>NORDESTE</v>
      </c>
      <c r="B36" s="40" t="s">
        <v>5395</v>
      </c>
      <c r="C36" s="81" t="s">
        <v>5830</v>
      </c>
      <c r="D36" s="82" t="s">
        <v>5774</v>
      </c>
      <c r="E36" s="83" t="s">
        <v>5831</v>
      </c>
      <c r="F36" s="84">
        <v>44557</v>
      </c>
    </row>
    <row r="37" spans="1:6" x14ac:dyDescent="0.2">
      <c r="A37" s="80" t="str">
        <f>VLOOKUP(B37,'[2]Aba Power BI'!F$1:G$28,2,FALSE)</f>
        <v>SUL</v>
      </c>
      <c r="B37" s="40" t="s">
        <v>5403</v>
      </c>
      <c r="C37" s="81" t="s">
        <v>5832</v>
      </c>
      <c r="D37" s="82" t="s">
        <v>5774</v>
      </c>
      <c r="E37" s="83" t="s">
        <v>5833</v>
      </c>
      <c r="F37" s="84">
        <v>44503</v>
      </c>
    </row>
    <row r="38" spans="1:6" x14ac:dyDescent="0.2">
      <c r="A38" s="80" t="str">
        <f>VLOOKUP(B38,'[2]Aba Power BI'!F$1:G$28,2,FALSE)</f>
        <v>SUDESTE</v>
      </c>
      <c r="B38" s="40" t="s">
        <v>5394</v>
      </c>
      <c r="C38" s="81" t="s">
        <v>5834</v>
      </c>
      <c r="D38" s="82" t="s">
        <v>5774</v>
      </c>
      <c r="E38" s="83" t="s">
        <v>5835</v>
      </c>
      <c r="F38" s="84">
        <v>44509</v>
      </c>
    </row>
    <row r="39" spans="1:6" x14ac:dyDescent="0.2">
      <c r="A39" s="80" t="str">
        <f>VLOOKUP(B39,'[2]Aba Power BI'!F$1:G$28,2,FALSE)</f>
        <v>SUL</v>
      </c>
      <c r="B39" s="40" t="s">
        <v>5403</v>
      </c>
      <c r="C39" s="81" t="s">
        <v>5836</v>
      </c>
      <c r="D39" s="82" t="s">
        <v>5774</v>
      </c>
      <c r="E39" s="83" t="s">
        <v>5837</v>
      </c>
      <c r="F39" s="84">
        <v>44510</v>
      </c>
    </row>
    <row r="40" spans="1:6" x14ac:dyDescent="0.2">
      <c r="A40" s="80" t="str">
        <f>VLOOKUP(B40,'[2]Aba Power BI'!F$1:G$28,2,FALSE)</f>
        <v>NORDESTE</v>
      </c>
      <c r="B40" s="40" t="s">
        <v>5400</v>
      </c>
      <c r="C40" s="81" t="s">
        <v>5838</v>
      </c>
      <c r="D40" s="82" t="s">
        <v>5774</v>
      </c>
      <c r="E40" s="83" t="s">
        <v>5839</v>
      </c>
      <c r="F40" s="84">
        <v>44503</v>
      </c>
    </row>
    <row r="41" spans="1:6" x14ac:dyDescent="0.2">
      <c r="A41" s="80" t="str">
        <f>VLOOKUP(B41,'[2]Aba Power BI'!F$1:G$28,2,FALSE)</f>
        <v>SUL</v>
      </c>
      <c r="B41" s="40" t="s">
        <v>5403</v>
      </c>
      <c r="C41" s="81" t="s">
        <v>9092</v>
      </c>
      <c r="D41" s="82" t="s">
        <v>5774</v>
      </c>
      <c r="E41" s="83" t="s">
        <v>9093</v>
      </c>
      <c r="F41" s="84">
        <v>44480</v>
      </c>
    </row>
    <row r="42" spans="1:6" x14ac:dyDescent="0.2">
      <c r="A42" s="80" t="str">
        <f>VLOOKUP(B42,'[2]Aba Power BI'!F$1:G$28,2,FALSE)</f>
        <v>SUDESTE</v>
      </c>
      <c r="B42" s="40" t="s">
        <v>5381</v>
      </c>
      <c r="C42" s="81" t="s">
        <v>5840</v>
      </c>
      <c r="D42" s="82" t="s">
        <v>5774</v>
      </c>
      <c r="E42" s="83" t="s">
        <v>5841</v>
      </c>
      <c r="F42" s="84">
        <v>44552</v>
      </c>
    </row>
    <row r="43" spans="1:6" x14ac:dyDescent="0.2">
      <c r="A43" s="80" t="str">
        <f>VLOOKUP(B43,'[2]Aba Power BI'!F$1:G$28,2,FALSE)</f>
        <v>NORDESTE</v>
      </c>
      <c r="B43" s="40" t="s">
        <v>5402</v>
      </c>
      <c r="C43" s="81" t="s">
        <v>9687</v>
      </c>
      <c r="D43" s="82" t="s">
        <v>5774</v>
      </c>
      <c r="E43" s="83" t="s">
        <v>9693</v>
      </c>
      <c r="F43" s="84">
        <v>44511</v>
      </c>
    </row>
    <row r="44" spans="1:6" x14ac:dyDescent="0.2">
      <c r="A44" s="80" t="str">
        <f>VLOOKUP(B44,'[2]Aba Power BI'!F$1:G$28,2,FALSE)</f>
        <v>CENTRO-OESTE</v>
      </c>
      <c r="B44" s="40" t="s">
        <v>5379</v>
      </c>
      <c r="C44" s="81" t="s">
        <v>9407</v>
      </c>
      <c r="D44" s="82" t="s">
        <v>5774</v>
      </c>
      <c r="E44" s="83" t="s">
        <v>9451</v>
      </c>
      <c r="F44" s="84">
        <v>44834</v>
      </c>
    </row>
    <row r="45" spans="1:6" x14ac:dyDescent="0.2">
      <c r="A45" s="80" t="str">
        <f>VLOOKUP(B45,'[2]Aba Power BI'!F$1:G$28,2,FALSE)</f>
        <v>NORDESTE</v>
      </c>
      <c r="B45" s="40" t="s">
        <v>5377</v>
      </c>
      <c r="C45" s="81" t="s">
        <v>9688</v>
      </c>
      <c r="D45" s="82" t="s">
        <v>5774</v>
      </c>
      <c r="E45" s="83" t="s">
        <v>9110</v>
      </c>
      <c r="F45" s="84">
        <v>44516</v>
      </c>
    </row>
    <row r="46" spans="1:6" x14ac:dyDescent="0.2">
      <c r="A46" s="80" t="str">
        <f>VLOOKUP(B46,'[2]Aba Power BI'!F$1:G$28,2,FALSE)</f>
        <v>NORDESTE</v>
      </c>
      <c r="B46" s="40" t="s">
        <v>5377</v>
      </c>
      <c r="C46" s="81" t="s">
        <v>5842</v>
      </c>
      <c r="D46" s="82" t="s">
        <v>5774</v>
      </c>
      <c r="E46" s="83" t="s">
        <v>5843</v>
      </c>
      <c r="F46" s="84">
        <v>44510</v>
      </c>
    </row>
    <row r="47" spans="1:6" x14ac:dyDescent="0.2">
      <c r="A47" s="80" t="str">
        <f>VLOOKUP(B47,'[2]Aba Power BI'!F$1:G$28,2,FALSE)</f>
        <v>SUL</v>
      </c>
      <c r="B47" s="40" t="s">
        <v>5399</v>
      </c>
      <c r="C47" s="81" t="s">
        <v>5844</v>
      </c>
      <c r="D47" s="82" t="s">
        <v>5774</v>
      </c>
      <c r="E47" s="83" t="s">
        <v>5845</v>
      </c>
      <c r="F47" s="84">
        <v>44483</v>
      </c>
    </row>
    <row r="48" spans="1:6" x14ac:dyDescent="0.2">
      <c r="A48" s="80" t="str">
        <f>VLOOKUP(B48,'[2]Aba Power BI'!F$1:G$28,2,FALSE)</f>
        <v>CENTRO-OESTE</v>
      </c>
      <c r="B48" s="40" t="s">
        <v>5379</v>
      </c>
      <c r="C48" s="81" t="s">
        <v>5846</v>
      </c>
      <c r="D48" s="82" t="s">
        <v>5774</v>
      </c>
      <c r="E48" s="83" t="s">
        <v>5847</v>
      </c>
      <c r="F48" s="84">
        <v>44509</v>
      </c>
    </row>
    <row r="49" spans="1:7" x14ac:dyDescent="0.2">
      <c r="A49" s="80" t="str">
        <f>VLOOKUP(B49,'[2]Aba Power BI'!F$1:G$28,2,FALSE)</f>
        <v>SUDESTE</v>
      </c>
      <c r="B49" s="40" t="s">
        <v>5381</v>
      </c>
      <c r="C49" s="81" t="s">
        <v>5848</v>
      </c>
      <c r="D49" s="82" t="s">
        <v>5774</v>
      </c>
      <c r="E49" s="83" t="s">
        <v>9094</v>
      </c>
      <c r="F49" s="84">
        <v>44742</v>
      </c>
    </row>
    <row r="50" spans="1:7" x14ac:dyDescent="0.2">
      <c r="A50" s="80" t="str">
        <f>VLOOKUP(B50,'[2]Aba Power BI'!F$1:G$28,2,FALSE)</f>
        <v>SUL</v>
      </c>
      <c r="B50" s="40" t="s">
        <v>5403</v>
      </c>
      <c r="C50" s="81" t="s">
        <v>5849</v>
      </c>
      <c r="D50" s="82" t="s">
        <v>5774</v>
      </c>
      <c r="E50" s="83" t="s">
        <v>5850</v>
      </c>
      <c r="F50" s="84">
        <v>44484</v>
      </c>
    </row>
    <row r="51" spans="1:7" x14ac:dyDescent="0.2">
      <c r="A51" s="80" t="str">
        <f>VLOOKUP(B51,'[2]Aba Power BI'!F$1:G$28,2,FALSE)</f>
        <v>CENTRO-OESTE</v>
      </c>
      <c r="B51" s="40" t="s">
        <v>5396</v>
      </c>
      <c r="C51" s="81" t="s">
        <v>5851</v>
      </c>
      <c r="D51" s="82" t="s">
        <v>5774</v>
      </c>
      <c r="E51" s="83" t="s">
        <v>5852</v>
      </c>
      <c r="F51" s="84">
        <v>44490</v>
      </c>
    </row>
    <row r="52" spans="1:7" x14ac:dyDescent="0.2">
      <c r="A52" s="80" t="str">
        <f>VLOOKUP(B52,'[2]Aba Power BI'!F$1:G$28,2,FALSE)</f>
        <v>SUL</v>
      </c>
      <c r="B52" s="40" t="s">
        <v>5399</v>
      </c>
      <c r="C52" s="81" t="s">
        <v>5853</v>
      </c>
      <c r="D52" s="82" t="s">
        <v>5774</v>
      </c>
      <c r="E52" s="83" t="s">
        <v>5854</v>
      </c>
      <c r="F52" s="84">
        <v>44538</v>
      </c>
    </row>
    <row r="53" spans="1:7" x14ac:dyDescent="0.2">
      <c r="A53" s="80" t="str">
        <f>VLOOKUP(B53,'[2]Aba Power BI'!F$1:G$28,2,FALSE)</f>
        <v>NORDESTE</v>
      </c>
      <c r="B53" s="40" t="s">
        <v>5382</v>
      </c>
      <c r="C53" s="81" t="s">
        <v>5855</v>
      </c>
      <c r="D53" s="82" t="s">
        <v>5774</v>
      </c>
      <c r="E53" s="83" t="s">
        <v>5856</v>
      </c>
      <c r="F53" s="84">
        <v>44511</v>
      </c>
    </row>
    <row r="54" spans="1:7" x14ac:dyDescent="0.2">
      <c r="A54" s="80" t="str">
        <f>VLOOKUP(B54,'[2]Aba Power BI'!F$1:G$28,2,FALSE)</f>
        <v>SUDESTE</v>
      </c>
      <c r="B54" s="40" t="s">
        <v>5388</v>
      </c>
      <c r="C54" s="81" t="s">
        <v>5857</v>
      </c>
      <c r="D54" s="82" t="s">
        <v>5774</v>
      </c>
      <c r="E54" s="83" t="s">
        <v>5858</v>
      </c>
      <c r="F54" s="84">
        <v>44539</v>
      </c>
    </row>
    <row r="55" spans="1:7" x14ac:dyDescent="0.2">
      <c r="A55" s="80" t="str">
        <f>VLOOKUP(B55,'[2]Aba Power BI'!F$1:G$28,2,FALSE)</f>
        <v>SUL</v>
      </c>
      <c r="B55" s="40" t="s">
        <v>5403</v>
      </c>
      <c r="C55" s="81" t="s">
        <v>5859</v>
      </c>
      <c r="D55" s="82" t="s">
        <v>5774</v>
      </c>
      <c r="E55" s="83" t="s">
        <v>9694</v>
      </c>
      <c r="F55" s="84">
        <v>44490</v>
      </c>
      <c r="G55" s="85"/>
    </row>
    <row r="56" spans="1:7" x14ac:dyDescent="0.2">
      <c r="A56" s="80" t="str">
        <f>VLOOKUP(B56,'[2]Aba Power BI'!F$1:G$28,2,FALSE)</f>
        <v>NORDESTE</v>
      </c>
      <c r="B56" s="40" t="s">
        <v>5395</v>
      </c>
      <c r="C56" s="81" t="s">
        <v>5860</v>
      </c>
      <c r="D56" s="82" t="s">
        <v>5774</v>
      </c>
      <c r="E56" s="83" t="s">
        <v>9095</v>
      </c>
      <c r="F56" s="84">
        <v>44704</v>
      </c>
      <c r="G56" s="85"/>
    </row>
    <row r="57" spans="1:7" x14ac:dyDescent="0.2">
      <c r="A57" s="80" t="str">
        <f>VLOOKUP(B57,'[2]Aba Power BI'!F$1:G$28,2,FALSE)</f>
        <v>CENTRO-OESTE</v>
      </c>
      <c r="B57" s="40" t="s">
        <v>5396</v>
      </c>
      <c r="C57" s="81" t="s">
        <v>5861</v>
      </c>
      <c r="D57" s="82" t="s">
        <v>5774</v>
      </c>
      <c r="E57" s="83" t="s">
        <v>5862</v>
      </c>
      <c r="F57" s="84">
        <v>44523</v>
      </c>
      <c r="G57" s="85"/>
    </row>
    <row r="58" spans="1:7" x14ac:dyDescent="0.2">
      <c r="A58" s="80" t="str">
        <f>VLOOKUP(B58,'[2]Aba Power BI'!F$1:G$28,2,FALSE)</f>
        <v>SUL</v>
      </c>
      <c r="B58" s="40" t="s">
        <v>5403</v>
      </c>
      <c r="C58" s="81" t="s">
        <v>5863</v>
      </c>
      <c r="D58" s="82" t="s">
        <v>5774</v>
      </c>
      <c r="E58" s="83" t="s">
        <v>5864</v>
      </c>
      <c r="F58" s="84">
        <v>44498</v>
      </c>
      <c r="G58" s="85"/>
    </row>
    <row r="59" spans="1:7" x14ac:dyDescent="0.2">
      <c r="A59" s="80" t="str">
        <f>VLOOKUP(B59,'[2]Aba Power BI'!F$1:G$28,2,FALSE)</f>
        <v>CENTRO-OESTE</v>
      </c>
      <c r="B59" s="40" t="s">
        <v>5379</v>
      </c>
      <c r="C59" s="81" t="s">
        <v>5865</v>
      </c>
      <c r="D59" s="82" t="s">
        <v>5774</v>
      </c>
      <c r="E59" s="83" t="s">
        <v>5866</v>
      </c>
      <c r="F59" s="84">
        <v>44512</v>
      </c>
      <c r="G59" s="85"/>
    </row>
    <row r="60" spans="1:7" x14ac:dyDescent="0.2">
      <c r="A60" s="80" t="str">
        <f>VLOOKUP(B60,'[2]Aba Power BI'!F$1:G$28,2,FALSE)</f>
        <v>SUL</v>
      </c>
      <c r="B60" s="40" t="s">
        <v>5399</v>
      </c>
      <c r="C60" s="81" t="s">
        <v>5867</v>
      </c>
      <c r="D60" s="82" t="s">
        <v>5774</v>
      </c>
      <c r="E60" s="83" t="s">
        <v>5868</v>
      </c>
      <c r="F60" s="84">
        <v>44511</v>
      </c>
      <c r="G60" s="85"/>
    </row>
    <row r="61" spans="1:7" x14ac:dyDescent="0.2">
      <c r="A61" s="80" t="str">
        <f>VLOOKUP(B61,'[2]Aba Power BI'!F$1:G$28,2,FALSE)</f>
        <v>NORDESTE</v>
      </c>
      <c r="B61" s="40" t="s">
        <v>5400</v>
      </c>
      <c r="C61" s="81" t="s">
        <v>5869</v>
      </c>
      <c r="D61" s="82" t="s">
        <v>5774</v>
      </c>
      <c r="E61" s="83" t="s">
        <v>5870</v>
      </c>
      <c r="F61" s="84">
        <v>44553</v>
      </c>
      <c r="G61" s="85"/>
    </row>
    <row r="62" spans="1:7" x14ac:dyDescent="0.2">
      <c r="A62" s="80" t="str">
        <f>VLOOKUP(B62,'[2]Aba Power BI'!F$1:G$28,2,FALSE)</f>
        <v>SUDESTE</v>
      </c>
      <c r="B62" s="40" t="s">
        <v>5388</v>
      </c>
      <c r="C62" s="81" t="s">
        <v>9335</v>
      </c>
      <c r="D62" s="82" t="s">
        <v>5774</v>
      </c>
      <c r="E62" s="83" t="s">
        <v>9452</v>
      </c>
      <c r="F62" s="84">
        <v>44512</v>
      </c>
      <c r="G62" s="85"/>
    </row>
    <row r="63" spans="1:7" x14ac:dyDescent="0.2">
      <c r="A63" s="80" t="str">
        <f>VLOOKUP(B63,'[2]Aba Power BI'!F$1:G$28,2,FALSE)</f>
        <v>SUDESTE</v>
      </c>
      <c r="B63" s="40" t="s">
        <v>5381</v>
      </c>
      <c r="C63" s="81" t="s">
        <v>5871</v>
      </c>
      <c r="D63" s="82" t="s">
        <v>5774</v>
      </c>
      <c r="E63" s="83" t="s">
        <v>5872</v>
      </c>
      <c r="F63" s="84">
        <v>44706</v>
      </c>
      <c r="G63" s="85"/>
    </row>
    <row r="64" spans="1:7" x14ac:dyDescent="0.2">
      <c r="A64" s="80" t="str">
        <f>VLOOKUP(B64,'[2]Aba Power BI'!F$1:G$28,2,FALSE)</f>
        <v>SUL</v>
      </c>
      <c r="B64" s="40" t="s">
        <v>5403</v>
      </c>
      <c r="C64" s="81" t="s">
        <v>5873</v>
      </c>
      <c r="D64" s="82" t="s">
        <v>5774</v>
      </c>
      <c r="E64" s="83" t="s">
        <v>5874</v>
      </c>
      <c r="F64" s="84">
        <v>44482</v>
      </c>
      <c r="G64" s="85"/>
    </row>
    <row r="65" spans="1:7" x14ac:dyDescent="0.2">
      <c r="A65" s="80" t="str">
        <f>VLOOKUP(B65,'[2]Aba Power BI'!F$1:G$28,2,FALSE)</f>
        <v>CENTRO-OESTE</v>
      </c>
      <c r="B65" s="40" t="s">
        <v>5379</v>
      </c>
      <c r="C65" s="81" t="s">
        <v>5875</v>
      </c>
      <c r="D65" s="82" t="s">
        <v>5774</v>
      </c>
      <c r="E65" s="83" t="s">
        <v>5876</v>
      </c>
      <c r="F65" s="84">
        <v>44512</v>
      </c>
      <c r="G65" s="85"/>
    </row>
    <row r="66" spans="1:7" x14ac:dyDescent="0.2">
      <c r="A66" s="80" t="str">
        <f>VLOOKUP(B66,'[2]Aba Power BI'!F$1:G$28,2,FALSE)</f>
        <v>NORTE</v>
      </c>
      <c r="B66" s="40" t="s">
        <v>5384</v>
      </c>
      <c r="C66" s="81" t="s">
        <v>10129</v>
      </c>
      <c r="D66" s="82" t="s">
        <v>5774</v>
      </c>
      <c r="E66" s="83" t="s">
        <v>10138</v>
      </c>
      <c r="F66" s="84">
        <v>44664</v>
      </c>
      <c r="G66" s="85"/>
    </row>
    <row r="67" spans="1:7" x14ac:dyDescent="0.2">
      <c r="A67" s="80" t="str">
        <f>VLOOKUP(B67,'[2]Aba Power BI'!F$1:G$28,2,FALSE)</f>
        <v>SUL</v>
      </c>
      <c r="B67" s="40" t="s">
        <v>5399</v>
      </c>
      <c r="C67" s="81" t="s">
        <v>9336</v>
      </c>
      <c r="D67" s="82" t="s">
        <v>5774</v>
      </c>
      <c r="E67" s="83" t="s">
        <v>9345</v>
      </c>
      <c r="F67" s="84">
        <v>44496</v>
      </c>
      <c r="G67" s="85"/>
    </row>
    <row r="68" spans="1:7" x14ac:dyDescent="0.2">
      <c r="A68" s="80" t="str">
        <f>VLOOKUP(B68,'[2]Aba Power BI'!F$1:G$28,2,FALSE)</f>
        <v>SUDESTE</v>
      </c>
      <c r="B68" s="40" t="s">
        <v>5388</v>
      </c>
      <c r="C68" s="81" t="s">
        <v>5877</v>
      </c>
      <c r="D68" s="82" t="s">
        <v>5774</v>
      </c>
      <c r="E68" s="83" t="s">
        <v>5878</v>
      </c>
      <c r="F68" s="84">
        <v>44512</v>
      </c>
      <c r="G68" s="85"/>
    </row>
    <row r="69" spans="1:7" x14ac:dyDescent="0.2">
      <c r="A69" s="80" t="str">
        <f>VLOOKUP(B69,'[2]Aba Power BI'!F$1:G$28,2,FALSE)</f>
        <v>SUL</v>
      </c>
      <c r="B69" s="40" t="s">
        <v>5403</v>
      </c>
      <c r="C69" s="81" t="s">
        <v>5879</v>
      </c>
      <c r="D69" s="82" t="s">
        <v>5774</v>
      </c>
      <c r="E69" s="83" t="s">
        <v>5880</v>
      </c>
      <c r="F69" s="84">
        <v>44467</v>
      </c>
      <c r="G69" s="85"/>
    </row>
    <row r="70" spans="1:7" x14ac:dyDescent="0.2">
      <c r="A70" s="80" t="str">
        <f>VLOOKUP(B70,'[2]Aba Power BI'!F$1:G$28,2,FALSE)</f>
        <v>NORDESTE</v>
      </c>
      <c r="B70" s="40" t="s">
        <v>5393</v>
      </c>
      <c r="C70" s="81" t="s">
        <v>5881</v>
      </c>
      <c r="D70" s="82" t="s">
        <v>5774</v>
      </c>
      <c r="E70" s="83" t="s">
        <v>5882</v>
      </c>
      <c r="F70" s="84">
        <v>44650</v>
      </c>
      <c r="G70" s="85"/>
    </row>
    <row r="71" spans="1:7" x14ac:dyDescent="0.2">
      <c r="A71" s="80" t="str">
        <f>VLOOKUP(B71,'[2]Aba Power BI'!F$1:G$28,2,FALSE)</f>
        <v>SUL</v>
      </c>
      <c r="B71" s="40" t="s">
        <v>5399</v>
      </c>
      <c r="C71" s="81" t="s">
        <v>5883</v>
      </c>
      <c r="D71" s="82" t="s">
        <v>5774</v>
      </c>
      <c r="E71" s="83" t="s">
        <v>5884</v>
      </c>
      <c r="F71" s="84">
        <v>44434</v>
      </c>
      <c r="G71" s="85"/>
    </row>
    <row r="72" spans="1:7" x14ac:dyDescent="0.2">
      <c r="A72" s="80" t="str">
        <f>VLOOKUP(B72,'[2]Aba Power BI'!F$1:G$28,2,FALSE)</f>
        <v>NORTE</v>
      </c>
      <c r="B72" s="40" t="s">
        <v>5398</v>
      </c>
      <c r="C72" s="81" t="s">
        <v>5885</v>
      </c>
      <c r="D72" s="82" t="s">
        <v>5774</v>
      </c>
      <c r="E72" s="83" t="s">
        <v>5886</v>
      </c>
      <c r="F72" s="84">
        <v>44497</v>
      </c>
      <c r="G72" s="85"/>
    </row>
    <row r="73" spans="1:7" x14ac:dyDescent="0.2">
      <c r="A73" s="80" t="str">
        <f>VLOOKUP(B73,'[2]Aba Power BI'!F$1:G$28,2,FALSE)</f>
        <v>CENTRO-OESTE</v>
      </c>
      <c r="B73" s="40" t="s">
        <v>5379</v>
      </c>
      <c r="C73" s="81" t="s">
        <v>9689</v>
      </c>
      <c r="D73" s="82" t="s">
        <v>5774</v>
      </c>
      <c r="E73" s="83" t="s">
        <v>9735</v>
      </c>
      <c r="F73" s="84">
        <v>44557</v>
      </c>
      <c r="G73" s="85"/>
    </row>
    <row r="74" spans="1:7" x14ac:dyDescent="0.2">
      <c r="A74" s="80" t="str">
        <f>VLOOKUP(B74,'[2]Aba Power BI'!F$1:G$28,2,FALSE)</f>
        <v>NORDESTE</v>
      </c>
      <c r="B74" s="40" t="s">
        <v>5395</v>
      </c>
      <c r="C74" s="81" t="s">
        <v>5887</v>
      </c>
      <c r="D74" s="82" t="s">
        <v>5774</v>
      </c>
      <c r="E74" s="83" t="s">
        <v>9096</v>
      </c>
      <c r="F74" s="84">
        <v>44698</v>
      </c>
      <c r="G74" s="85"/>
    </row>
    <row r="75" spans="1:7" x14ac:dyDescent="0.2">
      <c r="A75" s="80" t="str">
        <f>VLOOKUP(B75,'[2]Aba Power BI'!F$1:G$28,2,FALSE)</f>
        <v>SUDESTE</v>
      </c>
      <c r="B75" s="40" t="s">
        <v>5394</v>
      </c>
      <c r="C75" s="81" t="s">
        <v>5888</v>
      </c>
      <c r="D75" s="82" t="s">
        <v>5774</v>
      </c>
      <c r="E75" s="83" t="s">
        <v>5889</v>
      </c>
      <c r="F75" s="84">
        <v>44510</v>
      </c>
      <c r="G75" s="85"/>
    </row>
    <row r="76" spans="1:7" x14ac:dyDescent="0.2">
      <c r="A76" s="80" t="str">
        <f>VLOOKUP(B76,'[2]Aba Power BI'!F$1:G$28,2,FALSE)</f>
        <v>SUL</v>
      </c>
      <c r="B76" s="40" t="s">
        <v>5399</v>
      </c>
      <c r="C76" s="81" t="s">
        <v>5890</v>
      </c>
      <c r="D76" s="82" t="s">
        <v>5774</v>
      </c>
      <c r="E76" s="83" t="s">
        <v>5891</v>
      </c>
      <c r="F76" s="84">
        <v>44488</v>
      </c>
      <c r="G76" s="85"/>
    </row>
    <row r="77" spans="1:7" x14ac:dyDescent="0.2">
      <c r="A77" s="80" t="str">
        <f>VLOOKUP(B77,'[2]Aba Power BI'!F$1:G$28,2,FALSE)</f>
        <v>SUDESTE</v>
      </c>
      <c r="B77" s="40" t="s">
        <v>5381</v>
      </c>
      <c r="C77" s="81" t="s">
        <v>5892</v>
      </c>
      <c r="D77" s="82" t="s">
        <v>5774</v>
      </c>
      <c r="E77" s="83" t="s">
        <v>5893</v>
      </c>
      <c r="F77" s="84">
        <v>44734</v>
      </c>
      <c r="G77" s="85"/>
    </row>
    <row r="78" spans="1:7" x14ac:dyDescent="0.2">
      <c r="A78" s="80" t="str">
        <f>VLOOKUP(B78,'[2]Aba Power BI'!F$1:G$28,2,FALSE)</f>
        <v>CENTRO-OESTE</v>
      </c>
      <c r="B78" s="40" t="s">
        <v>5397</v>
      </c>
      <c r="C78" s="81" t="s">
        <v>5894</v>
      </c>
      <c r="D78" s="82" t="s">
        <v>5774</v>
      </c>
      <c r="E78" s="83" t="s">
        <v>5895</v>
      </c>
      <c r="F78" s="84">
        <v>44511</v>
      </c>
      <c r="G78" s="85"/>
    </row>
    <row r="79" spans="1:7" x14ac:dyDescent="0.2">
      <c r="A79" s="80" t="str">
        <f>VLOOKUP(B79,'[2]Aba Power BI'!F$1:G$28,2,FALSE)</f>
        <v>NORDESTE</v>
      </c>
      <c r="B79" s="40" t="s">
        <v>5382</v>
      </c>
      <c r="C79" s="81" t="s">
        <v>5896</v>
      </c>
      <c r="D79" s="82" t="s">
        <v>5774</v>
      </c>
      <c r="E79" s="83" t="s">
        <v>5897</v>
      </c>
      <c r="F79" s="84">
        <v>44508</v>
      </c>
      <c r="G79" s="85"/>
    </row>
    <row r="80" spans="1:7" x14ac:dyDescent="0.2">
      <c r="A80" s="80" t="str">
        <f>VLOOKUP(B80,'[2]Aba Power BI'!F$1:G$28,2,FALSE)</f>
        <v>SUL</v>
      </c>
      <c r="B80" s="40" t="s">
        <v>5387</v>
      </c>
      <c r="C80" s="81" t="s">
        <v>5898</v>
      </c>
      <c r="D80" s="82" t="s">
        <v>5774</v>
      </c>
      <c r="E80" s="83" t="s">
        <v>5899</v>
      </c>
      <c r="F80" s="84">
        <v>44453</v>
      </c>
      <c r="G80" s="85"/>
    </row>
    <row r="81" spans="1:7" x14ac:dyDescent="0.2">
      <c r="A81" s="80" t="str">
        <f>VLOOKUP(B81,'[2]Aba Power BI'!F$1:G$28,2,FALSE)</f>
        <v>NORDESTE</v>
      </c>
      <c r="B81" s="40" t="s">
        <v>5400</v>
      </c>
      <c r="C81" s="81" t="s">
        <v>5900</v>
      </c>
      <c r="D81" s="82" t="s">
        <v>5774</v>
      </c>
      <c r="E81" s="83" t="s">
        <v>5901</v>
      </c>
      <c r="F81" s="84">
        <v>44497</v>
      </c>
      <c r="G81" s="85"/>
    </row>
    <row r="82" spans="1:7" x14ac:dyDescent="0.2">
      <c r="A82" s="80" t="str">
        <f>VLOOKUP(B82,'[2]Aba Power BI'!F$1:G$28,2,FALSE)</f>
        <v>SUDESTE</v>
      </c>
      <c r="B82" s="40" t="s">
        <v>5401</v>
      </c>
      <c r="C82" s="81" t="s">
        <v>5902</v>
      </c>
      <c r="D82" s="82" t="s">
        <v>5774</v>
      </c>
      <c r="E82" s="83" t="s">
        <v>5903</v>
      </c>
      <c r="F82" s="84">
        <v>44505</v>
      </c>
    </row>
    <row r="83" spans="1:7" x14ac:dyDescent="0.2">
      <c r="A83" s="80" t="str">
        <f>VLOOKUP(B83,'[2]Aba Power BI'!F$1:G$28,2,FALSE)</f>
        <v>SUL</v>
      </c>
      <c r="B83" s="40" t="s">
        <v>5399</v>
      </c>
      <c r="C83" s="81" t="s">
        <v>5904</v>
      </c>
      <c r="D83" s="82" t="s">
        <v>5774</v>
      </c>
      <c r="E83" s="83" t="s">
        <v>5905</v>
      </c>
      <c r="F83" s="84">
        <v>44488</v>
      </c>
    </row>
    <row r="84" spans="1:7" x14ac:dyDescent="0.2">
      <c r="A84" s="80" t="str">
        <f>VLOOKUP(B84,'[2]Aba Power BI'!F$1:G$28,2,FALSE)</f>
        <v>CENTRO-OESTE</v>
      </c>
      <c r="B84" s="40" t="s">
        <v>5379</v>
      </c>
      <c r="C84" s="81" t="s">
        <v>5906</v>
      </c>
      <c r="D84" s="82" t="s">
        <v>5774</v>
      </c>
      <c r="E84" s="83" t="s">
        <v>5907</v>
      </c>
      <c r="F84" s="84">
        <v>44649</v>
      </c>
    </row>
    <row r="85" spans="1:7" x14ac:dyDescent="0.2">
      <c r="A85" s="80" t="str">
        <f>VLOOKUP(B85,'[2]Aba Power BI'!F$1:G$28,2,FALSE)</f>
        <v>CENTRO-OESTE</v>
      </c>
      <c r="B85" s="40" t="s">
        <v>5379</v>
      </c>
      <c r="C85" s="81" t="s">
        <v>9744</v>
      </c>
      <c r="D85" s="82" t="s">
        <v>5774</v>
      </c>
      <c r="E85" s="83" t="s">
        <v>9761</v>
      </c>
      <c r="F85" s="84">
        <v>44525</v>
      </c>
    </row>
    <row r="86" spans="1:7" x14ac:dyDescent="0.2">
      <c r="A86" s="80" t="str">
        <f>VLOOKUP(B86,'[2]Aba Power BI'!F$1:G$28,2,FALSE)</f>
        <v>SUL</v>
      </c>
      <c r="B86" s="40" t="s">
        <v>5387</v>
      </c>
      <c r="C86" s="81" t="s">
        <v>5908</v>
      </c>
      <c r="D86" s="82" t="s">
        <v>5774</v>
      </c>
      <c r="E86" s="83" t="s">
        <v>5909</v>
      </c>
      <c r="F86" s="84">
        <v>44496</v>
      </c>
    </row>
    <row r="87" spans="1:7" x14ac:dyDescent="0.2">
      <c r="A87" s="80" t="str">
        <f>VLOOKUP(B87,'[2]Aba Power BI'!F$1:G$28,2,FALSE)</f>
        <v>SUL</v>
      </c>
      <c r="B87" s="40" t="s">
        <v>5403</v>
      </c>
      <c r="C87" s="81" t="s">
        <v>5910</v>
      </c>
      <c r="D87" s="82" t="s">
        <v>5774</v>
      </c>
      <c r="E87" s="83" t="s">
        <v>5911</v>
      </c>
      <c r="F87" s="84">
        <v>44404</v>
      </c>
    </row>
    <row r="88" spans="1:7" x14ac:dyDescent="0.2">
      <c r="A88" s="80" t="str">
        <f>VLOOKUP(B88,'[2]Aba Power BI'!F$1:G$28,2,FALSE)</f>
        <v>NORDESTE</v>
      </c>
      <c r="B88" s="40" t="s">
        <v>5400</v>
      </c>
      <c r="C88" s="81" t="s">
        <v>5912</v>
      </c>
      <c r="D88" s="82" t="s">
        <v>5774</v>
      </c>
      <c r="E88" s="83" t="s">
        <v>5911</v>
      </c>
      <c r="F88" s="84">
        <v>44474</v>
      </c>
    </row>
    <row r="89" spans="1:7" x14ac:dyDescent="0.2">
      <c r="A89" s="80" t="str">
        <f>VLOOKUP(B89,'[2]Aba Power BI'!F$1:G$28,2,FALSE)</f>
        <v>SUL</v>
      </c>
      <c r="B89" s="40" t="s">
        <v>5387</v>
      </c>
      <c r="C89" s="81" t="s">
        <v>5913</v>
      </c>
      <c r="D89" s="82" t="s">
        <v>5774</v>
      </c>
      <c r="E89" s="83" t="s">
        <v>5914</v>
      </c>
      <c r="F89" s="84">
        <v>44503</v>
      </c>
    </row>
    <row r="90" spans="1:7" x14ac:dyDescent="0.2">
      <c r="A90" s="80" t="str">
        <f>VLOOKUP(B90,'[2]Aba Power BI'!F$1:G$28,2,FALSE)</f>
        <v>CENTRO-OESTE</v>
      </c>
      <c r="B90" s="40" t="s">
        <v>5397</v>
      </c>
      <c r="C90" s="81" t="s">
        <v>5915</v>
      </c>
      <c r="D90" s="82" t="s">
        <v>5774</v>
      </c>
      <c r="E90" s="83" t="s">
        <v>5916</v>
      </c>
      <c r="F90" s="84">
        <v>44496</v>
      </c>
    </row>
    <row r="91" spans="1:7" x14ac:dyDescent="0.2">
      <c r="A91" s="80" t="str">
        <f>VLOOKUP(B91,'[2]Aba Power BI'!F$1:G$28,2,FALSE)</f>
        <v>SUL</v>
      </c>
      <c r="B91" s="40" t="s">
        <v>5403</v>
      </c>
      <c r="C91" s="81" t="s">
        <v>5917</v>
      </c>
      <c r="D91" s="82" t="s">
        <v>5774</v>
      </c>
      <c r="E91" s="83" t="s">
        <v>5918</v>
      </c>
      <c r="F91" s="84">
        <v>44504</v>
      </c>
    </row>
    <row r="92" spans="1:7" x14ac:dyDescent="0.2">
      <c r="A92" s="80" t="str">
        <f>VLOOKUP(B92,'[2]Aba Power BI'!F$1:G$28,2,FALSE)</f>
        <v>CENTRO-OESTE</v>
      </c>
      <c r="B92" s="40" t="s">
        <v>5379</v>
      </c>
      <c r="C92" s="81" t="s">
        <v>5919</v>
      </c>
      <c r="D92" s="82" t="s">
        <v>5774</v>
      </c>
      <c r="E92" s="83" t="s">
        <v>5920</v>
      </c>
      <c r="F92" s="84">
        <v>44546</v>
      </c>
    </row>
    <row r="93" spans="1:7" x14ac:dyDescent="0.2">
      <c r="A93" s="80" t="str">
        <f>VLOOKUP(B93,'[2]Aba Power BI'!F$1:G$28,2,FALSE)</f>
        <v>CENTRO-OESTE</v>
      </c>
      <c r="B93" s="40" t="s">
        <v>5379</v>
      </c>
      <c r="C93" s="81" t="s">
        <v>5921</v>
      </c>
      <c r="D93" s="82" t="s">
        <v>5774</v>
      </c>
      <c r="E93" s="83" t="s">
        <v>9097</v>
      </c>
      <c r="F93" s="84">
        <v>44676</v>
      </c>
    </row>
    <row r="94" spans="1:7" x14ac:dyDescent="0.2">
      <c r="A94" s="80" t="str">
        <f>VLOOKUP(B94,'[2]Aba Power BI'!F$1:G$28,2,FALSE)</f>
        <v>CENTRO-OESTE</v>
      </c>
      <c r="B94" s="40" t="s">
        <v>5397</v>
      </c>
      <c r="C94" s="81" t="s">
        <v>9098</v>
      </c>
      <c r="D94" s="82" t="s">
        <v>5774</v>
      </c>
      <c r="E94" s="83" t="s">
        <v>9099</v>
      </c>
      <c r="F94" s="84">
        <v>44706</v>
      </c>
    </row>
    <row r="95" spans="1:7" x14ac:dyDescent="0.2">
      <c r="A95" s="80" t="str">
        <f>VLOOKUP(B95,'[2]Aba Power BI'!F$1:G$28,2,FALSE)</f>
        <v>SUDESTE</v>
      </c>
      <c r="B95" s="40" t="s">
        <v>5388</v>
      </c>
      <c r="C95" s="81" t="s">
        <v>5922</v>
      </c>
      <c r="D95" s="82" t="s">
        <v>5774</v>
      </c>
      <c r="E95" s="83" t="s">
        <v>5923</v>
      </c>
      <c r="F95" s="84">
        <v>44510</v>
      </c>
    </row>
    <row r="96" spans="1:7" x14ac:dyDescent="0.2">
      <c r="A96" s="80" t="str">
        <f>VLOOKUP(B96,'[2]Aba Power BI'!F$1:G$28,2,FALSE)</f>
        <v>CENTRO-OESTE</v>
      </c>
      <c r="B96" s="40" t="s">
        <v>5397</v>
      </c>
      <c r="C96" s="81" t="s">
        <v>5924</v>
      </c>
      <c r="D96" s="82" t="s">
        <v>5774</v>
      </c>
      <c r="E96" s="83" t="s">
        <v>5925</v>
      </c>
      <c r="F96" s="84">
        <v>44516</v>
      </c>
    </row>
    <row r="97" spans="1:6" x14ac:dyDescent="0.2">
      <c r="A97" s="80" t="str">
        <f>VLOOKUP(B97,'[2]Aba Power BI'!F$1:G$28,2,FALSE)</f>
        <v>CENTRO-OESTE</v>
      </c>
      <c r="B97" s="40" t="s">
        <v>5396</v>
      </c>
      <c r="C97" s="81" t="s">
        <v>5926</v>
      </c>
      <c r="D97" s="82" t="s">
        <v>5774</v>
      </c>
      <c r="E97" s="83" t="s">
        <v>5927</v>
      </c>
      <c r="F97" s="84">
        <v>44524</v>
      </c>
    </row>
    <row r="98" spans="1:6" x14ac:dyDescent="0.2">
      <c r="A98" s="80" t="str">
        <f>VLOOKUP(B98,'[2]Aba Power BI'!F$1:G$28,2,FALSE)</f>
        <v>SUDESTE</v>
      </c>
      <c r="B98" s="40" t="s">
        <v>5388</v>
      </c>
      <c r="C98" s="81" t="s">
        <v>5928</v>
      </c>
      <c r="D98" s="82" t="s">
        <v>5774</v>
      </c>
      <c r="E98" s="83" t="s">
        <v>5929</v>
      </c>
      <c r="F98" s="84">
        <v>44517</v>
      </c>
    </row>
    <row r="99" spans="1:6" x14ac:dyDescent="0.2">
      <c r="A99" s="80" t="str">
        <f>VLOOKUP(B99,'[2]Aba Power BI'!F$1:G$28,2,FALSE)</f>
        <v>NORDESTE</v>
      </c>
      <c r="B99" s="40" t="s">
        <v>5389</v>
      </c>
      <c r="C99" s="81" t="s">
        <v>5930</v>
      </c>
      <c r="D99" s="82" t="s">
        <v>5931</v>
      </c>
      <c r="E99" s="83" t="s">
        <v>5932</v>
      </c>
      <c r="F99" s="84">
        <v>44614</v>
      </c>
    </row>
    <row r="100" spans="1:6" x14ac:dyDescent="0.2">
      <c r="A100" s="80" t="str">
        <f>VLOOKUP(B100,'[2]Aba Power BI'!F$1:G$28,2,FALSE)</f>
        <v>SUDESTE</v>
      </c>
      <c r="B100" s="40" t="s">
        <v>5388</v>
      </c>
      <c r="C100" s="81" t="s">
        <v>5933</v>
      </c>
      <c r="D100" s="82" t="s">
        <v>5774</v>
      </c>
      <c r="E100" s="83" t="s">
        <v>9100</v>
      </c>
      <c r="F100" s="84">
        <v>44712</v>
      </c>
    </row>
    <row r="101" spans="1:6" x14ac:dyDescent="0.2">
      <c r="A101" s="80" t="str">
        <f>VLOOKUP(B101,'[2]Aba Power BI'!F$1:G$28,2,FALSE)</f>
        <v>NORDESTE</v>
      </c>
      <c r="B101" s="40" t="s">
        <v>5393</v>
      </c>
      <c r="C101" s="81" t="s">
        <v>9690</v>
      </c>
      <c r="D101" s="82" t="s">
        <v>5774</v>
      </c>
      <c r="E101" s="83" t="s">
        <v>9695</v>
      </c>
      <c r="F101" s="84">
        <v>44512</v>
      </c>
    </row>
    <row r="102" spans="1:6" x14ac:dyDescent="0.2">
      <c r="A102" s="80" t="str">
        <f>VLOOKUP(B102,'[2]Aba Power BI'!F$1:G$28,2,FALSE)</f>
        <v>NORDESTE</v>
      </c>
      <c r="B102" s="40" t="s">
        <v>5393</v>
      </c>
      <c r="C102" s="81" t="s">
        <v>5934</v>
      </c>
      <c r="D102" s="82" t="s">
        <v>5774</v>
      </c>
      <c r="E102" s="83" t="s">
        <v>9453</v>
      </c>
      <c r="F102" s="84">
        <v>44503</v>
      </c>
    </row>
    <row r="103" spans="1:6" x14ac:dyDescent="0.2">
      <c r="A103" s="80" t="str">
        <f>VLOOKUP(B103,'[2]Aba Power BI'!F$1:G$28,2,FALSE)</f>
        <v>NORDESTE</v>
      </c>
      <c r="B103" s="40" t="s">
        <v>5382</v>
      </c>
      <c r="C103" s="81" t="s">
        <v>5936</v>
      </c>
      <c r="D103" s="82" t="s">
        <v>5774</v>
      </c>
      <c r="E103" s="83" t="s">
        <v>5937</v>
      </c>
      <c r="F103" s="84">
        <v>44543</v>
      </c>
    </row>
    <row r="104" spans="1:6" x14ac:dyDescent="0.2">
      <c r="A104" s="80" t="str">
        <f>VLOOKUP(B104,'[2]Aba Power BI'!F$1:G$28,2,FALSE)</f>
        <v>SUDESTE</v>
      </c>
      <c r="B104" s="40" t="s">
        <v>5394</v>
      </c>
      <c r="C104" s="81" t="s">
        <v>5938</v>
      </c>
      <c r="D104" s="82" t="s">
        <v>5774</v>
      </c>
      <c r="E104" s="83" t="s">
        <v>5939</v>
      </c>
      <c r="F104" s="84">
        <v>44512</v>
      </c>
    </row>
    <row r="105" spans="1:6" x14ac:dyDescent="0.2">
      <c r="A105" s="80" t="str">
        <f>VLOOKUP(B105,'[2]Aba Power BI'!F$1:G$28,2,FALSE)</f>
        <v>CENTRO-OESTE</v>
      </c>
      <c r="B105" s="40" t="s">
        <v>5379</v>
      </c>
      <c r="C105" s="81" t="s">
        <v>5940</v>
      </c>
      <c r="D105" s="82" t="s">
        <v>5774</v>
      </c>
      <c r="E105" s="83" t="s">
        <v>5941</v>
      </c>
      <c r="F105" s="84">
        <v>44540</v>
      </c>
    </row>
    <row r="106" spans="1:6" x14ac:dyDescent="0.2">
      <c r="A106" s="80" t="str">
        <f>VLOOKUP(B106,'[2]Aba Power BI'!F$1:G$28,2,FALSE)</f>
        <v>CENTRO-OESTE</v>
      </c>
      <c r="B106" s="40" t="s">
        <v>5379</v>
      </c>
      <c r="C106" s="81" t="s">
        <v>5942</v>
      </c>
      <c r="D106" s="82" t="s">
        <v>5774</v>
      </c>
      <c r="E106" s="83" t="s">
        <v>5943</v>
      </c>
      <c r="F106" s="84">
        <v>44557</v>
      </c>
    </row>
    <row r="107" spans="1:6" x14ac:dyDescent="0.2">
      <c r="A107" s="80" t="str">
        <f>VLOOKUP(B107,'[2]Aba Power BI'!F$1:G$28,2,FALSE)</f>
        <v>NORTE</v>
      </c>
      <c r="B107" s="40" t="s">
        <v>5404</v>
      </c>
      <c r="C107" s="81" t="s">
        <v>5944</v>
      </c>
      <c r="D107" s="82" t="s">
        <v>5774</v>
      </c>
      <c r="E107" s="83" t="s">
        <v>5945</v>
      </c>
      <c r="F107" s="84">
        <v>44733</v>
      </c>
    </row>
    <row r="108" spans="1:6" x14ac:dyDescent="0.2">
      <c r="A108" s="80" t="str">
        <f>VLOOKUP(B108,'[2]Aba Power BI'!F$1:G$28,2,FALSE)</f>
        <v>CENTRO-OESTE</v>
      </c>
      <c r="B108" s="40" t="s">
        <v>5396</v>
      </c>
      <c r="C108" s="81" t="s">
        <v>5946</v>
      </c>
      <c r="D108" s="82" t="s">
        <v>5774</v>
      </c>
      <c r="E108" s="83" t="s">
        <v>5947</v>
      </c>
      <c r="F108" s="84">
        <v>44455</v>
      </c>
    </row>
    <row r="109" spans="1:6" x14ac:dyDescent="0.2">
      <c r="A109" s="80" t="str">
        <f>VLOOKUP(B109,'[2]Aba Power BI'!F$1:G$28,2,FALSE)</f>
        <v>NORTE</v>
      </c>
      <c r="B109" s="40" t="s">
        <v>5404</v>
      </c>
      <c r="C109" s="81" t="s">
        <v>5948</v>
      </c>
      <c r="D109" s="82" t="s">
        <v>5774</v>
      </c>
      <c r="E109" s="83" t="s">
        <v>5925</v>
      </c>
      <c r="F109" s="84">
        <v>44511</v>
      </c>
    </row>
    <row r="110" spans="1:6" x14ac:dyDescent="0.2">
      <c r="A110" s="80" t="str">
        <f>VLOOKUP(B110,'[2]Aba Power BI'!F$1:G$28,2,FALSE)</f>
        <v>NORTE</v>
      </c>
      <c r="B110" s="40" t="s">
        <v>5404</v>
      </c>
      <c r="C110" s="81" t="s">
        <v>5949</v>
      </c>
      <c r="D110" s="82" t="s">
        <v>5774</v>
      </c>
      <c r="E110" s="83" t="s">
        <v>5950</v>
      </c>
      <c r="F110" s="84">
        <v>44529</v>
      </c>
    </row>
    <row r="111" spans="1:6" x14ac:dyDescent="0.2">
      <c r="A111" s="80" t="str">
        <f>VLOOKUP(B111,'[2]Aba Power BI'!F$1:G$28,2,FALSE)</f>
        <v>CENTRO-OESTE</v>
      </c>
      <c r="B111" s="40" t="s">
        <v>5397</v>
      </c>
      <c r="C111" s="81" t="s">
        <v>5951</v>
      </c>
      <c r="D111" s="82" t="s">
        <v>5774</v>
      </c>
      <c r="E111" s="83" t="s">
        <v>5952</v>
      </c>
      <c r="F111" s="84">
        <v>44533</v>
      </c>
    </row>
    <row r="112" spans="1:6" x14ac:dyDescent="0.2">
      <c r="A112" s="80" t="str">
        <f>VLOOKUP(B112,'[2]Aba Power BI'!F$1:G$28,2,FALSE)</f>
        <v>SUL</v>
      </c>
      <c r="B112" s="40" t="s">
        <v>5399</v>
      </c>
      <c r="C112" s="81" t="s">
        <v>5953</v>
      </c>
      <c r="D112" s="82" t="s">
        <v>5774</v>
      </c>
      <c r="E112" s="83" t="s">
        <v>5954</v>
      </c>
      <c r="F112" s="84">
        <v>44495</v>
      </c>
    </row>
    <row r="113" spans="1:6" x14ac:dyDescent="0.2">
      <c r="A113" s="80" t="str">
        <f>VLOOKUP(B113,'[2]Aba Power BI'!F$1:G$28,2,FALSE)</f>
        <v>SUDESTE</v>
      </c>
      <c r="B113" s="40" t="s">
        <v>5401</v>
      </c>
      <c r="C113" s="81" t="s">
        <v>5955</v>
      </c>
      <c r="D113" s="82" t="s">
        <v>5774</v>
      </c>
      <c r="E113" s="83" t="s">
        <v>6113</v>
      </c>
      <c r="F113" s="84">
        <v>44519</v>
      </c>
    </row>
    <row r="114" spans="1:6" x14ac:dyDescent="0.2">
      <c r="A114" s="80" t="str">
        <f>VLOOKUP(B114,'[2]Aba Power BI'!F$1:G$28,2,FALSE)</f>
        <v>SUDESTE</v>
      </c>
      <c r="B114" s="40" t="s">
        <v>5381</v>
      </c>
      <c r="C114" s="81" t="s">
        <v>5956</v>
      </c>
      <c r="D114" s="82" t="s">
        <v>5774</v>
      </c>
      <c r="E114" s="83" t="s">
        <v>5957</v>
      </c>
      <c r="F114" s="84">
        <v>44650</v>
      </c>
    </row>
    <row r="115" spans="1:6" x14ac:dyDescent="0.2">
      <c r="A115" s="80" t="str">
        <f>VLOOKUP(B115,'[2]Aba Power BI'!F$1:G$28,2,FALSE)</f>
        <v>SUL</v>
      </c>
      <c r="B115" s="40" t="s">
        <v>5387</v>
      </c>
      <c r="C115" s="81" t="s">
        <v>5958</v>
      </c>
      <c r="D115" s="82" t="s">
        <v>5774</v>
      </c>
      <c r="E115" s="83" t="s">
        <v>5959</v>
      </c>
      <c r="F115" s="84" t="s">
        <v>5960</v>
      </c>
    </row>
    <row r="116" spans="1:6" x14ac:dyDescent="0.2">
      <c r="A116" s="80" t="str">
        <f>VLOOKUP(B116,'[2]Aba Power BI'!F$1:G$28,2,FALSE)</f>
        <v>SUDESTE</v>
      </c>
      <c r="B116" s="40" t="s">
        <v>5381</v>
      </c>
      <c r="C116" s="81" t="s">
        <v>5961</v>
      </c>
      <c r="D116" s="82" t="s">
        <v>5774</v>
      </c>
      <c r="E116" s="83" t="s">
        <v>5962</v>
      </c>
      <c r="F116" s="84">
        <v>44649</v>
      </c>
    </row>
    <row r="117" spans="1:6" x14ac:dyDescent="0.2">
      <c r="A117" s="80" t="str">
        <f>VLOOKUP(B117,'[2]Aba Power BI'!F$1:G$28,2,FALSE)</f>
        <v>SUL</v>
      </c>
      <c r="B117" s="40" t="s">
        <v>5399</v>
      </c>
      <c r="C117" s="81" t="s">
        <v>5963</v>
      </c>
      <c r="D117" s="82" t="s">
        <v>5774</v>
      </c>
      <c r="E117" s="83" t="s">
        <v>5964</v>
      </c>
      <c r="F117" s="84">
        <v>44505</v>
      </c>
    </row>
    <row r="118" spans="1:6" x14ac:dyDescent="0.2">
      <c r="A118" s="80" t="str">
        <f>VLOOKUP(B118,'[2]Aba Power BI'!F$1:G$28,2,FALSE)</f>
        <v>CENTRO-OESTE</v>
      </c>
      <c r="B118" s="40" t="s">
        <v>5396</v>
      </c>
      <c r="C118" s="81" t="s">
        <v>5965</v>
      </c>
      <c r="D118" s="82" t="s">
        <v>5774</v>
      </c>
      <c r="E118" s="83" t="s">
        <v>9818</v>
      </c>
      <c r="F118" s="84" t="s">
        <v>9819</v>
      </c>
    </row>
    <row r="119" spans="1:6" x14ac:dyDescent="0.2">
      <c r="A119" s="80" t="str">
        <f>VLOOKUP(B119,'[2]Aba Power BI'!F$1:G$28,2,FALSE)</f>
        <v>SUDESTE</v>
      </c>
      <c r="B119" s="40" t="s">
        <v>5401</v>
      </c>
      <c r="C119" s="81" t="s">
        <v>5966</v>
      </c>
      <c r="D119" s="82" t="s">
        <v>5774</v>
      </c>
      <c r="E119" s="83" t="s">
        <v>5967</v>
      </c>
      <c r="F119" s="84">
        <v>44399</v>
      </c>
    </row>
    <row r="120" spans="1:6" x14ac:dyDescent="0.2">
      <c r="A120" s="80" t="str">
        <f>VLOOKUP(B120,'[2]Aba Power BI'!F$1:G$28,2,FALSE)</f>
        <v>NORDESTE</v>
      </c>
      <c r="B120" s="40" t="s">
        <v>5377</v>
      </c>
      <c r="C120" s="81" t="s">
        <v>9408</v>
      </c>
      <c r="D120" s="82" t="s">
        <v>5774</v>
      </c>
      <c r="E120" s="83" t="s">
        <v>9454</v>
      </c>
      <c r="F120" s="84">
        <v>44841</v>
      </c>
    </row>
    <row r="121" spans="1:6" x14ac:dyDescent="0.2">
      <c r="A121" s="80" t="str">
        <f>VLOOKUP(B121,'[2]Aba Power BI'!F$1:G$28,2,FALSE)</f>
        <v>SUDESTE</v>
      </c>
      <c r="B121" s="40" t="s">
        <v>5388</v>
      </c>
      <c r="C121" s="81" t="s">
        <v>5968</v>
      </c>
      <c r="D121" s="82" t="s">
        <v>5774</v>
      </c>
      <c r="E121" s="83" t="s">
        <v>9101</v>
      </c>
      <c r="F121" s="84">
        <v>44552</v>
      </c>
    </row>
    <row r="122" spans="1:6" x14ac:dyDescent="0.2">
      <c r="A122" s="80" t="str">
        <f>VLOOKUP(B122,'[2]Aba Power BI'!F$1:G$28,2,FALSE)</f>
        <v>NORDESTE</v>
      </c>
      <c r="B122" s="40" t="s">
        <v>5393</v>
      </c>
      <c r="C122" s="81" t="s">
        <v>8924</v>
      </c>
      <c r="D122" s="82" t="s">
        <v>5774</v>
      </c>
      <c r="E122" s="83" t="s">
        <v>9102</v>
      </c>
      <c r="F122" s="84">
        <v>44649</v>
      </c>
    </row>
    <row r="123" spans="1:6" x14ac:dyDescent="0.2">
      <c r="A123" s="80" t="str">
        <f>VLOOKUP(B123,'[2]Aba Power BI'!F$1:G$28,2,FALSE)</f>
        <v>NORDESTE</v>
      </c>
      <c r="B123" s="40" t="s">
        <v>5382</v>
      </c>
      <c r="C123" s="81" t="s">
        <v>5969</v>
      </c>
      <c r="D123" s="82" t="s">
        <v>5774</v>
      </c>
      <c r="E123" s="83" t="s">
        <v>5970</v>
      </c>
      <c r="F123" s="84">
        <v>44547</v>
      </c>
    </row>
    <row r="124" spans="1:6" x14ac:dyDescent="0.2">
      <c r="A124" s="80" t="str">
        <f>VLOOKUP(B124,'[2]Aba Power BI'!F$1:G$28,2,FALSE)</f>
        <v>SUL</v>
      </c>
      <c r="B124" s="40" t="s">
        <v>5403</v>
      </c>
      <c r="C124" s="81" t="s">
        <v>5971</v>
      </c>
      <c r="D124" s="82" t="s">
        <v>5774</v>
      </c>
      <c r="E124" s="83" t="s">
        <v>5972</v>
      </c>
      <c r="F124" s="84">
        <v>44468</v>
      </c>
    </row>
    <row r="125" spans="1:6" x14ac:dyDescent="0.2">
      <c r="A125" s="80" t="str">
        <f>VLOOKUP(B125,'[2]Aba Power BI'!F$1:G$28,2,FALSE)</f>
        <v>SUL</v>
      </c>
      <c r="B125" s="40" t="s">
        <v>5399</v>
      </c>
      <c r="C125" s="81" t="s">
        <v>5973</v>
      </c>
      <c r="D125" s="82" t="s">
        <v>5774</v>
      </c>
      <c r="E125" s="83" t="s">
        <v>5974</v>
      </c>
      <c r="F125" s="84">
        <v>44511</v>
      </c>
    </row>
    <row r="126" spans="1:6" x14ac:dyDescent="0.2">
      <c r="A126" s="80" t="str">
        <f>VLOOKUP(B126,'[2]Aba Power BI'!F$1:G$28,2,FALSE)</f>
        <v>SUDESTE</v>
      </c>
      <c r="B126" s="40" t="s">
        <v>5388</v>
      </c>
      <c r="C126" s="81" t="s">
        <v>5975</v>
      </c>
      <c r="D126" s="82" t="s">
        <v>5774</v>
      </c>
      <c r="E126" s="83" t="s">
        <v>5976</v>
      </c>
      <c r="F126" s="84">
        <v>44504</v>
      </c>
    </row>
    <row r="127" spans="1:6" x14ac:dyDescent="0.2">
      <c r="A127" s="80" t="str">
        <f>VLOOKUP(B127,'[2]Aba Power BI'!F$1:G$28,2,FALSE)</f>
        <v>SUDESTE</v>
      </c>
      <c r="B127" s="40" t="s">
        <v>5381</v>
      </c>
      <c r="C127" s="81" t="s">
        <v>5977</v>
      </c>
      <c r="D127" s="82" t="s">
        <v>5774</v>
      </c>
      <c r="E127" s="83" t="s">
        <v>5978</v>
      </c>
      <c r="F127" s="84">
        <v>44663</v>
      </c>
    </row>
    <row r="128" spans="1:6" x14ac:dyDescent="0.2">
      <c r="A128" s="80" t="str">
        <f>VLOOKUP(B128,'[2]Aba Power BI'!F$1:G$28,2,FALSE)</f>
        <v>SUDESTE</v>
      </c>
      <c r="B128" s="40" t="s">
        <v>5381</v>
      </c>
      <c r="C128" s="81" t="s">
        <v>5979</v>
      </c>
      <c r="D128" s="82" t="s">
        <v>5774</v>
      </c>
      <c r="E128" s="83" t="s">
        <v>5980</v>
      </c>
      <c r="F128" s="84">
        <v>44484</v>
      </c>
    </row>
    <row r="129" spans="1:7" x14ac:dyDescent="0.2">
      <c r="A129" s="80" t="str">
        <f>VLOOKUP(B129,'[2]Aba Power BI'!F$1:G$28,2,FALSE)</f>
        <v>NORDESTE</v>
      </c>
      <c r="B129" s="40" t="s">
        <v>5382</v>
      </c>
      <c r="C129" s="81" t="s">
        <v>5981</v>
      </c>
      <c r="D129" s="82" t="s">
        <v>5774</v>
      </c>
      <c r="E129" s="83" t="s">
        <v>5982</v>
      </c>
      <c r="F129" s="84">
        <v>44512</v>
      </c>
    </row>
    <row r="130" spans="1:7" x14ac:dyDescent="0.2">
      <c r="A130" s="80" t="str">
        <f>VLOOKUP(B130,'[2]Aba Power BI'!F$1:G$28,2,FALSE)</f>
        <v>SUDESTE</v>
      </c>
      <c r="B130" s="40" t="s">
        <v>5401</v>
      </c>
      <c r="C130" s="81" t="s">
        <v>5983</v>
      </c>
      <c r="D130" s="82" t="s">
        <v>5774</v>
      </c>
      <c r="E130" s="83" t="s">
        <v>5984</v>
      </c>
      <c r="F130" s="84">
        <v>44532</v>
      </c>
      <c r="G130" s="85"/>
    </row>
    <row r="131" spans="1:7" x14ac:dyDescent="0.2">
      <c r="A131" s="80" t="str">
        <f>VLOOKUP(B131,'[2]Aba Power BI'!F$1:G$28,2,FALSE)</f>
        <v>CENTRO-OESTE</v>
      </c>
      <c r="B131" s="40" t="s">
        <v>5396</v>
      </c>
      <c r="C131" s="81" t="s">
        <v>5985</v>
      </c>
      <c r="D131" s="82" t="s">
        <v>5774</v>
      </c>
      <c r="E131" s="83" t="s">
        <v>5986</v>
      </c>
      <c r="F131" s="84">
        <v>44496</v>
      </c>
      <c r="G131" s="85"/>
    </row>
    <row r="132" spans="1:7" x14ac:dyDescent="0.2">
      <c r="A132" s="80" t="str">
        <f>VLOOKUP(B132,'[2]Aba Power BI'!F$1:G$28,2,FALSE)</f>
        <v>NORTE</v>
      </c>
      <c r="B132" s="40" t="s">
        <v>5384</v>
      </c>
      <c r="C132" s="81" t="s">
        <v>5987</v>
      </c>
      <c r="D132" s="82" t="s">
        <v>5774</v>
      </c>
      <c r="E132" s="83" t="s">
        <v>5988</v>
      </c>
      <c r="F132" s="84">
        <v>44575</v>
      </c>
      <c r="G132" s="85"/>
    </row>
    <row r="133" spans="1:7" x14ac:dyDescent="0.2">
      <c r="A133" s="80" t="str">
        <f>VLOOKUP(B133,'[2]Aba Power BI'!F$1:G$28,2,FALSE)</f>
        <v>SUDESTE</v>
      </c>
      <c r="B133" s="40" t="s">
        <v>5401</v>
      </c>
      <c r="C133" s="81" t="s">
        <v>5989</v>
      </c>
      <c r="D133" s="82" t="s">
        <v>5774</v>
      </c>
      <c r="E133" s="83" t="s">
        <v>5990</v>
      </c>
      <c r="F133" s="84">
        <v>44511</v>
      </c>
      <c r="G133" s="85"/>
    </row>
    <row r="134" spans="1:7" x14ac:dyDescent="0.2">
      <c r="A134" s="80" t="str">
        <f>VLOOKUP(B134,'[2]Aba Power BI'!F$1:G$28,2,FALSE)</f>
        <v>NORDESTE</v>
      </c>
      <c r="B134" s="40" t="s">
        <v>5400</v>
      </c>
      <c r="C134" s="81" t="s">
        <v>5991</v>
      </c>
      <c r="D134" s="82" t="s">
        <v>5774</v>
      </c>
      <c r="E134" s="83" t="s">
        <v>5992</v>
      </c>
      <c r="F134" s="84">
        <v>44427</v>
      </c>
      <c r="G134" s="85"/>
    </row>
    <row r="135" spans="1:7" x14ac:dyDescent="0.2">
      <c r="A135" s="80" t="str">
        <f>VLOOKUP(B135,'[2]Aba Power BI'!F$1:G$28,2,FALSE)</f>
        <v>SUDESTE</v>
      </c>
      <c r="B135" s="40" t="s">
        <v>5401</v>
      </c>
      <c r="C135" s="81" t="s">
        <v>5993</v>
      </c>
      <c r="D135" s="82" t="s">
        <v>5774</v>
      </c>
      <c r="E135" s="83" t="s">
        <v>5994</v>
      </c>
      <c r="F135" s="84">
        <v>44511</v>
      </c>
      <c r="G135" s="85"/>
    </row>
    <row r="136" spans="1:7" x14ac:dyDescent="0.2">
      <c r="A136" s="80" t="str">
        <f>VLOOKUP(B136,'[2]Aba Power BI'!F$1:G$28,2,FALSE)</f>
        <v>NORTE</v>
      </c>
      <c r="B136" s="40" t="s">
        <v>5404</v>
      </c>
      <c r="C136" s="81" t="s">
        <v>5995</v>
      </c>
      <c r="D136" s="82" t="s">
        <v>5774</v>
      </c>
      <c r="E136" s="83" t="s">
        <v>5996</v>
      </c>
      <c r="F136" s="84">
        <v>44553</v>
      </c>
      <c r="G136" s="85"/>
    </row>
    <row r="137" spans="1:7" x14ac:dyDescent="0.2">
      <c r="A137" s="80" t="str">
        <f>VLOOKUP(B137,'[2]Aba Power BI'!F$1:G$28,2,FALSE)</f>
        <v>SUL</v>
      </c>
      <c r="B137" s="40" t="s">
        <v>5403</v>
      </c>
      <c r="C137" s="81" t="s">
        <v>5997</v>
      </c>
      <c r="D137" s="82" t="s">
        <v>5774</v>
      </c>
      <c r="E137" s="83" t="s">
        <v>5998</v>
      </c>
      <c r="F137" s="84">
        <v>44476</v>
      </c>
      <c r="G137" s="85"/>
    </row>
    <row r="138" spans="1:7" x14ac:dyDescent="0.2">
      <c r="A138" s="80" t="str">
        <f>VLOOKUP(B138,'[2]Aba Power BI'!F$1:G$28,2,FALSE)</f>
        <v>SUL</v>
      </c>
      <c r="B138" s="40" t="s">
        <v>5403</v>
      </c>
      <c r="C138" s="81" t="s">
        <v>5999</v>
      </c>
      <c r="D138" s="82" t="s">
        <v>5774</v>
      </c>
      <c r="E138" s="83" t="s">
        <v>6000</v>
      </c>
      <c r="F138" s="84">
        <v>44530</v>
      </c>
      <c r="G138" s="85"/>
    </row>
    <row r="139" spans="1:7" x14ac:dyDescent="0.2">
      <c r="A139" s="80" t="str">
        <f>VLOOKUP(B139,'[2]Aba Power BI'!F$1:G$28,2,FALSE)</f>
        <v>SUL</v>
      </c>
      <c r="B139" s="40" t="s">
        <v>5403</v>
      </c>
      <c r="C139" s="81" t="s">
        <v>6001</v>
      </c>
      <c r="D139" s="82" t="s">
        <v>5774</v>
      </c>
      <c r="E139" s="83" t="s">
        <v>6002</v>
      </c>
      <c r="F139" s="84">
        <v>44804</v>
      </c>
      <c r="G139" s="85"/>
    </row>
    <row r="140" spans="1:7" x14ac:dyDescent="0.2">
      <c r="A140" s="80" t="str">
        <f>VLOOKUP(B140,'[2]Aba Power BI'!F$1:G$28,2,FALSE)</f>
        <v>SUL</v>
      </c>
      <c r="B140" s="40" t="s">
        <v>5387</v>
      </c>
      <c r="C140" s="81" t="s">
        <v>6003</v>
      </c>
      <c r="D140" s="82" t="s">
        <v>5774</v>
      </c>
      <c r="E140" s="83" t="s">
        <v>6004</v>
      </c>
      <c r="F140" s="84">
        <v>44453</v>
      </c>
      <c r="G140" s="85"/>
    </row>
    <row r="141" spans="1:7" x14ac:dyDescent="0.2">
      <c r="A141" s="80" t="str">
        <f>VLOOKUP(B141,'[2]Aba Power BI'!F$1:G$28,2,FALSE)</f>
        <v>SUL</v>
      </c>
      <c r="B141" s="40" t="s">
        <v>5403</v>
      </c>
      <c r="C141" s="81" t="s">
        <v>6005</v>
      </c>
      <c r="D141" s="82" t="s">
        <v>5774</v>
      </c>
      <c r="E141" s="83" t="s">
        <v>6006</v>
      </c>
      <c r="F141" s="84">
        <v>44475</v>
      </c>
      <c r="G141" s="85"/>
    </row>
    <row r="142" spans="1:7" x14ac:dyDescent="0.2">
      <c r="A142" s="80" t="str">
        <f>VLOOKUP(B142,'[2]Aba Power BI'!F$1:G$28,2,FALSE)</f>
        <v>CENTRO-OESTE</v>
      </c>
      <c r="B142" s="40" t="s">
        <v>5379</v>
      </c>
      <c r="C142" s="81" t="s">
        <v>6007</v>
      </c>
      <c r="D142" s="82" t="s">
        <v>5774</v>
      </c>
      <c r="E142" s="83" t="s">
        <v>6008</v>
      </c>
      <c r="F142" s="84">
        <v>44545</v>
      </c>
      <c r="G142" s="85"/>
    </row>
    <row r="143" spans="1:7" x14ac:dyDescent="0.2">
      <c r="A143" s="80" t="str">
        <f>VLOOKUP(B143,'[2]Aba Power BI'!F$1:G$28,2,FALSE)</f>
        <v>SUDESTE</v>
      </c>
      <c r="B143" s="40" t="s">
        <v>5388</v>
      </c>
      <c r="C143" s="81" t="s">
        <v>6009</v>
      </c>
      <c r="D143" s="82" t="s">
        <v>5774</v>
      </c>
      <c r="E143" s="83" t="s">
        <v>6010</v>
      </c>
      <c r="F143" s="84">
        <v>44522</v>
      </c>
      <c r="G143" s="85"/>
    </row>
    <row r="144" spans="1:7" x14ac:dyDescent="0.2">
      <c r="A144" s="80" t="str">
        <f>VLOOKUP(B144,'[2]Aba Power BI'!F$1:G$28,2,FALSE)</f>
        <v>SUDESTE</v>
      </c>
      <c r="B144" s="40" t="s">
        <v>5388</v>
      </c>
      <c r="C144" s="81" t="s">
        <v>6011</v>
      </c>
      <c r="D144" s="82" t="s">
        <v>5774</v>
      </c>
      <c r="E144" s="83" t="s">
        <v>6012</v>
      </c>
      <c r="F144" s="84">
        <v>44517</v>
      </c>
      <c r="G144" s="85"/>
    </row>
    <row r="145" spans="1:7" x14ac:dyDescent="0.2">
      <c r="A145" s="80" t="str">
        <f>VLOOKUP(B145,'[2]Aba Power BI'!F$1:G$28,2,FALSE)</f>
        <v>SUL</v>
      </c>
      <c r="B145" s="40" t="s">
        <v>5399</v>
      </c>
      <c r="C145" s="81" t="s">
        <v>6013</v>
      </c>
      <c r="D145" s="82" t="s">
        <v>5774</v>
      </c>
      <c r="E145" s="83" t="s">
        <v>6014</v>
      </c>
      <c r="F145" s="84">
        <v>44426</v>
      </c>
      <c r="G145" s="85"/>
    </row>
    <row r="146" spans="1:7" x14ac:dyDescent="0.2">
      <c r="A146" s="80" t="str">
        <f>VLOOKUP(B146,'[2]Aba Power BI'!F$1:G$28,2,FALSE)</f>
        <v>SUL</v>
      </c>
      <c r="B146" s="40" t="s">
        <v>5399</v>
      </c>
      <c r="C146" s="81" t="s">
        <v>6015</v>
      </c>
      <c r="D146" s="82" t="s">
        <v>5774</v>
      </c>
      <c r="E146" s="83" t="s">
        <v>6016</v>
      </c>
      <c r="F146" s="84">
        <v>44511</v>
      </c>
      <c r="G146" s="85"/>
    </row>
    <row r="147" spans="1:7" x14ac:dyDescent="0.2">
      <c r="A147" s="80" t="str">
        <f>VLOOKUP(B147,'[2]Aba Power BI'!F$1:G$28,2,FALSE)</f>
        <v>NORDESTE</v>
      </c>
      <c r="B147" s="40" t="s">
        <v>5378</v>
      </c>
      <c r="C147" s="81" t="s">
        <v>9745</v>
      </c>
      <c r="D147" s="82" t="s">
        <v>5774</v>
      </c>
      <c r="E147" s="83" t="s">
        <v>9762</v>
      </c>
      <c r="F147" s="84">
        <v>45077</v>
      </c>
      <c r="G147" s="85"/>
    </row>
    <row r="148" spans="1:7" x14ac:dyDescent="0.2">
      <c r="A148" s="80" t="str">
        <f>VLOOKUP(B148,'[2]Aba Power BI'!F$1:G$28,2,FALSE)</f>
        <v>CENTRO-OESTE</v>
      </c>
      <c r="B148" s="40" t="s">
        <v>5379</v>
      </c>
      <c r="C148" s="81" t="s">
        <v>6017</v>
      </c>
      <c r="D148" s="82" t="s">
        <v>5774</v>
      </c>
      <c r="E148" s="83" t="s">
        <v>6018</v>
      </c>
      <c r="F148" s="84">
        <v>44510</v>
      </c>
      <c r="G148" s="85"/>
    </row>
    <row r="149" spans="1:7" x14ac:dyDescent="0.2">
      <c r="A149" s="80" t="str">
        <f>VLOOKUP(B149,'[2]Aba Power BI'!F$1:G$28,2,FALSE)</f>
        <v>SUDESTE</v>
      </c>
      <c r="B149" s="40" t="s">
        <v>5388</v>
      </c>
      <c r="C149" s="81" t="s">
        <v>6019</v>
      </c>
      <c r="D149" s="82" t="s">
        <v>5774</v>
      </c>
      <c r="E149" s="83" t="s">
        <v>6020</v>
      </c>
      <c r="F149" s="84">
        <v>44505</v>
      </c>
      <c r="G149" s="85"/>
    </row>
    <row r="150" spans="1:7" x14ac:dyDescent="0.2">
      <c r="A150" s="80" t="str">
        <f>VLOOKUP(B150,'[2]Aba Power BI'!F$1:G$28,2,FALSE)</f>
        <v>SUL</v>
      </c>
      <c r="B150" s="40" t="s">
        <v>5387</v>
      </c>
      <c r="C150" s="81" t="s">
        <v>6021</v>
      </c>
      <c r="D150" s="82" t="s">
        <v>5774</v>
      </c>
      <c r="E150" s="83" t="s">
        <v>6022</v>
      </c>
      <c r="F150" s="84">
        <v>44511</v>
      </c>
      <c r="G150" s="85"/>
    </row>
    <row r="151" spans="1:7" x14ac:dyDescent="0.2">
      <c r="A151" s="80" t="str">
        <f>VLOOKUP(B151,'[2]Aba Power BI'!F$1:G$28,2,FALSE)</f>
        <v>SUDESTE</v>
      </c>
      <c r="B151" s="40" t="s">
        <v>5388</v>
      </c>
      <c r="C151" s="81" t="s">
        <v>9746</v>
      </c>
      <c r="D151" s="82" t="s">
        <v>5774</v>
      </c>
      <c r="E151" s="83" t="s">
        <v>9763</v>
      </c>
      <c r="F151" s="84">
        <v>44907</v>
      </c>
      <c r="G151" s="85"/>
    </row>
    <row r="152" spans="1:7" x14ac:dyDescent="0.2">
      <c r="A152" s="80" t="str">
        <f>VLOOKUP(B152,'[2]Aba Power BI'!F$1:G$28,2,FALSE)</f>
        <v>SUDESTE</v>
      </c>
      <c r="B152" s="40" t="s">
        <v>5381</v>
      </c>
      <c r="C152" s="81" t="s">
        <v>6023</v>
      </c>
      <c r="D152" s="82" t="s">
        <v>5774</v>
      </c>
      <c r="E152" s="83" t="s">
        <v>6024</v>
      </c>
      <c r="F152" s="84">
        <v>44635</v>
      </c>
      <c r="G152" s="85"/>
    </row>
    <row r="153" spans="1:7" x14ac:dyDescent="0.2">
      <c r="A153" s="80" t="str">
        <f>VLOOKUP(B153,'[2]Aba Power BI'!F$1:G$28,2,FALSE)</f>
        <v>NORTE</v>
      </c>
      <c r="B153" s="40" t="s">
        <v>5398</v>
      </c>
      <c r="C153" s="81" t="s">
        <v>8925</v>
      </c>
      <c r="D153" s="82" t="s">
        <v>5774</v>
      </c>
      <c r="E153" s="83" t="s">
        <v>9103</v>
      </c>
      <c r="F153" s="84">
        <v>44733</v>
      </c>
      <c r="G153" s="85"/>
    </row>
    <row r="154" spans="1:7" x14ac:dyDescent="0.2">
      <c r="A154" s="80" t="str">
        <f>VLOOKUP(B154,'[2]Aba Power BI'!F$1:G$28,2,FALSE)</f>
        <v>CENTRO-OESTE</v>
      </c>
      <c r="B154" s="40" t="s">
        <v>5379</v>
      </c>
      <c r="C154" s="81" t="s">
        <v>6025</v>
      </c>
      <c r="D154" s="82" t="s">
        <v>5774</v>
      </c>
      <c r="E154" s="83" t="s">
        <v>6026</v>
      </c>
      <c r="F154" s="84">
        <v>44523</v>
      </c>
      <c r="G154" s="85"/>
    </row>
    <row r="155" spans="1:7" x14ac:dyDescent="0.2">
      <c r="A155" s="80" t="str">
        <f>VLOOKUP(B155,'[2]Aba Power BI'!F$1:G$28,2,FALSE)</f>
        <v>SUL</v>
      </c>
      <c r="B155" s="40" t="s">
        <v>5387</v>
      </c>
      <c r="C155" s="81" t="s">
        <v>6027</v>
      </c>
      <c r="D155" s="82" t="s">
        <v>5774</v>
      </c>
      <c r="E155" s="83" t="s">
        <v>6028</v>
      </c>
      <c r="F155" s="84">
        <v>44545</v>
      </c>
      <c r="G155" s="85"/>
    </row>
    <row r="156" spans="1:7" x14ac:dyDescent="0.2">
      <c r="A156" s="80" t="str">
        <f>VLOOKUP(B156,'[2]Aba Power BI'!F$1:G$28,2,FALSE)</f>
        <v>SUL</v>
      </c>
      <c r="B156" s="40" t="s">
        <v>5387</v>
      </c>
      <c r="C156" s="81" t="s">
        <v>6029</v>
      </c>
      <c r="D156" s="82" t="s">
        <v>5774</v>
      </c>
      <c r="E156" s="83" t="s">
        <v>6030</v>
      </c>
      <c r="F156" s="84">
        <v>44462</v>
      </c>
      <c r="G156" s="85"/>
    </row>
    <row r="157" spans="1:7" x14ac:dyDescent="0.2">
      <c r="A157" s="80" t="str">
        <f>VLOOKUP(B157,'[2]Aba Power BI'!F$1:G$28,2,FALSE)</f>
        <v>SUDESTE</v>
      </c>
      <c r="B157" s="40" t="s">
        <v>5381</v>
      </c>
      <c r="C157" s="81" t="s">
        <v>6031</v>
      </c>
      <c r="D157" s="82" t="s">
        <v>5774</v>
      </c>
      <c r="E157" s="83" t="s">
        <v>6032</v>
      </c>
      <c r="F157" s="84">
        <v>44509</v>
      </c>
    </row>
    <row r="158" spans="1:7" x14ac:dyDescent="0.2">
      <c r="A158" s="80" t="str">
        <f>VLOOKUP(B158,'[2]Aba Power BI'!F$1:G$28,2,FALSE)</f>
        <v>SUL</v>
      </c>
      <c r="B158" s="40" t="s">
        <v>5403</v>
      </c>
      <c r="C158" s="81" t="s">
        <v>6033</v>
      </c>
      <c r="D158" s="82" t="s">
        <v>5774</v>
      </c>
      <c r="E158" s="83" t="s">
        <v>6034</v>
      </c>
      <c r="F158" s="84">
        <v>44733</v>
      </c>
    </row>
    <row r="159" spans="1:7" x14ac:dyDescent="0.2">
      <c r="A159" s="80" t="str">
        <f>VLOOKUP(B159,'[2]Aba Power BI'!F$1:G$28,2,FALSE)</f>
        <v>SUL</v>
      </c>
      <c r="B159" s="40" t="s">
        <v>5403</v>
      </c>
      <c r="C159" s="81" t="s">
        <v>6035</v>
      </c>
      <c r="D159" s="82" t="s">
        <v>5774</v>
      </c>
      <c r="E159" s="83" t="s">
        <v>6036</v>
      </c>
      <c r="F159" s="84">
        <v>44483</v>
      </c>
    </row>
    <row r="160" spans="1:7" x14ac:dyDescent="0.2">
      <c r="A160" s="80" t="str">
        <f>VLOOKUP(B160,'[2]Aba Power BI'!F$1:G$28,2,FALSE)</f>
        <v>NORDESTE</v>
      </c>
      <c r="B160" s="40" t="s">
        <v>5377</v>
      </c>
      <c r="C160" s="81" t="s">
        <v>6037</v>
      </c>
      <c r="D160" s="82" t="s">
        <v>5774</v>
      </c>
      <c r="E160" s="83" t="s">
        <v>6038</v>
      </c>
      <c r="F160" s="84">
        <v>44550</v>
      </c>
    </row>
    <row r="161" spans="1:6" x14ac:dyDescent="0.2">
      <c r="A161" s="80" t="str">
        <f>VLOOKUP(B161,'[2]Aba Power BI'!F$1:G$28,2,FALSE)</f>
        <v>SUDESTE</v>
      </c>
      <c r="B161" s="40" t="s">
        <v>5381</v>
      </c>
      <c r="C161" s="81" t="s">
        <v>6039</v>
      </c>
      <c r="D161" s="82" t="s">
        <v>5774</v>
      </c>
      <c r="E161" s="83" t="s">
        <v>9104</v>
      </c>
      <c r="F161" s="84">
        <v>44553</v>
      </c>
    </row>
    <row r="162" spans="1:6" x14ac:dyDescent="0.2">
      <c r="A162" s="80" t="str">
        <f>VLOOKUP(B162,'[2]Aba Power BI'!F$1:G$28,2,FALSE)</f>
        <v>SUDESTE</v>
      </c>
      <c r="B162" s="40" t="s">
        <v>5394</v>
      </c>
      <c r="C162" s="81" t="s">
        <v>6040</v>
      </c>
      <c r="D162" s="82" t="s">
        <v>5774</v>
      </c>
      <c r="E162" s="83" t="s">
        <v>6041</v>
      </c>
      <c r="F162" s="84">
        <v>44417</v>
      </c>
    </row>
    <row r="163" spans="1:6" x14ac:dyDescent="0.2">
      <c r="A163" s="80" t="str">
        <f>VLOOKUP(B163,'[2]Aba Power BI'!F$1:G$28,2,FALSE)</f>
        <v>CENTRO-OESTE</v>
      </c>
      <c r="B163" s="40" t="s">
        <v>5396</v>
      </c>
      <c r="C163" s="81" t="s">
        <v>6042</v>
      </c>
      <c r="D163" s="82" t="s">
        <v>5774</v>
      </c>
      <c r="E163" s="83" t="s">
        <v>6043</v>
      </c>
      <c r="F163" s="84">
        <v>44547</v>
      </c>
    </row>
    <row r="164" spans="1:6" x14ac:dyDescent="0.2">
      <c r="A164" s="80" t="str">
        <f>VLOOKUP(B164,'[2]Aba Power BI'!F$1:G$28,2,FALSE)</f>
        <v>SUL</v>
      </c>
      <c r="B164" s="40" t="s">
        <v>5403</v>
      </c>
      <c r="C164" s="81" t="s">
        <v>6044</v>
      </c>
      <c r="D164" s="82" t="s">
        <v>5774</v>
      </c>
      <c r="E164" s="83" t="s">
        <v>6045</v>
      </c>
      <c r="F164" s="84">
        <v>44538</v>
      </c>
    </row>
    <row r="165" spans="1:6" x14ac:dyDescent="0.2">
      <c r="A165" s="80" t="str">
        <f>VLOOKUP(B165,'[2]Aba Power BI'!F$1:G$28,2,FALSE)</f>
        <v>SUDESTE</v>
      </c>
      <c r="B165" s="40" t="s">
        <v>5381</v>
      </c>
      <c r="C165" s="81" t="s">
        <v>6046</v>
      </c>
      <c r="D165" s="82" t="s">
        <v>5774</v>
      </c>
      <c r="E165" s="83" t="s">
        <v>6047</v>
      </c>
      <c r="F165" s="84">
        <v>44664</v>
      </c>
    </row>
    <row r="166" spans="1:6" x14ac:dyDescent="0.2">
      <c r="A166" s="80" t="str">
        <f>VLOOKUP(B166,'[2]Aba Power BI'!F$1:G$28,2,FALSE)</f>
        <v>NORDESTE</v>
      </c>
      <c r="B166" s="40" t="s">
        <v>5382</v>
      </c>
      <c r="C166" s="81" t="s">
        <v>9409</v>
      </c>
      <c r="D166" s="82" t="s">
        <v>5774</v>
      </c>
      <c r="E166" s="83" t="s">
        <v>9455</v>
      </c>
      <c r="F166" s="84">
        <v>44417</v>
      </c>
    </row>
    <row r="167" spans="1:6" x14ac:dyDescent="0.2">
      <c r="A167" s="80" t="str">
        <f>VLOOKUP(B167,'[2]Aba Power BI'!F$1:G$28,2,FALSE)</f>
        <v>NORDESTE</v>
      </c>
      <c r="B167" s="40" t="s">
        <v>5378</v>
      </c>
      <c r="C167" s="81" t="s">
        <v>6048</v>
      </c>
      <c r="D167" s="82" t="s">
        <v>5774</v>
      </c>
      <c r="E167" s="83" t="s">
        <v>6049</v>
      </c>
      <c r="F167" s="84">
        <v>44557</v>
      </c>
    </row>
    <row r="168" spans="1:6" x14ac:dyDescent="0.2">
      <c r="A168" s="80" t="str">
        <f>VLOOKUP(B168,'[2]Aba Power BI'!F$1:G$28,2,FALSE)</f>
        <v>SUL</v>
      </c>
      <c r="B168" s="40" t="s">
        <v>5403</v>
      </c>
      <c r="C168" s="81" t="s">
        <v>6056</v>
      </c>
      <c r="D168" s="82" t="s">
        <v>5774</v>
      </c>
      <c r="E168" s="83" t="s">
        <v>6057</v>
      </c>
      <c r="F168" s="84">
        <v>44488</v>
      </c>
    </row>
    <row r="169" spans="1:6" x14ac:dyDescent="0.2">
      <c r="A169" s="80" t="str">
        <f>VLOOKUP(B169,'[2]Aba Power BI'!F$1:G$28,2,FALSE)</f>
        <v>CENTRO-OESTE</v>
      </c>
      <c r="B169" s="40" t="s">
        <v>5396</v>
      </c>
      <c r="C169" s="81" t="s">
        <v>6052</v>
      </c>
      <c r="D169" s="82" t="s">
        <v>5774</v>
      </c>
      <c r="E169" s="83" t="s">
        <v>6053</v>
      </c>
      <c r="F169" s="84">
        <v>44459</v>
      </c>
    </row>
    <row r="170" spans="1:6" x14ac:dyDescent="0.2">
      <c r="A170" s="80" t="str">
        <f>VLOOKUP(B170,'[2]Aba Power BI'!F$1:G$28,2,FALSE)</f>
        <v>CENTRO-OESTE</v>
      </c>
      <c r="B170" s="40" t="s">
        <v>5396</v>
      </c>
      <c r="C170" s="81" t="s">
        <v>6054</v>
      </c>
      <c r="D170" s="82" t="s">
        <v>5774</v>
      </c>
      <c r="E170" s="83" t="s">
        <v>6055</v>
      </c>
      <c r="F170" s="84">
        <v>44448</v>
      </c>
    </row>
    <row r="171" spans="1:6" x14ac:dyDescent="0.2">
      <c r="A171" s="80" t="str">
        <f>VLOOKUP(B171,'[2]Aba Power BI'!F$1:G$28,2,FALSE)</f>
        <v>SUL</v>
      </c>
      <c r="B171" s="40" t="s">
        <v>5403</v>
      </c>
      <c r="C171" s="81" t="s">
        <v>6060</v>
      </c>
      <c r="D171" s="82" t="s">
        <v>5774</v>
      </c>
      <c r="E171" s="83" t="s">
        <v>9105</v>
      </c>
      <c r="F171" s="84">
        <v>44482</v>
      </c>
    </row>
    <row r="172" spans="1:6" x14ac:dyDescent="0.2">
      <c r="A172" s="80" t="str">
        <f>VLOOKUP(B172,'[2]Aba Power BI'!F$1:G$28,2,FALSE)</f>
        <v>SUDESTE</v>
      </c>
      <c r="B172" s="40" t="s">
        <v>5401</v>
      </c>
      <c r="C172" s="81" t="s">
        <v>6058</v>
      </c>
      <c r="D172" s="82" t="s">
        <v>5774</v>
      </c>
      <c r="E172" s="83" t="s">
        <v>6059</v>
      </c>
      <c r="F172" s="84">
        <v>44512</v>
      </c>
    </row>
    <row r="173" spans="1:6" x14ac:dyDescent="0.2">
      <c r="A173" s="80" t="str">
        <f>VLOOKUP(B173,'[2]Aba Power BI'!F$1:G$28,2,FALSE)</f>
        <v>SUL</v>
      </c>
      <c r="B173" s="40" t="s">
        <v>5403</v>
      </c>
      <c r="C173" s="81" t="s">
        <v>6061</v>
      </c>
      <c r="D173" s="82" t="s">
        <v>5774</v>
      </c>
      <c r="E173" s="83" t="s">
        <v>10091</v>
      </c>
      <c r="F173" s="84">
        <v>44494</v>
      </c>
    </row>
    <row r="174" spans="1:6" x14ac:dyDescent="0.2">
      <c r="A174" s="80" t="str">
        <f>VLOOKUP(B174,'[2]Aba Power BI'!F$1:G$28,2,FALSE)</f>
        <v>SUL</v>
      </c>
      <c r="B174" s="40" t="s">
        <v>5403</v>
      </c>
      <c r="C174" s="81" t="s">
        <v>6050</v>
      </c>
      <c r="D174" s="82" t="s">
        <v>5774</v>
      </c>
      <c r="E174" s="83" t="s">
        <v>6051</v>
      </c>
      <c r="F174" s="84">
        <v>44469</v>
      </c>
    </row>
    <row r="175" spans="1:6" x14ac:dyDescent="0.2">
      <c r="A175" s="80" t="str">
        <f>VLOOKUP(B175,'[2]Aba Power BI'!F$1:G$28,2,FALSE)</f>
        <v>SUL</v>
      </c>
      <c r="B175" s="40" t="s">
        <v>5399</v>
      </c>
      <c r="C175" s="81" t="s">
        <v>6063</v>
      </c>
      <c r="D175" s="82" t="s">
        <v>5774</v>
      </c>
      <c r="E175" s="83" t="s">
        <v>6064</v>
      </c>
      <c r="F175" s="84">
        <v>44524</v>
      </c>
    </row>
    <row r="176" spans="1:6" x14ac:dyDescent="0.2">
      <c r="A176" s="80" t="str">
        <f>VLOOKUP(B176,'[2]Aba Power BI'!F$1:G$28,2,FALSE)</f>
        <v>SUDESTE</v>
      </c>
      <c r="B176" s="40" t="s">
        <v>5401</v>
      </c>
      <c r="C176" s="81" t="s">
        <v>9268</v>
      </c>
      <c r="D176" s="82" t="s">
        <v>5774</v>
      </c>
      <c r="E176" s="83" t="s">
        <v>9304</v>
      </c>
      <c r="F176" s="84">
        <v>44816</v>
      </c>
    </row>
    <row r="177" spans="1:6" x14ac:dyDescent="0.2">
      <c r="A177" s="80" t="str">
        <f>VLOOKUP(B177,'[2]Aba Power BI'!F$1:G$28,2,FALSE)</f>
        <v>SUL</v>
      </c>
      <c r="B177" s="40" t="s">
        <v>5387</v>
      </c>
      <c r="C177" s="81" t="s">
        <v>6065</v>
      </c>
      <c r="D177" s="82" t="s">
        <v>5774</v>
      </c>
      <c r="E177" s="83" t="s">
        <v>6066</v>
      </c>
      <c r="F177" s="84">
        <v>44449</v>
      </c>
    </row>
    <row r="178" spans="1:6" x14ac:dyDescent="0.2">
      <c r="A178" s="80" t="str">
        <f>VLOOKUP(B178,'[2]Aba Power BI'!F$1:G$28,2,FALSE)</f>
        <v>SUDESTE</v>
      </c>
      <c r="B178" s="40" t="s">
        <v>5388</v>
      </c>
      <c r="C178" s="81" t="s">
        <v>6067</v>
      </c>
      <c r="D178" s="82" t="s">
        <v>5774</v>
      </c>
      <c r="E178" s="83" t="s">
        <v>6068</v>
      </c>
      <c r="F178" s="84">
        <v>44469</v>
      </c>
    </row>
    <row r="179" spans="1:6" x14ac:dyDescent="0.2">
      <c r="A179" s="80" t="str">
        <f>VLOOKUP(B179,'[2]Aba Power BI'!F$1:G$28,2,FALSE)</f>
        <v>NORTE</v>
      </c>
      <c r="B179" s="40" t="s">
        <v>5392</v>
      </c>
      <c r="C179" s="81" t="s">
        <v>9106</v>
      </c>
      <c r="D179" s="82" t="s">
        <v>5774</v>
      </c>
      <c r="E179" s="83" t="s">
        <v>9107</v>
      </c>
      <c r="F179" s="84">
        <v>44650</v>
      </c>
    </row>
    <row r="180" spans="1:6" x14ac:dyDescent="0.2">
      <c r="A180" s="80" t="str">
        <f>VLOOKUP(B180,'[2]Aba Power BI'!F$1:G$28,2,FALSE)</f>
        <v>NORDESTE</v>
      </c>
      <c r="B180" s="40" t="s">
        <v>5382</v>
      </c>
      <c r="C180" s="81" t="s">
        <v>6069</v>
      </c>
      <c r="D180" s="82" t="s">
        <v>5774</v>
      </c>
      <c r="E180" s="83" t="s">
        <v>8972</v>
      </c>
      <c r="F180" s="84">
        <v>44533</v>
      </c>
    </row>
    <row r="181" spans="1:6" x14ac:dyDescent="0.2">
      <c r="A181" s="80" t="str">
        <f>VLOOKUP(B181,'[2]Aba Power BI'!F$1:G$28,2,FALSE)</f>
        <v>NORDESTE</v>
      </c>
      <c r="B181" s="40" t="s">
        <v>5378</v>
      </c>
      <c r="C181" s="81" t="s">
        <v>6070</v>
      </c>
      <c r="D181" s="82" t="s">
        <v>5774</v>
      </c>
      <c r="E181" s="83" t="s">
        <v>6071</v>
      </c>
      <c r="F181" s="84">
        <v>44512</v>
      </c>
    </row>
    <row r="182" spans="1:6" x14ac:dyDescent="0.2">
      <c r="A182" s="80" t="str">
        <f>VLOOKUP(B182,'[2]Aba Power BI'!F$1:G$28,2,FALSE)</f>
        <v>CENTRO-OESTE</v>
      </c>
      <c r="B182" s="40" t="s">
        <v>5379</v>
      </c>
      <c r="C182" s="81" t="s">
        <v>6072</v>
      </c>
      <c r="D182" s="82" t="s">
        <v>5774</v>
      </c>
      <c r="E182" s="83" t="s">
        <v>6073</v>
      </c>
      <c r="F182" s="84">
        <v>44550</v>
      </c>
    </row>
    <row r="183" spans="1:6" x14ac:dyDescent="0.2">
      <c r="A183" s="80" t="str">
        <f>VLOOKUP(B183,'[2]Aba Power BI'!F$1:G$28,2,FALSE)</f>
        <v>NORDESTE</v>
      </c>
      <c r="B183" s="40" t="s">
        <v>5400</v>
      </c>
      <c r="C183" s="81" t="s">
        <v>6074</v>
      </c>
      <c r="D183" s="82" t="s">
        <v>5774</v>
      </c>
      <c r="E183" s="83" t="s">
        <v>6075</v>
      </c>
      <c r="F183" s="84">
        <v>44719</v>
      </c>
    </row>
    <row r="184" spans="1:6" x14ac:dyDescent="0.2">
      <c r="A184" s="80" t="str">
        <f>VLOOKUP(B184,'[2]Aba Power BI'!F$1:G$28,2,FALSE)</f>
        <v>SUL</v>
      </c>
      <c r="B184" s="40" t="s">
        <v>5403</v>
      </c>
      <c r="C184" s="81" t="s">
        <v>6076</v>
      </c>
      <c r="D184" s="82" t="s">
        <v>5774</v>
      </c>
      <c r="E184" s="83" t="s">
        <v>6077</v>
      </c>
      <c r="F184" s="84">
        <v>44476</v>
      </c>
    </row>
    <row r="185" spans="1:6" x14ac:dyDescent="0.2">
      <c r="A185" s="80" t="str">
        <f>VLOOKUP(B185,'[2]Aba Power BI'!F$1:G$28,2,FALSE)</f>
        <v>SUDESTE</v>
      </c>
      <c r="B185" s="40" t="s">
        <v>5388</v>
      </c>
      <c r="C185" s="81" t="s">
        <v>6078</v>
      </c>
      <c r="D185" s="82" t="s">
        <v>5774</v>
      </c>
      <c r="E185" s="83" t="s">
        <v>6079</v>
      </c>
      <c r="F185" s="84">
        <v>44506</v>
      </c>
    </row>
    <row r="186" spans="1:6" x14ac:dyDescent="0.2">
      <c r="A186" s="80" t="str">
        <f>VLOOKUP(B186,'[2]Aba Power BI'!F$1:G$28,2,FALSE)</f>
        <v>SUDESTE</v>
      </c>
      <c r="B186" s="40" t="s">
        <v>5388</v>
      </c>
      <c r="C186" s="81" t="s">
        <v>6080</v>
      </c>
      <c r="D186" s="82" t="s">
        <v>5774</v>
      </c>
      <c r="E186" s="83" t="s">
        <v>6081</v>
      </c>
      <c r="F186" s="84">
        <v>44611</v>
      </c>
    </row>
    <row r="187" spans="1:6" x14ac:dyDescent="0.2">
      <c r="A187" s="80" t="str">
        <f>VLOOKUP(B187,'[2]Aba Power BI'!F$1:G$28,2,FALSE)</f>
        <v>NORDESTE</v>
      </c>
      <c r="B187" s="40" t="s">
        <v>5377</v>
      </c>
      <c r="C187" s="81" t="s">
        <v>6082</v>
      </c>
      <c r="D187" s="82" t="s">
        <v>5774</v>
      </c>
      <c r="E187" s="83" t="s">
        <v>5787</v>
      </c>
      <c r="F187" s="84">
        <v>44512</v>
      </c>
    </row>
    <row r="188" spans="1:6" x14ac:dyDescent="0.2">
      <c r="A188" s="80" t="str">
        <f>VLOOKUP(B188,'[2]Aba Power BI'!F$1:G$28,2,FALSE)</f>
        <v>SUDESTE</v>
      </c>
      <c r="B188" s="40" t="s">
        <v>5388</v>
      </c>
      <c r="C188" s="81" t="s">
        <v>6083</v>
      </c>
      <c r="D188" s="82" t="s">
        <v>5774</v>
      </c>
      <c r="E188" s="83" t="s">
        <v>6084</v>
      </c>
      <c r="F188" s="84">
        <v>44642</v>
      </c>
    </row>
    <row r="189" spans="1:6" x14ac:dyDescent="0.2">
      <c r="A189" s="80" t="str">
        <f>VLOOKUP(B189,'[2]Aba Power BI'!F$1:G$28,2,FALSE)</f>
        <v>NORDESTE</v>
      </c>
      <c r="B189" s="40" t="s">
        <v>5393</v>
      </c>
      <c r="C189" s="81" t="s">
        <v>6085</v>
      </c>
      <c r="D189" s="82" t="s">
        <v>5774</v>
      </c>
      <c r="E189" s="83" t="s">
        <v>6086</v>
      </c>
      <c r="F189" s="84">
        <v>44519</v>
      </c>
    </row>
    <row r="190" spans="1:6" x14ac:dyDescent="0.2">
      <c r="A190" s="80" t="str">
        <f>VLOOKUP(B190,'[2]Aba Power BI'!F$1:G$28,2,FALSE)</f>
        <v>CENTRO-OESTE</v>
      </c>
      <c r="B190" s="40" t="s">
        <v>5379</v>
      </c>
      <c r="C190" s="81" t="s">
        <v>6087</v>
      </c>
      <c r="D190" s="82" t="s">
        <v>5774</v>
      </c>
      <c r="E190" s="83" t="s">
        <v>6088</v>
      </c>
      <c r="F190" s="84">
        <v>44516</v>
      </c>
    </row>
    <row r="191" spans="1:6" x14ac:dyDescent="0.2">
      <c r="A191" s="80" t="str">
        <f>VLOOKUP(B191,'[2]Aba Power BI'!F$1:G$28,2,FALSE)</f>
        <v>SUL</v>
      </c>
      <c r="B191" s="40" t="s">
        <v>5399</v>
      </c>
      <c r="C191" s="81" t="s">
        <v>6089</v>
      </c>
      <c r="D191" s="82" t="s">
        <v>5774</v>
      </c>
      <c r="E191" s="83" t="s">
        <v>6090</v>
      </c>
      <c r="F191" s="84">
        <v>44440</v>
      </c>
    </row>
    <row r="192" spans="1:6" x14ac:dyDescent="0.2">
      <c r="A192" s="80" t="str">
        <f>VLOOKUP(B192,'[2]Aba Power BI'!F$1:G$28,2,FALSE)</f>
        <v>NORDESTE</v>
      </c>
      <c r="B192" s="40" t="s">
        <v>5378</v>
      </c>
      <c r="C192" s="81" t="s">
        <v>8926</v>
      </c>
      <c r="D192" s="82" t="s">
        <v>5774</v>
      </c>
      <c r="E192" s="83" t="s">
        <v>9108</v>
      </c>
      <c r="F192" s="84">
        <v>44512</v>
      </c>
    </row>
    <row r="193" spans="1:6" x14ac:dyDescent="0.2">
      <c r="A193" s="80" t="str">
        <f>VLOOKUP(B193,'[2]Aba Power BI'!F$1:G$28,2,FALSE)</f>
        <v>NORDESTE</v>
      </c>
      <c r="B193" s="40" t="s">
        <v>5377</v>
      </c>
      <c r="C193" s="81" t="s">
        <v>6091</v>
      </c>
      <c r="D193" s="82" t="s">
        <v>5774</v>
      </c>
      <c r="E193" s="83" t="s">
        <v>6092</v>
      </c>
      <c r="F193" s="84">
        <v>44510</v>
      </c>
    </row>
    <row r="194" spans="1:6" x14ac:dyDescent="0.2">
      <c r="A194" s="80" t="str">
        <f>VLOOKUP(B194,'[2]Aba Power BI'!F$1:G$28,2,FALSE)</f>
        <v>NORDESTE</v>
      </c>
      <c r="B194" s="40" t="s">
        <v>5382</v>
      </c>
      <c r="C194" s="81" t="s">
        <v>6093</v>
      </c>
      <c r="D194" s="82" t="s">
        <v>5774</v>
      </c>
      <c r="E194" s="83" t="s">
        <v>6094</v>
      </c>
      <c r="F194" s="84">
        <v>44498</v>
      </c>
    </row>
    <row r="195" spans="1:6" x14ac:dyDescent="0.2">
      <c r="A195" s="80" t="str">
        <f>VLOOKUP(B195,'[2]Aba Power BI'!F$1:G$28,2,FALSE)</f>
        <v>NORDESTE</v>
      </c>
      <c r="B195" s="40" t="s">
        <v>5377</v>
      </c>
      <c r="C195" s="81" t="s">
        <v>6095</v>
      </c>
      <c r="D195" s="82" t="s">
        <v>5774</v>
      </c>
      <c r="E195" s="83" t="s">
        <v>9109</v>
      </c>
      <c r="F195" s="84">
        <v>44557</v>
      </c>
    </row>
    <row r="196" spans="1:6" x14ac:dyDescent="0.2">
      <c r="A196" s="80" t="str">
        <f>VLOOKUP(B196,'[2]Aba Power BI'!F$1:G$28,2,FALSE)</f>
        <v>NORDESTE</v>
      </c>
      <c r="B196" s="40" t="s">
        <v>5400</v>
      </c>
      <c r="C196" s="81" t="s">
        <v>6096</v>
      </c>
      <c r="D196" s="82" t="s">
        <v>5774</v>
      </c>
      <c r="E196" s="83" t="s">
        <v>6097</v>
      </c>
      <c r="F196" s="84">
        <v>44468</v>
      </c>
    </row>
    <row r="197" spans="1:6" x14ac:dyDescent="0.2">
      <c r="A197" s="80" t="str">
        <f>VLOOKUP(B197,'[2]Aba Power BI'!F$1:G$28,2,FALSE)</f>
        <v>SUDESTE</v>
      </c>
      <c r="B197" s="40" t="s">
        <v>5401</v>
      </c>
      <c r="C197" s="81" t="s">
        <v>6098</v>
      </c>
      <c r="D197" s="82" t="s">
        <v>5774</v>
      </c>
      <c r="E197" s="83" t="s">
        <v>6099</v>
      </c>
      <c r="F197" s="84">
        <v>44651</v>
      </c>
    </row>
    <row r="198" spans="1:6" x14ac:dyDescent="0.2">
      <c r="A198" s="80" t="str">
        <f>VLOOKUP(B198,'[2]Aba Power BI'!F$1:G$28,2,FALSE)</f>
        <v>SUDESTE</v>
      </c>
      <c r="B198" s="40" t="s">
        <v>5381</v>
      </c>
      <c r="C198" s="81" t="s">
        <v>6100</v>
      </c>
      <c r="D198" s="82" t="s">
        <v>5931</v>
      </c>
      <c r="E198" s="83" t="s">
        <v>6101</v>
      </c>
      <c r="F198" s="84">
        <v>43455</v>
      </c>
    </row>
    <row r="199" spans="1:6" x14ac:dyDescent="0.2">
      <c r="A199" s="80" t="str">
        <f>VLOOKUP(B199,'[2]Aba Power BI'!F$1:G$28,2,FALSE)</f>
        <v>NORDESTE</v>
      </c>
      <c r="B199" s="40" t="s">
        <v>5382</v>
      </c>
      <c r="C199" s="81" t="s">
        <v>6102</v>
      </c>
      <c r="D199" s="82" t="s">
        <v>5774</v>
      </c>
      <c r="E199" s="83" t="s">
        <v>6103</v>
      </c>
      <c r="F199" s="84">
        <v>44510</v>
      </c>
    </row>
    <row r="200" spans="1:6" x14ac:dyDescent="0.2">
      <c r="A200" s="80" t="str">
        <f>VLOOKUP(B200,'[2]Aba Power BI'!F$1:G$28,2,FALSE)</f>
        <v>NORDESTE</v>
      </c>
      <c r="B200" s="40" t="s">
        <v>5378</v>
      </c>
      <c r="C200" s="81" t="s">
        <v>6104</v>
      </c>
      <c r="D200" s="82" t="s">
        <v>5774</v>
      </c>
      <c r="E200" s="83" t="s">
        <v>8973</v>
      </c>
      <c r="F200" s="84">
        <v>44736</v>
      </c>
    </row>
    <row r="201" spans="1:6" x14ac:dyDescent="0.2">
      <c r="A201" s="80" t="str">
        <f>VLOOKUP(B201,'[2]Aba Power BI'!F$1:G$28,2,FALSE)</f>
        <v>SUL</v>
      </c>
      <c r="B201" s="40" t="s">
        <v>5403</v>
      </c>
      <c r="C201" s="81" t="s">
        <v>6105</v>
      </c>
      <c r="D201" s="82" t="s">
        <v>5774</v>
      </c>
      <c r="E201" s="83" t="s">
        <v>6106</v>
      </c>
      <c r="F201" s="84">
        <v>44491</v>
      </c>
    </row>
    <row r="202" spans="1:6" x14ac:dyDescent="0.2">
      <c r="A202" s="80" t="str">
        <f>VLOOKUP(B202,'[2]Aba Power BI'!F$1:G$28,2,FALSE)</f>
        <v>SUDESTE</v>
      </c>
      <c r="B202" s="40" t="s">
        <v>5381</v>
      </c>
      <c r="C202" s="81" t="s">
        <v>6107</v>
      </c>
      <c r="D202" s="82" t="s">
        <v>5774</v>
      </c>
      <c r="E202" s="83" t="s">
        <v>9110</v>
      </c>
      <c r="F202" s="84">
        <v>44735</v>
      </c>
    </row>
    <row r="203" spans="1:6" x14ac:dyDescent="0.2">
      <c r="A203" s="80" t="str">
        <f>VLOOKUP(B203,'[2]Aba Power BI'!F$1:G$28,2,FALSE)</f>
        <v>SUDESTE</v>
      </c>
      <c r="B203" s="40" t="s">
        <v>5388</v>
      </c>
      <c r="C203" s="81" t="s">
        <v>6108</v>
      </c>
      <c r="D203" s="82" t="s">
        <v>5774</v>
      </c>
      <c r="E203" s="83" t="s">
        <v>6109</v>
      </c>
      <c r="F203" s="84">
        <v>44687</v>
      </c>
    </row>
    <row r="204" spans="1:6" x14ac:dyDescent="0.2">
      <c r="A204" s="80" t="str">
        <f>VLOOKUP(B204,'[2]Aba Power BI'!F$1:G$28,2,FALSE)</f>
        <v>NORDESTE</v>
      </c>
      <c r="B204" s="40" t="s">
        <v>5400</v>
      </c>
      <c r="C204" s="81" t="s">
        <v>6110</v>
      </c>
      <c r="D204" s="82" t="s">
        <v>5774</v>
      </c>
      <c r="E204" s="83" t="s">
        <v>6111</v>
      </c>
      <c r="F204" s="84">
        <v>44512</v>
      </c>
    </row>
    <row r="205" spans="1:6" x14ac:dyDescent="0.2">
      <c r="A205" s="80" t="str">
        <f>VLOOKUP(B205,'[2]Aba Power BI'!F$1:G$28,2,FALSE)</f>
        <v>NORTE</v>
      </c>
      <c r="B205" s="40" t="s">
        <v>5392</v>
      </c>
      <c r="C205" s="81" t="s">
        <v>9642</v>
      </c>
      <c r="D205" s="82" t="s">
        <v>5774</v>
      </c>
      <c r="E205" s="83" t="s">
        <v>9646</v>
      </c>
      <c r="F205" s="84">
        <v>44714</v>
      </c>
    </row>
    <row r="206" spans="1:6" x14ac:dyDescent="0.2">
      <c r="A206" s="80" t="str">
        <f>VLOOKUP(B206,'[2]Aba Power BI'!F$1:G$28,2,FALSE)</f>
        <v>NORDESTE</v>
      </c>
      <c r="B206" s="40" t="s">
        <v>5382</v>
      </c>
      <c r="C206" s="81" t="s">
        <v>6112</v>
      </c>
      <c r="D206" s="82" t="s">
        <v>5774</v>
      </c>
      <c r="E206" s="83" t="s">
        <v>6113</v>
      </c>
      <c r="F206" s="84">
        <v>44546</v>
      </c>
    </row>
    <row r="207" spans="1:6" x14ac:dyDescent="0.2">
      <c r="A207" s="80" t="str">
        <f>VLOOKUP(B207,'[2]Aba Power BI'!F$1:G$28,2,FALSE)</f>
        <v>SUDESTE</v>
      </c>
      <c r="B207" s="40" t="s">
        <v>5381</v>
      </c>
      <c r="C207" s="81" t="s">
        <v>6114</v>
      </c>
      <c r="D207" s="82" t="s">
        <v>5774</v>
      </c>
      <c r="E207" s="83" t="s">
        <v>6115</v>
      </c>
      <c r="F207" s="84">
        <v>44218</v>
      </c>
    </row>
    <row r="208" spans="1:6" x14ac:dyDescent="0.2">
      <c r="A208" s="80" t="str">
        <f>VLOOKUP(B208,'[2]Aba Power BI'!F$1:G$28,2,FALSE)</f>
        <v>NORDESTE</v>
      </c>
      <c r="B208" s="40" t="s">
        <v>5382</v>
      </c>
      <c r="C208" s="81" t="s">
        <v>6116</v>
      </c>
      <c r="D208" s="82" t="s">
        <v>5774</v>
      </c>
      <c r="E208" s="83" t="s">
        <v>6117</v>
      </c>
      <c r="F208" s="84">
        <v>44511</v>
      </c>
    </row>
    <row r="209" spans="1:6" x14ac:dyDescent="0.2">
      <c r="A209" s="80" t="str">
        <f>VLOOKUP(B209,'[2]Aba Power BI'!F$1:G$28,2,FALSE)</f>
        <v>SUL</v>
      </c>
      <c r="B209" s="40" t="s">
        <v>5387</v>
      </c>
      <c r="C209" s="81" t="s">
        <v>6118</v>
      </c>
      <c r="D209" s="82" t="s">
        <v>5774</v>
      </c>
      <c r="E209" s="83" t="s">
        <v>6119</v>
      </c>
      <c r="F209" s="84">
        <v>44539</v>
      </c>
    </row>
    <row r="210" spans="1:6" x14ac:dyDescent="0.2">
      <c r="A210" s="80" t="str">
        <f>VLOOKUP(B210,'[2]Aba Power BI'!F$1:G$28,2,FALSE)</f>
        <v>SUDESTE</v>
      </c>
      <c r="B210" s="40" t="s">
        <v>5388</v>
      </c>
      <c r="C210" s="81" t="s">
        <v>6120</v>
      </c>
      <c r="D210" s="82" t="s">
        <v>5774</v>
      </c>
      <c r="E210" s="83" t="s">
        <v>6121</v>
      </c>
      <c r="F210" s="84">
        <v>44182</v>
      </c>
    </row>
    <row r="211" spans="1:6" x14ac:dyDescent="0.2">
      <c r="A211" s="80" t="str">
        <f>VLOOKUP(B211,'[2]Aba Power BI'!F$1:G$28,2,FALSE)</f>
        <v>SUDESTE</v>
      </c>
      <c r="B211" s="40" t="s">
        <v>5381</v>
      </c>
      <c r="C211" s="81" t="s">
        <v>6122</v>
      </c>
      <c r="D211" s="82" t="s">
        <v>5774</v>
      </c>
      <c r="E211" s="83" t="s">
        <v>9111</v>
      </c>
      <c r="F211" s="86">
        <v>44735</v>
      </c>
    </row>
    <row r="212" spans="1:6" x14ac:dyDescent="0.2">
      <c r="A212" s="80" t="str">
        <f>VLOOKUP(B212,'[2]Aba Power BI'!F$1:G$28,2,FALSE)</f>
        <v>SUDESTE</v>
      </c>
      <c r="B212" s="40" t="s">
        <v>5388</v>
      </c>
      <c r="C212" s="81" t="s">
        <v>9747</v>
      </c>
      <c r="D212" s="82" t="s">
        <v>5774</v>
      </c>
      <c r="E212" s="83" t="s">
        <v>9794</v>
      </c>
      <c r="F212" s="84" t="s">
        <v>9794</v>
      </c>
    </row>
    <row r="213" spans="1:6" x14ac:dyDescent="0.2">
      <c r="A213" s="80" t="str">
        <f>VLOOKUP(B213,'[2]Aba Power BI'!F$1:G$28,2,FALSE)</f>
        <v>SUDESTE</v>
      </c>
      <c r="B213" s="40" t="s">
        <v>5388</v>
      </c>
      <c r="C213" s="81" t="s">
        <v>6123</v>
      </c>
      <c r="D213" s="82" t="s">
        <v>5774</v>
      </c>
      <c r="E213" s="83" t="s">
        <v>6124</v>
      </c>
      <c r="F213" s="84">
        <v>44530</v>
      </c>
    </row>
    <row r="214" spans="1:6" x14ac:dyDescent="0.2">
      <c r="A214" s="80" t="str">
        <f>VLOOKUP(B214,'[2]Aba Power BI'!F$1:G$28,2,FALSE)</f>
        <v>SUL</v>
      </c>
      <c r="B214" s="40" t="s">
        <v>5387</v>
      </c>
      <c r="C214" s="81" t="s">
        <v>6125</v>
      </c>
      <c r="D214" s="82" t="s">
        <v>5774</v>
      </c>
      <c r="E214" s="83" t="s">
        <v>6126</v>
      </c>
      <c r="F214" s="84">
        <v>44453</v>
      </c>
    </row>
    <row r="215" spans="1:6" x14ac:dyDescent="0.2">
      <c r="A215" s="80" t="str">
        <f>VLOOKUP(B215,'[2]Aba Power BI'!F$1:G$28,2,FALSE)</f>
        <v>SUDESTE</v>
      </c>
      <c r="B215" s="40" t="s">
        <v>5394</v>
      </c>
      <c r="C215" s="81" t="s">
        <v>6127</v>
      </c>
      <c r="D215" s="82" t="s">
        <v>5774</v>
      </c>
      <c r="E215" s="83" t="s">
        <v>6128</v>
      </c>
      <c r="F215" s="84">
        <v>44495</v>
      </c>
    </row>
    <row r="216" spans="1:6" x14ac:dyDescent="0.2">
      <c r="A216" s="80" t="str">
        <f>VLOOKUP(B216,'[2]Aba Power BI'!F$1:G$28,2,FALSE)</f>
        <v>SUDESTE</v>
      </c>
      <c r="B216" s="40" t="s">
        <v>5381</v>
      </c>
      <c r="C216" s="81" t="s">
        <v>9337</v>
      </c>
      <c r="D216" s="82" t="s">
        <v>5774</v>
      </c>
      <c r="E216" s="83" t="s">
        <v>9456</v>
      </c>
      <c r="F216" s="84">
        <v>44852</v>
      </c>
    </row>
    <row r="217" spans="1:6" x14ac:dyDescent="0.2">
      <c r="A217" s="80" t="str">
        <f>VLOOKUP(B217,'[2]Aba Power BI'!F$1:G$28,2,FALSE)</f>
        <v>SUL</v>
      </c>
      <c r="B217" s="40" t="s">
        <v>5399</v>
      </c>
      <c r="C217" s="81" t="s">
        <v>6129</v>
      </c>
      <c r="D217" s="82" t="s">
        <v>5774</v>
      </c>
      <c r="E217" s="83" t="s">
        <v>6130</v>
      </c>
      <c r="F217" s="84">
        <v>44468</v>
      </c>
    </row>
    <row r="218" spans="1:6" x14ac:dyDescent="0.2">
      <c r="A218" s="80" t="str">
        <f>VLOOKUP(B218,'[2]Aba Power BI'!F$1:G$28,2,FALSE)</f>
        <v>NORDESTE</v>
      </c>
      <c r="B218" s="40" t="s">
        <v>5402</v>
      </c>
      <c r="C218" s="81" t="s">
        <v>6131</v>
      </c>
      <c r="D218" s="82" t="s">
        <v>5774</v>
      </c>
      <c r="E218" s="83" t="s">
        <v>9112</v>
      </c>
      <c r="F218" s="84">
        <v>44547</v>
      </c>
    </row>
    <row r="219" spans="1:6" x14ac:dyDescent="0.2">
      <c r="A219" s="80" t="str">
        <f>VLOOKUP(B219,'[2]Aba Power BI'!F$1:G$28,2,FALSE)</f>
        <v>SUL</v>
      </c>
      <c r="B219" s="40" t="s">
        <v>5399</v>
      </c>
      <c r="C219" s="81" t="s">
        <v>6132</v>
      </c>
      <c r="D219" s="82" t="s">
        <v>5774</v>
      </c>
      <c r="E219" s="83" t="s">
        <v>6133</v>
      </c>
      <c r="F219" s="84">
        <v>44504</v>
      </c>
    </row>
    <row r="220" spans="1:6" x14ac:dyDescent="0.2">
      <c r="A220" s="80" t="str">
        <f>VLOOKUP(B220,'[2]Aba Power BI'!F$1:G$28,2,FALSE)</f>
        <v>NORDESTE</v>
      </c>
      <c r="B220" s="40" t="s">
        <v>5393</v>
      </c>
      <c r="C220" s="81" t="s">
        <v>6134</v>
      </c>
      <c r="D220" s="82" t="s">
        <v>5774</v>
      </c>
      <c r="E220" s="83" t="s">
        <v>6135</v>
      </c>
      <c r="F220" s="84">
        <v>44538</v>
      </c>
    </row>
    <row r="221" spans="1:6" x14ac:dyDescent="0.2">
      <c r="A221" s="80" t="str">
        <f>VLOOKUP(B221,'[2]Aba Power BI'!F$1:G$28,2,FALSE)</f>
        <v>NORDESTE</v>
      </c>
      <c r="B221" s="40" t="s">
        <v>5377</v>
      </c>
      <c r="C221" s="81" t="s">
        <v>6136</v>
      </c>
      <c r="D221" s="82" t="s">
        <v>5774</v>
      </c>
      <c r="E221" s="83" t="s">
        <v>9113</v>
      </c>
      <c r="F221" s="84">
        <v>44651</v>
      </c>
    </row>
    <row r="222" spans="1:6" x14ac:dyDescent="0.2">
      <c r="A222" s="80" t="str">
        <f>VLOOKUP(B222,'[2]Aba Power BI'!F$1:G$28,2,FALSE)</f>
        <v>NORTE</v>
      </c>
      <c r="B222" s="40" t="s">
        <v>5385</v>
      </c>
      <c r="C222" s="81" t="s">
        <v>6137</v>
      </c>
      <c r="D222" s="82" t="s">
        <v>5931</v>
      </c>
      <c r="E222" s="83" t="s">
        <v>6138</v>
      </c>
      <c r="F222" s="84">
        <v>44553</v>
      </c>
    </row>
    <row r="223" spans="1:6" x14ac:dyDescent="0.2">
      <c r="A223" s="80" t="str">
        <f>VLOOKUP(B223,'[2]Aba Power BI'!F$1:G$28,2,FALSE)</f>
        <v>SUL</v>
      </c>
      <c r="B223" s="40" t="s">
        <v>5403</v>
      </c>
      <c r="C223" s="81" t="s">
        <v>6139</v>
      </c>
      <c r="D223" s="82" t="s">
        <v>5774</v>
      </c>
      <c r="E223" s="83" t="s">
        <v>6140</v>
      </c>
      <c r="F223" s="84">
        <v>44509</v>
      </c>
    </row>
    <row r="224" spans="1:6" x14ac:dyDescent="0.2">
      <c r="A224" s="80" t="str">
        <f>VLOOKUP(B224,'[2]Aba Power BI'!F$1:G$28,2,FALSE)</f>
        <v>SUL</v>
      </c>
      <c r="B224" s="40" t="s">
        <v>5403</v>
      </c>
      <c r="C224" s="81" t="s">
        <v>6141</v>
      </c>
      <c r="D224" s="82" t="s">
        <v>5774</v>
      </c>
      <c r="E224" s="83" t="s">
        <v>6142</v>
      </c>
      <c r="F224" s="84">
        <v>44475</v>
      </c>
    </row>
    <row r="225" spans="1:7" x14ac:dyDescent="0.2">
      <c r="A225" s="80" t="str">
        <f>VLOOKUP(B225,'[2]Aba Power BI'!F$1:G$28,2,FALSE)</f>
        <v>SUL</v>
      </c>
      <c r="B225" s="40" t="s">
        <v>5403</v>
      </c>
      <c r="C225" s="81" t="s">
        <v>6143</v>
      </c>
      <c r="D225" s="82" t="s">
        <v>5774</v>
      </c>
      <c r="E225" s="83" t="s">
        <v>6144</v>
      </c>
      <c r="F225" s="84">
        <v>44419</v>
      </c>
    </row>
    <row r="226" spans="1:7" x14ac:dyDescent="0.2">
      <c r="A226" s="80" t="str">
        <f>VLOOKUP(B226,'[2]Aba Power BI'!F$1:G$28,2,FALSE)</f>
        <v>NORDESTE</v>
      </c>
      <c r="B226" s="40" t="s">
        <v>5378</v>
      </c>
      <c r="C226" s="81" t="s">
        <v>6145</v>
      </c>
      <c r="D226" s="82" t="s">
        <v>5774</v>
      </c>
      <c r="E226" s="83" t="s">
        <v>6146</v>
      </c>
      <c r="F226" s="84">
        <v>44651</v>
      </c>
    </row>
    <row r="227" spans="1:7" x14ac:dyDescent="0.2">
      <c r="A227" s="80" t="str">
        <f>VLOOKUP(B227,'[2]Aba Power BI'!F$1:G$28,2,FALSE)</f>
        <v>SUDESTE</v>
      </c>
      <c r="B227" s="40" t="s">
        <v>5381</v>
      </c>
      <c r="C227" s="81" t="s">
        <v>6147</v>
      </c>
      <c r="D227" s="82" t="s">
        <v>5774</v>
      </c>
      <c r="E227" s="83" t="s">
        <v>6148</v>
      </c>
      <c r="F227" s="84">
        <v>44533</v>
      </c>
    </row>
    <row r="228" spans="1:7" x14ac:dyDescent="0.2">
      <c r="A228" s="80" t="str">
        <f>VLOOKUP(B228,'[2]Aba Power BI'!F$1:G$28,2,FALSE)</f>
        <v>NORDESTE</v>
      </c>
      <c r="B228" s="40" t="s">
        <v>5382</v>
      </c>
      <c r="C228" s="81" t="s">
        <v>6149</v>
      </c>
      <c r="D228" s="82" t="s">
        <v>5774</v>
      </c>
      <c r="E228" s="83" t="s">
        <v>6150</v>
      </c>
      <c r="F228" s="84">
        <v>44519</v>
      </c>
    </row>
    <row r="229" spans="1:7" x14ac:dyDescent="0.2">
      <c r="A229" s="80" t="str">
        <f>VLOOKUP(B229,'[2]Aba Power BI'!F$1:G$28,2,FALSE)</f>
        <v>CENTRO-OESTE</v>
      </c>
      <c r="B229" s="40" t="s">
        <v>5397</v>
      </c>
      <c r="C229" s="81" t="s">
        <v>6151</v>
      </c>
      <c r="D229" s="82" t="s">
        <v>5774</v>
      </c>
      <c r="E229" s="83" t="s">
        <v>8974</v>
      </c>
      <c r="F229" s="84">
        <v>44740</v>
      </c>
    </row>
    <row r="230" spans="1:7" x14ac:dyDescent="0.2">
      <c r="A230" s="80" t="str">
        <f>VLOOKUP(B230,'[2]Aba Power BI'!F$1:G$28,2,FALSE)</f>
        <v>NORDESTE</v>
      </c>
      <c r="B230" s="40" t="s">
        <v>5382</v>
      </c>
      <c r="C230" s="81" t="s">
        <v>6152</v>
      </c>
      <c r="D230" s="82" t="s">
        <v>5774</v>
      </c>
      <c r="E230" s="83" t="s">
        <v>6153</v>
      </c>
      <c r="F230" s="84">
        <v>44529</v>
      </c>
    </row>
    <row r="231" spans="1:7" x14ac:dyDescent="0.2">
      <c r="A231" s="80" t="str">
        <f>VLOOKUP(B231,'[2]Aba Power BI'!F$1:G$28,2,FALSE)</f>
        <v>SUDESTE</v>
      </c>
      <c r="B231" s="40" t="s">
        <v>5381</v>
      </c>
      <c r="C231" s="81" t="s">
        <v>6154</v>
      </c>
      <c r="D231" s="82" t="s">
        <v>5774</v>
      </c>
      <c r="E231" s="83" t="s">
        <v>6117</v>
      </c>
      <c r="F231" s="84">
        <v>44512</v>
      </c>
    </row>
    <row r="232" spans="1:7" x14ac:dyDescent="0.2">
      <c r="A232" s="80" t="str">
        <f>VLOOKUP(B232,'[2]Aba Power BI'!F$1:G$28,2,FALSE)</f>
        <v>NORDESTE</v>
      </c>
      <c r="B232" s="40" t="s">
        <v>5395</v>
      </c>
      <c r="C232" s="81" t="s">
        <v>6155</v>
      </c>
      <c r="D232" s="82" t="s">
        <v>5774</v>
      </c>
      <c r="E232" s="83" t="s">
        <v>6156</v>
      </c>
      <c r="F232" s="84">
        <v>44546</v>
      </c>
    </row>
    <row r="233" spans="1:7" x14ac:dyDescent="0.2">
      <c r="A233" s="80" t="str">
        <f>VLOOKUP(B233,'[2]Aba Power BI'!F$1:G$28,2,FALSE)</f>
        <v>NORDESTE</v>
      </c>
      <c r="B233" s="40" t="s">
        <v>5382</v>
      </c>
      <c r="C233" s="81" t="s">
        <v>6157</v>
      </c>
      <c r="D233" s="82" t="s">
        <v>5774</v>
      </c>
      <c r="E233" s="83" t="s">
        <v>6158</v>
      </c>
      <c r="F233" s="84">
        <v>44510</v>
      </c>
    </row>
    <row r="234" spans="1:7" x14ac:dyDescent="0.2">
      <c r="A234" s="80" t="str">
        <f>VLOOKUP(B234,'[2]Aba Power BI'!F$1:G$28,2,FALSE)</f>
        <v>SUDESTE</v>
      </c>
      <c r="B234" s="40" t="s">
        <v>5401</v>
      </c>
      <c r="C234" s="81" t="s">
        <v>6159</v>
      </c>
      <c r="D234" s="82" t="s">
        <v>5774</v>
      </c>
      <c r="E234" s="83" t="s">
        <v>6160</v>
      </c>
      <c r="F234" s="84">
        <v>44624</v>
      </c>
      <c r="G234" s="85"/>
    </row>
    <row r="235" spans="1:7" x14ac:dyDescent="0.2">
      <c r="A235" s="80" t="str">
        <f>VLOOKUP(B235,'[2]Aba Power BI'!F$1:G$28,2,FALSE)</f>
        <v>CENTRO-OESTE</v>
      </c>
      <c r="B235" s="40" t="s">
        <v>5379</v>
      </c>
      <c r="C235" s="81" t="s">
        <v>6161</v>
      </c>
      <c r="D235" s="82" t="s">
        <v>5774</v>
      </c>
      <c r="E235" s="83" t="s">
        <v>6162</v>
      </c>
      <c r="F235" s="84">
        <v>44508</v>
      </c>
      <c r="G235" s="85"/>
    </row>
    <row r="236" spans="1:7" x14ac:dyDescent="0.2">
      <c r="A236" s="80" t="str">
        <f>VLOOKUP(B236,'[2]Aba Power BI'!F$1:G$28,2,FALSE)</f>
        <v>NORDESTE</v>
      </c>
      <c r="B236" s="40" t="s">
        <v>5377</v>
      </c>
      <c r="C236" s="81" t="s">
        <v>6163</v>
      </c>
      <c r="D236" s="82" t="s">
        <v>5774</v>
      </c>
      <c r="E236" s="83" t="s">
        <v>6164</v>
      </c>
      <c r="F236" s="84">
        <v>44512</v>
      </c>
      <c r="G236" s="85"/>
    </row>
    <row r="237" spans="1:7" x14ac:dyDescent="0.2">
      <c r="A237" s="80" t="str">
        <f>VLOOKUP(B237,'[2]Aba Power BI'!F$1:G$28,2,FALSE)</f>
        <v>NORDESTE</v>
      </c>
      <c r="B237" s="40" t="s">
        <v>5400</v>
      </c>
      <c r="C237" s="81" t="s">
        <v>6165</v>
      </c>
      <c r="D237" s="82" t="s">
        <v>5774</v>
      </c>
      <c r="E237" s="83" t="s">
        <v>6166</v>
      </c>
      <c r="F237" s="84">
        <v>44495</v>
      </c>
      <c r="G237" s="85"/>
    </row>
    <row r="238" spans="1:7" x14ac:dyDescent="0.2">
      <c r="A238" s="80" t="str">
        <f>VLOOKUP(B238,'[2]Aba Power BI'!F$1:G$28,2,FALSE)</f>
        <v>NORDESTE</v>
      </c>
      <c r="B238" s="40" t="s">
        <v>5402</v>
      </c>
      <c r="C238" s="81" t="s">
        <v>6167</v>
      </c>
      <c r="D238" s="82" t="s">
        <v>5774</v>
      </c>
      <c r="E238" s="83" t="s">
        <v>6168</v>
      </c>
      <c r="F238" s="84">
        <v>44470</v>
      </c>
      <c r="G238" s="85"/>
    </row>
    <row r="239" spans="1:7" x14ac:dyDescent="0.2">
      <c r="A239" s="80" t="str">
        <f>VLOOKUP(B239,'[2]Aba Power BI'!F$1:G$28,2,FALSE)</f>
        <v>SUDESTE</v>
      </c>
      <c r="B239" s="40" t="s">
        <v>5381</v>
      </c>
      <c r="C239" s="81" t="s">
        <v>6169</v>
      </c>
      <c r="D239" s="82" t="s">
        <v>5774</v>
      </c>
      <c r="E239" s="83" t="s">
        <v>6170</v>
      </c>
      <c r="F239" s="84">
        <v>44539</v>
      </c>
      <c r="G239" s="85"/>
    </row>
    <row r="240" spans="1:7" x14ac:dyDescent="0.2">
      <c r="A240" s="80" t="str">
        <f>VLOOKUP(B240,'[2]Aba Power BI'!F$1:G$28,2,FALSE)</f>
        <v>NORDESTE</v>
      </c>
      <c r="B240" s="40" t="s">
        <v>5395</v>
      </c>
      <c r="C240" s="81" t="s">
        <v>6171</v>
      </c>
      <c r="D240" s="82" t="s">
        <v>5774</v>
      </c>
      <c r="E240" s="83" t="s">
        <v>6172</v>
      </c>
      <c r="F240" s="84">
        <v>44530</v>
      </c>
      <c r="G240" s="85"/>
    </row>
    <row r="241" spans="1:7" x14ac:dyDescent="0.2">
      <c r="A241" s="80" t="str">
        <f>VLOOKUP(B241,'[2]Aba Power BI'!F$1:G$28,2,FALSE)</f>
        <v>CENTRO-OESTE</v>
      </c>
      <c r="B241" s="40" t="s">
        <v>5379</v>
      </c>
      <c r="C241" s="81" t="s">
        <v>6173</v>
      </c>
      <c r="D241" s="82" t="s">
        <v>5774</v>
      </c>
      <c r="E241" s="83" t="s">
        <v>6174</v>
      </c>
      <c r="F241" s="84">
        <v>44553</v>
      </c>
      <c r="G241" s="85"/>
    </row>
    <row r="242" spans="1:7" x14ac:dyDescent="0.2">
      <c r="A242" s="80" t="str">
        <f>VLOOKUP(B242,'[2]Aba Power BI'!F$1:G$28,2,FALSE)</f>
        <v>SUDESTE</v>
      </c>
      <c r="B242" s="40" t="s">
        <v>5388</v>
      </c>
      <c r="C242" s="81" t="s">
        <v>6175</v>
      </c>
      <c r="D242" s="82" t="s">
        <v>5774</v>
      </c>
      <c r="E242" s="83" t="s">
        <v>6176</v>
      </c>
      <c r="F242" s="84">
        <v>44645</v>
      </c>
      <c r="G242" s="85"/>
    </row>
    <row r="243" spans="1:7" x14ac:dyDescent="0.2">
      <c r="A243" s="80" t="str">
        <f>VLOOKUP(B243,'[2]Aba Power BI'!F$1:G$28,2,FALSE)</f>
        <v>SUL</v>
      </c>
      <c r="B243" s="40" t="s">
        <v>5403</v>
      </c>
      <c r="C243" s="81" t="s">
        <v>6177</v>
      </c>
      <c r="D243" s="82" t="s">
        <v>5774</v>
      </c>
      <c r="E243" s="83" t="s">
        <v>6178</v>
      </c>
      <c r="F243" s="84">
        <v>44476</v>
      </c>
      <c r="G243" s="85"/>
    </row>
    <row r="244" spans="1:7" x14ac:dyDescent="0.2">
      <c r="A244" s="80" t="str">
        <f>VLOOKUP(B244,'[2]Aba Power BI'!F$1:G$28,2,FALSE)</f>
        <v>NORDESTE</v>
      </c>
      <c r="B244" s="40" t="s">
        <v>5400</v>
      </c>
      <c r="C244" s="81" t="s">
        <v>6179</v>
      </c>
      <c r="D244" s="82" t="s">
        <v>5774</v>
      </c>
      <c r="E244" s="83" t="s">
        <v>6180</v>
      </c>
      <c r="F244" s="84">
        <v>44410</v>
      </c>
      <c r="G244" s="85"/>
    </row>
    <row r="245" spans="1:7" x14ac:dyDescent="0.2">
      <c r="A245" s="80" t="str">
        <f>VLOOKUP(B245,'[2]Aba Power BI'!F$1:G$28,2,FALSE)</f>
        <v>SUDESTE</v>
      </c>
      <c r="B245" s="40" t="s">
        <v>5381</v>
      </c>
      <c r="C245" s="81" t="s">
        <v>9748</v>
      </c>
      <c r="D245" s="82" t="s">
        <v>5774</v>
      </c>
      <c r="E245" s="83" t="s">
        <v>9764</v>
      </c>
      <c r="F245" s="84">
        <v>44528</v>
      </c>
      <c r="G245" s="85"/>
    </row>
    <row r="246" spans="1:7" x14ac:dyDescent="0.2">
      <c r="A246" s="80" t="str">
        <f>VLOOKUP(B246,'[2]Aba Power BI'!F$1:G$28,2,FALSE)</f>
        <v>SUL</v>
      </c>
      <c r="B246" s="40" t="s">
        <v>5399</v>
      </c>
      <c r="C246" s="81" t="s">
        <v>6181</v>
      </c>
      <c r="D246" s="82" t="s">
        <v>5774</v>
      </c>
      <c r="E246" s="83" t="s">
        <v>6182</v>
      </c>
      <c r="F246" s="84">
        <v>44508</v>
      </c>
      <c r="G246" s="85"/>
    </row>
    <row r="247" spans="1:7" x14ac:dyDescent="0.2">
      <c r="A247" s="80" t="str">
        <f>VLOOKUP(B247,'[2]Aba Power BI'!F$1:G$28,2,FALSE)</f>
        <v>CENTRO-OESTE</v>
      </c>
      <c r="B247" s="40" t="s">
        <v>5379</v>
      </c>
      <c r="C247" s="81" t="s">
        <v>6183</v>
      </c>
      <c r="D247" s="82" t="s">
        <v>5774</v>
      </c>
      <c r="E247" s="83" t="s">
        <v>6184</v>
      </c>
      <c r="F247" s="84">
        <v>44511</v>
      </c>
      <c r="G247" s="85"/>
    </row>
    <row r="248" spans="1:7" x14ac:dyDescent="0.2">
      <c r="A248" s="80" t="str">
        <f>VLOOKUP(B248,'[2]Aba Power BI'!F$1:G$28,2,FALSE)</f>
        <v>NORDESTE</v>
      </c>
      <c r="B248" s="40" t="s">
        <v>5376</v>
      </c>
      <c r="C248" s="81" t="s">
        <v>6185</v>
      </c>
      <c r="D248" s="82" t="s">
        <v>5774</v>
      </c>
      <c r="E248" s="83" t="s">
        <v>6186</v>
      </c>
      <c r="F248" s="84">
        <v>44498</v>
      </c>
      <c r="G248" s="85"/>
    </row>
    <row r="249" spans="1:7" x14ac:dyDescent="0.2">
      <c r="A249" s="80" t="str">
        <f>VLOOKUP(B249,'[2]Aba Power BI'!F$1:G$28,2,FALSE)</f>
        <v>CENTRO-OESTE</v>
      </c>
      <c r="B249" s="40" t="s">
        <v>5397</v>
      </c>
      <c r="C249" s="81" t="s">
        <v>6187</v>
      </c>
      <c r="D249" s="82" t="s">
        <v>5774</v>
      </c>
      <c r="E249" s="83" t="s">
        <v>6188</v>
      </c>
      <c r="F249" s="84">
        <v>44509</v>
      </c>
      <c r="G249" s="85"/>
    </row>
    <row r="250" spans="1:7" x14ac:dyDescent="0.2">
      <c r="A250" s="80" t="str">
        <f>VLOOKUP(B250,'[2]Aba Power BI'!F$1:G$28,2,FALSE)</f>
        <v>NORDESTE</v>
      </c>
      <c r="B250" s="40" t="s">
        <v>5382</v>
      </c>
      <c r="C250" s="81" t="s">
        <v>6189</v>
      </c>
      <c r="D250" s="82" t="s">
        <v>5774</v>
      </c>
      <c r="E250" s="83" t="s">
        <v>6190</v>
      </c>
      <c r="F250" s="84">
        <v>44511</v>
      </c>
      <c r="G250" s="85"/>
    </row>
    <row r="251" spans="1:7" x14ac:dyDescent="0.2">
      <c r="A251" s="80" t="str">
        <f>VLOOKUP(B251,'[2]Aba Power BI'!F$1:G$28,2,FALSE)</f>
        <v>NORDESTE</v>
      </c>
      <c r="B251" s="40" t="s">
        <v>5377</v>
      </c>
      <c r="C251" s="81" t="s">
        <v>6191</v>
      </c>
      <c r="D251" s="82" t="s">
        <v>5774</v>
      </c>
      <c r="E251" s="83" t="s">
        <v>6192</v>
      </c>
      <c r="F251" s="84">
        <v>44512</v>
      </c>
      <c r="G251" s="85"/>
    </row>
    <row r="252" spans="1:7" x14ac:dyDescent="0.2">
      <c r="A252" s="80" t="str">
        <f>VLOOKUP(B252,'[2]Aba Power BI'!F$1:G$28,2,FALSE)</f>
        <v>SUL</v>
      </c>
      <c r="B252" s="40" t="s">
        <v>5403</v>
      </c>
      <c r="C252" s="81" t="s">
        <v>6193</v>
      </c>
      <c r="D252" s="82" t="s">
        <v>5774</v>
      </c>
      <c r="E252" s="83" t="s">
        <v>6194</v>
      </c>
      <c r="F252" s="84">
        <v>44468</v>
      </c>
      <c r="G252" s="85"/>
    </row>
    <row r="253" spans="1:7" x14ac:dyDescent="0.2">
      <c r="A253" s="80" t="str">
        <f>VLOOKUP(B253,'[2]Aba Power BI'!F$1:G$28,2,FALSE)</f>
        <v>NORDESTE</v>
      </c>
      <c r="B253" s="40" t="s">
        <v>5400</v>
      </c>
      <c r="C253" s="81" t="s">
        <v>6195</v>
      </c>
      <c r="D253" s="82" t="s">
        <v>5774</v>
      </c>
      <c r="E253" s="83" t="s">
        <v>6196</v>
      </c>
      <c r="F253" s="84">
        <v>44476</v>
      </c>
      <c r="G253" s="85"/>
    </row>
    <row r="254" spans="1:7" x14ac:dyDescent="0.2">
      <c r="A254" s="80" t="str">
        <f>VLOOKUP(B254,'[2]Aba Power BI'!F$1:G$28,2,FALSE)</f>
        <v>NORTE</v>
      </c>
      <c r="B254" s="40" t="s">
        <v>5392</v>
      </c>
      <c r="C254" s="81" t="s">
        <v>6197</v>
      </c>
      <c r="D254" s="82" t="s">
        <v>5774</v>
      </c>
      <c r="E254" s="83" t="s">
        <v>9622</v>
      </c>
      <c r="F254" s="84">
        <v>44511</v>
      </c>
      <c r="G254" s="85"/>
    </row>
    <row r="255" spans="1:7" x14ac:dyDescent="0.2">
      <c r="A255" s="80" t="str">
        <f>VLOOKUP(B255,'[2]Aba Power BI'!F$1:G$28,2,FALSE)</f>
        <v>SUL</v>
      </c>
      <c r="B255" s="40" t="s">
        <v>5403</v>
      </c>
      <c r="C255" s="81" t="s">
        <v>6198</v>
      </c>
      <c r="D255" s="82" t="s">
        <v>5774</v>
      </c>
      <c r="E255" s="83" t="s">
        <v>6199</v>
      </c>
      <c r="F255" s="84">
        <v>44475</v>
      </c>
      <c r="G255" s="85"/>
    </row>
    <row r="256" spans="1:7" x14ac:dyDescent="0.2">
      <c r="A256" s="80" t="str">
        <f>VLOOKUP(B256,'[2]Aba Power BI'!F$1:G$28,2,FALSE)</f>
        <v>SUDESTE</v>
      </c>
      <c r="B256" s="40" t="s">
        <v>5388</v>
      </c>
      <c r="C256" s="81" t="s">
        <v>6200</v>
      </c>
      <c r="D256" s="82" t="s">
        <v>5774</v>
      </c>
      <c r="E256" s="83" t="s">
        <v>6201</v>
      </c>
      <c r="F256" s="84">
        <v>44521</v>
      </c>
      <c r="G256" s="85"/>
    </row>
    <row r="257" spans="1:7" x14ac:dyDescent="0.2">
      <c r="A257" s="80" t="str">
        <f>VLOOKUP(B257,'[2]Aba Power BI'!F$1:G$28,2,FALSE)</f>
        <v>NORDESTE</v>
      </c>
      <c r="B257" s="40" t="s">
        <v>5400</v>
      </c>
      <c r="C257" s="81" t="s">
        <v>6202</v>
      </c>
      <c r="D257" s="82" t="s">
        <v>5774</v>
      </c>
      <c r="E257" s="83" t="s">
        <v>6203</v>
      </c>
      <c r="F257" s="84">
        <v>44694</v>
      </c>
      <c r="G257" s="85"/>
    </row>
    <row r="258" spans="1:7" x14ac:dyDescent="0.2">
      <c r="A258" s="80" t="str">
        <f>VLOOKUP(B258,'[2]Aba Power BI'!F$1:G$28,2,FALSE)</f>
        <v>SUDESTE</v>
      </c>
      <c r="B258" s="40" t="s">
        <v>5381</v>
      </c>
      <c r="C258" s="81" t="s">
        <v>6204</v>
      </c>
      <c r="D258" s="82" t="s">
        <v>5774</v>
      </c>
      <c r="E258" s="83" t="s">
        <v>6205</v>
      </c>
      <c r="F258" s="84">
        <v>44547</v>
      </c>
      <c r="G258" s="85"/>
    </row>
    <row r="259" spans="1:7" x14ac:dyDescent="0.2">
      <c r="A259" s="80" t="str">
        <f>VLOOKUP(B259,'[2]Aba Power BI'!F$1:G$28,2,FALSE)</f>
        <v>SUDESTE</v>
      </c>
      <c r="B259" s="40" t="s">
        <v>5381</v>
      </c>
      <c r="C259" s="81" t="s">
        <v>6206</v>
      </c>
      <c r="D259" s="82" t="s">
        <v>5774</v>
      </c>
      <c r="E259" s="83" t="s">
        <v>6207</v>
      </c>
      <c r="F259" s="84">
        <v>44511</v>
      </c>
      <c r="G259" s="85"/>
    </row>
    <row r="260" spans="1:7" x14ac:dyDescent="0.2">
      <c r="A260" s="80" t="str">
        <f>VLOOKUP(B260,'[2]Aba Power BI'!F$1:G$28,2,FALSE)</f>
        <v>NORDESTE</v>
      </c>
      <c r="B260" s="40" t="s">
        <v>5382</v>
      </c>
      <c r="C260" s="81" t="s">
        <v>6208</v>
      </c>
      <c r="D260" s="82" t="s">
        <v>5774</v>
      </c>
      <c r="E260" s="83" t="s">
        <v>6209</v>
      </c>
      <c r="F260" s="84">
        <v>44529</v>
      </c>
      <c r="G260" s="85"/>
    </row>
    <row r="261" spans="1:7" x14ac:dyDescent="0.2">
      <c r="A261" s="80" t="str">
        <f>VLOOKUP(B261,'[2]Aba Power BI'!F$1:G$28,2,FALSE)</f>
        <v>NORDESTE</v>
      </c>
      <c r="B261" s="40" t="s">
        <v>5382</v>
      </c>
      <c r="C261" s="81" t="s">
        <v>6210</v>
      </c>
      <c r="D261" s="82" t="s">
        <v>5774</v>
      </c>
      <c r="E261" s="83" t="s">
        <v>6211</v>
      </c>
      <c r="F261" s="84">
        <v>44494</v>
      </c>
    </row>
    <row r="262" spans="1:7" x14ac:dyDescent="0.2">
      <c r="A262" s="80" t="str">
        <f>VLOOKUP(B262,'[2]Aba Power BI'!F$1:G$28,2,FALSE)</f>
        <v>NORDESTE</v>
      </c>
      <c r="B262" s="40" t="s">
        <v>5382</v>
      </c>
      <c r="C262" s="81" t="s">
        <v>10092</v>
      </c>
      <c r="D262" s="82" t="s">
        <v>5774</v>
      </c>
      <c r="E262" s="83" t="s">
        <v>10093</v>
      </c>
      <c r="F262" s="84">
        <v>44533</v>
      </c>
    </row>
    <row r="263" spans="1:7" x14ac:dyDescent="0.2">
      <c r="A263" s="80" t="str">
        <f>VLOOKUP(B263,'[2]Aba Power BI'!F$1:G$28,2,FALSE)</f>
        <v>NORDESTE</v>
      </c>
      <c r="B263" s="40" t="s">
        <v>5377</v>
      </c>
      <c r="C263" s="81" t="s">
        <v>6212</v>
      </c>
      <c r="D263" s="82" t="s">
        <v>5774</v>
      </c>
      <c r="E263" s="83" t="s">
        <v>6213</v>
      </c>
      <c r="F263" s="84">
        <v>44512</v>
      </c>
    </row>
    <row r="264" spans="1:7" x14ac:dyDescent="0.2">
      <c r="A264" s="80" t="str">
        <f>VLOOKUP(B264,'[2]Aba Power BI'!F$1:G$28,2,FALSE)</f>
        <v>SUL</v>
      </c>
      <c r="B264" s="40" t="s">
        <v>5403</v>
      </c>
      <c r="C264" s="81" t="s">
        <v>6214</v>
      </c>
      <c r="D264" s="82" t="s">
        <v>5774</v>
      </c>
      <c r="E264" s="83" t="s">
        <v>6215</v>
      </c>
      <c r="F264" s="84">
        <v>44456</v>
      </c>
    </row>
    <row r="265" spans="1:7" x14ac:dyDescent="0.2">
      <c r="A265" s="80" t="str">
        <f>VLOOKUP(B265,'[2]Aba Power BI'!F$1:G$28,2,FALSE)</f>
        <v>SUDESTE</v>
      </c>
      <c r="B265" s="40" t="s">
        <v>5388</v>
      </c>
      <c r="C265" s="81" t="s">
        <v>10094</v>
      </c>
      <c r="D265" s="82" t="s">
        <v>5774</v>
      </c>
      <c r="E265" s="83" t="s">
        <v>10095</v>
      </c>
      <c r="F265" s="84">
        <v>45049</v>
      </c>
    </row>
    <row r="266" spans="1:7" x14ac:dyDescent="0.2">
      <c r="A266" s="80" t="str">
        <f>VLOOKUP(B266,'[2]Aba Power BI'!F$1:G$28,2,FALSE)</f>
        <v>SUL</v>
      </c>
      <c r="B266" s="40" t="s">
        <v>5387</v>
      </c>
      <c r="C266" s="81" t="s">
        <v>6216</v>
      </c>
      <c r="D266" s="82" t="s">
        <v>5774</v>
      </c>
      <c r="E266" s="83" t="s">
        <v>6217</v>
      </c>
      <c r="F266" s="84">
        <v>44438</v>
      </c>
    </row>
    <row r="267" spans="1:7" x14ac:dyDescent="0.2">
      <c r="A267" s="80" t="str">
        <f>VLOOKUP(B267,'[2]Aba Power BI'!F$1:G$28,2,FALSE)</f>
        <v>NORDESTE</v>
      </c>
      <c r="B267" s="40" t="s">
        <v>5382</v>
      </c>
      <c r="C267" s="81" t="s">
        <v>6218</v>
      </c>
      <c r="D267" s="82" t="s">
        <v>5774</v>
      </c>
      <c r="E267" s="83" t="s">
        <v>9899</v>
      </c>
      <c r="F267" s="84">
        <v>44616</v>
      </c>
    </row>
    <row r="268" spans="1:7" x14ac:dyDescent="0.2">
      <c r="A268" s="80" t="str">
        <f>VLOOKUP(B268,'[2]Aba Power BI'!F$1:G$28,2,FALSE)</f>
        <v>NORDESTE</v>
      </c>
      <c r="B268" s="40" t="s">
        <v>5382</v>
      </c>
      <c r="C268" s="81" t="s">
        <v>6219</v>
      </c>
      <c r="D268" s="82" t="s">
        <v>5774</v>
      </c>
      <c r="E268" s="83" t="s">
        <v>6220</v>
      </c>
      <c r="F268" s="84">
        <v>44553</v>
      </c>
    </row>
    <row r="269" spans="1:7" x14ac:dyDescent="0.2">
      <c r="A269" s="80" t="str">
        <f>VLOOKUP(B269,'[2]Aba Power BI'!F$1:G$28,2,FALSE)</f>
        <v>SUDESTE</v>
      </c>
      <c r="B269" s="40" t="s">
        <v>5388</v>
      </c>
      <c r="C269" s="81" t="s">
        <v>6221</v>
      </c>
      <c r="D269" s="82" t="s">
        <v>5774</v>
      </c>
      <c r="E269" s="83" t="s">
        <v>6222</v>
      </c>
      <c r="F269" s="84">
        <v>44617</v>
      </c>
    </row>
    <row r="270" spans="1:7" x14ac:dyDescent="0.2">
      <c r="A270" s="80" t="str">
        <f>VLOOKUP(B270,'[2]Aba Power BI'!F$1:G$28,2,FALSE)</f>
        <v>SUDESTE</v>
      </c>
      <c r="B270" s="40" t="s">
        <v>5388</v>
      </c>
      <c r="C270" s="81" t="s">
        <v>6223</v>
      </c>
      <c r="D270" s="82" t="s">
        <v>5774</v>
      </c>
      <c r="E270" s="83" t="s">
        <v>6224</v>
      </c>
      <c r="F270" s="84">
        <v>44504</v>
      </c>
    </row>
    <row r="271" spans="1:7" x14ac:dyDescent="0.2">
      <c r="A271" s="80" t="str">
        <f>VLOOKUP(B271,'[2]Aba Power BI'!F$1:G$28,2,FALSE)</f>
        <v>CENTRO-OESTE</v>
      </c>
      <c r="B271" s="40" t="s">
        <v>5379</v>
      </c>
      <c r="C271" s="81" t="s">
        <v>6225</v>
      </c>
      <c r="D271" s="82" t="s">
        <v>5774</v>
      </c>
      <c r="E271" s="83" t="s">
        <v>6226</v>
      </c>
      <c r="F271" s="84">
        <v>44484</v>
      </c>
    </row>
    <row r="272" spans="1:7" x14ac:dyDescent="0.2">
      <c r="A272" s="80" t="str">
        <f>VLOOKUP(B272,'[2]Aba Power BI'!F$1:G$28,2,FALSE)</f>
        <v>CENTRO-OESTE</v>
      </c>
      <c r="B272" s="40" t="s">
        <v>5379</v>
      </c>
      <c r="C272" s="81" t="s">
        <v>8927</v>
      </c>
      <c r="D272" s="82" t="s">
        <v>5774</v>
      </c>
      <c r="E272" s="83" t="s">
        <v>8975</v>
      </c>
      <c r="F272" s="84">
        <v>43556</v>
      </c>
    </row>
    <row r="273" spans="1:7" x14ac:dyDescent="0.2">
      <c r="A273" s="80" t="str">
        <f>VLOOKUP(B273,'[2]Aba Power BI'!F$1:G$28,2,FALSE)</f>
        <v>NORDESTE</v>
      </c>
      <c r="B273" s="40" t="s">
        <v>5400</v>
      </c>
      <c r="C273" s="81" t="s">
        <v>6227</v>
      </c>
      <c r="D273" s="82" t="s">
        <v>5774</v>
      </c>
      <c r="E273" s="83" t="s">
        <v>6228</v>
      </c>
      <c r="F273" s="84">
        <v>44671</v>
      </c>
    </row>
    <row r="274" spans="1:7" x14ac:dyDescent="0.2">
      <c r="A274" s="80" t="str">
        <f>VLOOKUP(B274,'[2]Aba Power BI'!F$1:G$28,2,FALSE)</f>
        <v>NORDESTE</v>
      </c>
      <c r="B274" s="40" t="s">
        <v>5395</v>
      </c>
      <c r="C274" s="81" t="s">
        <v>6229</v>
      </c>
      <c r="D274" s="82" t="s">
        <v>5774</v>
      </c>
      <c r="E274" s="83" t="s">
        <v>6230</v>
      </c>
      <c r="F274" s="84">
        <v>44649</v>
      </c>
    </row>
    <row r="275" spans="1:7" x14ac:dyDescent="0.2">
      <c r="A275" s="80" t="str">
        <f>VLOOKUP(B275,'[2]Aba Power BI'!F$1:G$28,2,FALSE)</f>
        <v>CENTRO-OESTE</v>
      </c>
      <c r="B275" s="40" t="s">
        <v>5379</v>
      </c>
      <c r="C275" s="81" t="s">
        <v>6231</v>
      </c>
      <c r="D275" s="82" t="s">
        <v>5774</v>
      </c>
      <c r="E275" s="83" t="s">
        <v>6232</v>
      </c>
      <c r="F275" s="84">
        <v>44517</v>
      </c>
      <c r="G275" s="85"/>
    </row>
    <row r="276" spans="1:7" x14ac:dyDescent="0.2">
      <c r="A276" s="80" t="str">
        <f>VLOOKUP(B276,'[2]Aba Power BI'!F$1:G$28,2,FALSE)</f>
        <v>SUDESTE</v>
      </c>
      <c r="B276" s="40" t="s">
        <v>5381</v>
      </c>
      <c r="C276" s="81" t="s">
        <v>9114</v>
      </c>
      <c r="D276" s="82" t="s">
        <v>5774</v>
      </c>
      <c r="E276" s="83" t="s">
        <v>9115</v>
      </c>
      <c r="F276" s="84">
        <v>44547</v>
      </c>
      <c r="G276" s="85"/>
    </row>
    <row r="277" spans="1:7" x14ac:dyDescent="0.2">
      <c r="A277" s="80" t="str">
        <f>VLOOKUP(B277,'[2]Aba Power BI'!F$1:G$28,2,FALSE)</f>
        <v>NORTE</v>
      </c>
      <c r="B277" s="40" t="s">
        <v>5384</v>
      </c>
      <c r="C277" s="81" t="s">
        <v>6233</v>
      </c>
      <c r="D277" s="82" t="s">
        <v>5774</v>
      </c>
      <c r="E277" s="83" t="s">
        <v>6234</v>
      </c>
      <c r="F277" s="84">
        <v>44497</v>
      </c>
      <c r="G277" s="85"/>
    </row>
    <row r="278" spans="1:7" x14ac:dyDescent="0.2">
      <c r="A278" s="80" t="str">
        <f>VLOOKUP(B278,'[2]Aba Power BI'!F$1:G$28,2,FALSE)</f>
        <v>NORDESTE</v>
      </c>
      <c r="B278" s="40" t="s">
        <v>5377</v>
      </c>
      <c r="C278" s="81" t="s">
        <v>6235</v>
      </c>
      <c r="D278" s="82" t="s">
        <v>5774</v>
      </c>
      <c r="E278" s="83"/>
      <c r="F278" s="84">
        <v>44490</v>
      </c>
      <c r="G278" s="85"/>
    </row>
    <row r="279" spans="1:7" x14ac:dyDescent="0.2">
      <c r="A279" s="80" t="str">
        <f>VLOOKUP(B279,'[2]Aba Power BI'!F$1:G$28,2,FALSE)</f>
        <v>CENTRO-OESTE</v>
      </c>
      <c r="B279" s="40" t="s">
        <v>5397</v>
      </c>
      <c r="C279" s="81" t="s">
        <v>6236</v>
      </c>
      <c r="D279" s="82" t="s">
        <v>5774</v>
      </c>
      <c r="E279" s="83" t="s">
        <v>6237</v>
      </c>
      <c r="F279" s="84">
        <v>44662</v>
      </c>
      <c r="G279" s="85"/>
    </row>
    <row r="280" spans="1:7" x14ac:dyDescent="0.2">
      <c r="A280" s="80" t="str">
        <f>VLOOKUP(B280,'[2]Aba Power BI'!F$1:G$28,2,FALSE)</f>
        <v>SUDESTE</v>
      </c>
      <c r="B280" s="40" t="s">
        <v>5381</v>
      </c>
      <c r="C280" s="81" t="s">
        <v>6238</v>
      </c>
      <c r="D280" s="82" t="s">
        <v>5774</v>
      </c>
      <c r="E280" s="83" t="s">
        <v>6239</v>
      </c>
      <c r="F280" s="84">
        <v>44508</v>
      </c>
      <c r="G280" s="85"/>
    </row>
    <row r="281" spans="1:7" x14ac:dyDescent="0.2">
      <c r="A281" s="80" t="str">
        <f>VLOOKUP(B281,'[2]Aba Power BI'!F$1:G$28,2,FALSE)</f>
        <v>NORDESTE</v>
      </c>
      <c r="B281" s="40" t="s">
        <v>5377</v>
      </c>
      <c r="C281" s="81" t="s">
        <v>6240</v>
      </c>
      <c r="D281" s="82" t="s">
        <v>5774</v>
      </c>
      <c r="E281" s="83" t="s">
        <v>6241</v>
      </c>
      <c r="F281" s="84">
        <v>44462</v>
      </c>
      <c r="G281" s="85"/>
    </row>
    <row r="282" spans="1:7" x14ac:dyDescent="0.2">
      <c r="A282" s="80" t="str">
        <f>VLOOKUP(B282,'[2]Aba Power BI'!F$1:G$28,2,FALSE)</f>
        <v>NORDESTE</v>
      </c>
      <c r="B282" s="40" t="s">
        <v>5382</v>
      </c>
      <c r="C282" s="81" t="s">
        <v>9269</v>
      </c>
      <c r="D282" s="82" t="s">
        <v>5774</v>
      </c>
      <c r="E282" s="83" t="s">
        <v>9457</v>
      </c>
      <c r="F282" s="84">
        <v>44677</v>
      </c>
      <c r="G282" s="85"/>
    </row>
    <row r="283" spans="1:7" x14ac:dyDescent="0.2">
      <c r="A283" s="80" t="str">
        <f>VLOOKUP(B283,'[2]Aba Power BI'!F$1:G$28,2,FALSE)</f>
        <v>SUDESTE</v>
      </c>
      <c r="B283" s="40" t="s">
        <v>5401</v>
      </c>
      <c r="C283" s="81" t="s">
        <v>9724</v>
      </c>
      <c r="D283" s="82" t="s">
        <v>5774</v>
      </c>
      <c r="E283" s="83" t="s">
        <v>6580</v>
      </c>
      <c r="F283" s="84">
        <v>45019</v>
      </c>
      <c r="G283" s="85"/>
    </row>
    <row r="284" spans="1:7" x14ac:dyDescent="0.2">
      <c r="A284" s="80" t="str">
        <f>VLOOKUP(B284,'[2]Aba Power BI'!F$1:G$28,2,FALSE)</f>
        <v>NORDESTE</v>
      </c>
      <c r="B284" s="40" t="s">
        <v>5382</v>
      </c>
      <c r="C284" s="81" t="s">
        <v>6242</v>
      </c>
      <c r="D284" s="82" t="s">
        <v>5774</v>
      </c>
      <c r="E284" s="83" t="s">
        <v>6243</v>
      </c>
      <c r="F284" s="84">
        <v>44510</v>
      </c>
      <c r="G284" s="85"/>
    </row>
    <row r="285" spans="1:7" x14ac:dyDescent="0.2">
      <c r="A285" s="80" t="str">
        <f>VLOOKUP(B285,'[2]Aba Power BI'!F$1:G$28,2,FALSE)</f>
        <v>SUL</v>
      </c>
      <c r="B285" s="40" t="s">
        <v>5387</v>
      </c>
      <c r="C285" s="81" t="s">
        <v>6244</v>
      </c>
      <c r="D285" s="82" t="s">
        <v>5774</v>
      </c>
      <c r="E285" s="83" t="s">
        <v>9765</v>
      </c>
      <c r="F285" s="84" t="s">
        <v>6245</v>
      </c>
      <c r="G285" s="85"/>
    </row>
    <row r="286" spans="1:7" x14ac:dyDescent="0.2">
      <c r="A286" s="80" t="str">
        <f>VLOOKUP(B286,'[2]Aba Power BI'!F$1:G$28,2,FALSE)</f>
        <v>SUL</v>
      </c>
      <c r="B286" s="40" t="s">
        <v>5403</v>
      </c>
      <c r="C286" s="81" t="s">
        <v>6246</v>
      </c>
      <c r="D286" s="82" t="s">
        <v>5774</v>
      </c>
      <c r="E286" s="83" t="s">
        <v>6247</v>
      </c>
      <c r="F286" s="84">
        <v>44650</v>
      </c>
      <c r="G286" s="85"/>
    </row>
    <row r="287" spans="1:7" x14ac:dyDescent="0.2">
      <c r="A287" s="80" t="str">
        <f>VLOOKUP(B287,'[2]Aba Power BI'!F$1:G$28,2,FALSE)</f>
        <v>NORTE</v>
      </c>
      <c r="B287" s="40" t="s">
        <v>5384</v>
      </c>
      <c r="C287" s="81" t="s">
        <v>6248</v>
      </c>
      <c r="D287" s="82" t="s">
        <v>5774</v>
      </c>
      <c r="E287" s="83" t="s">
        <v>6249</v>
      </c>
      <c r="F287" s="84">
        <v>44543</v>
      </c>
      <c r="G287" s="85"/>
    </row>
    <row r="288" spans="1:7" x14ac:dyDescent="0.2">
      <c r="A288" s="80" t="str">
        <f>VLOOKUP(B288,'[2]Aba Power BI'!F$1:G$28,2,FALSE)</f>
        <v>SUL</v>
      </c>
      <c r="B288" s="40" t="s">
        <v>5403</v>
      </c>
      <c r="C288" s="81" t="s">
        <v>6250</v>
      </c>
      <c r="D288" s="82" t="s">
        <v>5774</v>
      </c>
      <c r="E288" s="83" t="s">
        <v>6251</v>
      </c>
      <c r="F288" s="84">
        <v>44539</v>
      </c>
      <c r="G288" s="85"/>
    </row>
    <row r="289" spans="1:7" x14ac:dyDescent="0.2">
      <c r="A289" s="80" t="str">
        <f>VLOOKUP(B289,'[2]Aba Power BI'!F$1:G$28,2,FALSE)</f>
        <v>CENTRO-OESTE</v>
      </c>
      <c r="B289" s="40" t="s">
        <v>5396</v>
      </c>
      <c r="C289" s="81" t="s">
        <v>6252</v>
      </c>
      <c r="D289" s="82" t="s">
        <v>5774</v>
      </c>
      <c r="E289" s="83" t="s">
        <v>6253</v>
      </c>
      <c r="F289" s="84">
        <v>44511</v>
      </c>
      <c r="G289" s="85"/>
    </row>
    <row r="290" spans="1:7" x14ac:dyDescent="0.2">
      <c r="A290" s="80" t="str">
        <f>VLOOKUP(B290,'[2]Aba Power BI'!F$1:G$28,2,FALSE)</f>
        <v>CENTRO-OESTE</v>
      </c>
      <c r="B290" s="40" t="s">
        <v>5379</v>
      </c>
      <c r="C290" s="81" t="s">
        <v>6254</v>
      </c>
      <c r="D290" s="82" t="s">
        <v>5774</v>
      </c>
      <c r="E290" s="83" t="s">
        <v>6255</v>
      </c>
      <c r="F290" s="84">
        <v>44517</v>
      </c>
      <c r="G290" s="85"/>
    </row>
    <row r="291" spans="1:7" x14ac:dyDescent="0.2">
      <c r="A291" s="80" t="str">
        <f>VLOOKUP(B291,'[2]Aba Power BI'!F$1:G$28,2,FALSE)</f>
        <v>NORTE</v>
      </c>
      <c r="B291" s="40" t="s">
        <v>5398</v>
      </c>
      <c r="C291" s="81" t="s">
        <v>8928</v>
      </c>
      <c r="D291" s="82" t="s">
        <v>5774</v>
      </c>
      <c r="E291" s="83" t="s">
        <v>9116</v>
      </c>
      <c r="F291" s="84">
        <v>44741</v>
      </c>
      <c r="G291" s="85"/>
    </row>
    <row r="292" spans="1:7" x14ac:dyDescent="0.2">
      <c r="A292" s="80" t="str">
        <f>VLOOKUP(B292,'[2]Aba Power BI'!F$1:G$28,2,FALSE)</f>
        <v>SUL</v>
      </c>
      <c r="B292" s="40" t="s">
        <v>5403</v>
      </c>
      <c r="C292" s="81" t="s">
        <v>9410</v>
      </c>
      <c r="D292" s="82" t="s">
        <v>5774</v>
      </c>
      <c r="E292" s="83" t="s">
        <v>9458</v>
      </c>
      <c r="F292" s="84">
        <v>44546</v>
      </c>
      <c r="G292" s="85"/>
    </row>
    <row r="293" spans="1:7" x14ac:dyDescent="0.2">
      <c r="A293" s="80" t="str">
        <f>VLOOKUP(B293,'[2]Aba Power BI'!F$1:G$28,2,FALSE)</f>
        <v>NORDESTE</v>
      </c>
      <c r="B293" s="40" t="s">
        <v>5377</v>
      </c>
      <c r="C293" s="81" t="s">
        <v>9433</v>
      </c>
      <c r="D293" s="82" t="s">
        <v>5774</v>
      </c>
      <c r="E293" s="83" t="s">
        <v>9459</v>
      </c>
      <c r="F293" s="84">
        <v>44559</v>
      </c>
      <c r="G293" s="85"/>
    </row>
    <row r="294" spans="1:7" x14ac:dyDescent="0.2">
      <c r="A294" s="80" t="str">
        <f>VLOOKUP(B294,'[2]Aba Power BI'!F$1:G$28,2,FALSE)</f>
        <v>CENTRO-OESTE</v>
      </c>
      <c r="B294" s="40" t="s">
        <v>5379</v>
      </c>
      <c r="C294" s="81" t="s">
        <v>6256</v>
      </c>
      <c r="D294" s="82" t="s">
        <v>5774</v>
      </c>
      <c r="E294" s="83" t="s">
        <v>6257</v>
      </c>
      <c r="F294" s="84">
        <v>44512</v>
      </c>
      <c r="G294" s="85"/>
    </row>
    <row r="295" spans="1:7" x14ac:dyDescent="0.2">
      <c r="A295" s="80" t="str">
        <f>VLOOKUP(B295,'[2]Aba Power BI'!F$1:G$28,2,FALSE)</f>
        <v>SUDESTE</v>
      </c>
      <c r="B295" s="40" t="s">
        <v>5381</v>
      </c>
      <c r="C295" s="81" t="s">
        <v>6258</v>
      </c>
      <c r="D295" s="82" t="s">
        <v>5774</v>
      </c>
      <c r="E295" s="83" t="s">
        <v>6259</v>
      </c>
      <c r="F295" s="84">
        <v>44700</v>
      </c>
      <c r="G295" s="85"/>
    </row>
    <row r="296" spans="1:7" x14ac:dyDescent="0.2">
      <c r="A296" s="80" t="str">
        <f>VLOOKUP(B296,'[2]Aba Power BI'!F$1:G$28,2,FALSE)</f>
        <v>SUDESTE</v>
      </c>
      <c r="B296" s="40" t="s">
        <v>5401</v>
      </c>
      <c r="C296" s="81" t="s">
        <v>6260</v>
      </c>
      <c r="D296" s="82" t="s">
        <v>5774</v>
      </c>
      <c r="E296" s="83" t="s">
        <v>6261</v>
      </c>
      <c r="F296" s="84">
        <v>44512</v>
      </c>
      <c r="G296" s="85"/>
    </row>
    <row r="297" spans="1:7" x14ac:dyDescent="0.2">
      <c r="A297" s="80" t="str">
        <f>VLOOKUP(B297,'[2]Aba Power BI'!F$1:G$28,2,FALSE)</f>
        <v>NORDESTE</v>
      </c>
      <c r="B297" s="40" t="s">
        <v>5382</v>
      </c>
      <c r="C297" s="81" t="s">
        <v>6262</v>
      </c>
      <c r="D297" s="82" t="s">
        <v>5774</v>
      </c>
      <c r="E297" s="83" t="s">
        <v>6263</v>
      </c>
      <c r="F297" s="84">
        <v>44551</v>
      </c>
      <c r="G297" s="85"/>
    </row>
    <row r="298" spans="1:7" x14ac:dyDescent="0.2">
      <c r="A298" s="80" t="str">
        <f>VLOOKUP(B298,'[2]Aba Power BI'!F$1:G$28,2,FALSE)</f>
        <v>SUL</v>
      </c>
      <c r="B298" s="40" t="s">
        <v>5403</v>
      </c>
      <c r="C298" s="81" t="s">
        <v>6264</v>
      </c>
      <c r="D298" s="82" t="s">
        <v>5774</v>
      </c>
      <c r="E298" s="83" t="s">
        <v>6265</v>
      </c>
      <c r="F298" s="84">
        <v>44284</v>
      </c>
      <c r="G298" s="85"/>
    </row>
    <row r="299" spans="1:7" x14ac:dyDescent="0.2">
      <c r="A299" s="80" t="str">
        <f>VLOOKUP(B299,'[2]Aba Power BI'!F$1:G$28,2,FALSE)</f>
        <v>SUDESTE</v>
      </c>
      <c r="B299" s="40" t="s">
        <v>5394</v>
      </c>
      <c r="C299" s="81" t="s">
        <v>6266</v>
      </c>
      <c r="D299" s="82" t="s">
        <v>5774</v>
      </c>
      <c r="E299" s="83" t="s">
        <v>6267</v>
      </c>
      <c r="F299" s="84">
        <v>44497</v>
      </c>
      <c r="G299" s="85"/>
    </row>
    <row r="300" spans="1:7" x14ac:dyDescent="0.2">
      <c r="A300" s="80" t="str">
        <f>VLOOKUP(B300,'[2]Aba Power BI'!F$1:G$28,2,FALSE)</f>
        <v>NORDESTE</v>
      </c>
      <c r="B300" s="40" t="s">
        <v>5377</v>
      </c>
      <c r="C300" s="81" t="s">
        <v>6268</v>
      </c>
      <c r="D300" s="82" t="s">
        <v>5774</v>
      </c>
      <c r="E300" s="83" t="s">
        <v>6269</v>
      </c>
      <c r="F300" s="84">
        <v>44511</v>
      </c>
      <c r="G300" s="85"/>
    </row>
    <row r="301" spans="1:7" x14ac:dyDescent="0.2">
      <c r="A301" s="80" t="str">
        <f>VLOOKUP(B301,'[2]Aba Power BI'!F$1:G$28,2,FALSE)</f>
        <v>NORDESTE</v>
      </c>
      <c r="B301" s="40" t="s">
        <v>5378</v>
      </c>
      <c r="C301" s="81" t="s">
        <v>6270</v>
      </c>
      <c r="D301" s="82" t="s">
        <v>5774</v>
      </c>
      <c r="E301" s="83" t="s">
        <v>9117</v>
      </c>
      <c r="F301" s="84">
        <v>44649</v>
      </c>
      <c r="G301" s="85"/>
    </row>
    <row r="302" spans="1:7" x14ac:dyDescent="0.2">
      <c r="A302" s="80" t="str">
        <f>VLOOKUP(B302,'[2]Aba Power BI'!F$1:G$28,2,FALSE)</f>
        <v>SUL</v>
      </c>
      <c r="B302" s="40" t="s">
        <v>5403</v>
      </c>
      <c r="C302" s="81" t="s">
        <v>6271</v>
      </c>
      <c r="D302" s="82" t="s">
        <v>5774</v>
      </c>
      <c r="E302" s="83" t="s">
        <v>6272</v>
      </c>
      <c r="F302" s="84">
        <v>44539</v>
      </c>
    </row>
    <row r="303" spans="1:7" x14ac:dyDescent="0.2">
      <c r="A303" s="80" t="str">
        <f>VLOOKUP(B303,'[2]Aba Power BI'!F$1:G$28,2,FALSE)</f>
        <v>CENTRO-OESTE</v>
      </c>
      <c r="B303" s="40" t="s">
        <v>5379</v>
      </c>
      <c r="C303" s="81" t="s">
        <v>9270</v>
      </c>
      <c r="D303" s="82" t="s">
        <v>5774</v>
      </c>
      <c r="E303" s="83" t="s">
        <v>9305</v>
      </c>
      <c r="F303" s="84">
        <v>44512</v>
      </c>
    </row>
    <row r="304" spans="1:7" x14ac:dyDescent="0.2">
      <c r="A304" s="80" t="str">
        <f>VLOOKUP(B304,'[2]Aba Power BI'!F$1:G$28,2,FALSE)</f>
        <v>NORDESTE</v>
      </c>
      <c r="B304" s="40" t="s">
        <v>5382</v>
      </c>
      <c r="C304" s="81" t="s">
        <v>6273</v>
      </c>
      <c r="D304" s="82" t="s">
        <v>5774</v>
      </c>
      <c r="E304" s="83" t="s">
        <v>6274</v>
      </c>
      <c r="F304" s="84">
        <v>44545</v>
      </c>
    </row>
    <row r="305" spans="1:6" x14ac:dyDescent="0.2">
      <c r="A305" s="80" t="str">
        <f>VLOOKUP(B305,'[2]Aba Power BI'!F$1:G$28,2,FALSE)</f>
        <v>SUL</v>
      </c>
      <c r="B305" s="40" t="s">
        <v>5399</v>
      </c>
      <c r="C305" s="81" t="s">
        <v>6275</v>
      </c>
      <c r="D305" s="82" t="s">
        <v>5774</v>
      </c>
      <c r="E305" s="83" t="s">
        <v>6276</v>
      </c>
      <c r="F305" s="84">
        <v>44512</v>
      </c>
    </row>
    <row r="306" spans="1:6" x14ac:dyDescent="0.2">
      <c r="A306" s="80" t="str">
        <f>VLOOKUP(B306,'[2]Aba Power BI'!F$1:G$28,2,FALSE)</f>
        <v>SUL</v>
      </c>
      <c r="B306" s="40" t="s">
        <v>5399</v>
      </c>
      <c r="C306" s="81" t="s">
        <v>6277</v>
      </c>
      <c r="D306" s="82" t="s">
        <v>5774</v>
      </c>
      <c r="E306" s="83" t="s">
        <v>6278</v>
      </c>
      <c r="F306" s="84">
        <v>44708</v>
      </c>
    </row>
    <row r="307" spans="1:6" x14ac:dyDescent="0.2">
      <c r="A307" s="80" t="str">
        <f>VLOOKUP(B307,'[2]Aba Power BI'!F$1:G$28,2,FALSE)</f>
        <v>SUDESTE</v>
      </c>
      <c r="B307" s="40" t="s">
        <v>5381</v>
      </c>
      <c r="C307" s="81" t="s">
        <v>9271</v>
      </c>
      <c r="D307" s="82" t="s">
        <v>5774</v>
      </c>
      <c r="E307" s="83" t="s">
        <v>9306</v>
      </c>
      <c r="F307" s="84">
        <v>44771</v>
      </c>
    </row>
    <row r="308" spans="1:6" x14ac:dyDescent="0.2">
      <c r="A308" s="80" t="str">
        <f>VLOOKUP(B308,'[2]Aba Power BI'!F$1:G$28,2,FALSE)</f>
        <v>SUL</v>
      </c>
      <c r="B308" s="40" t="s">
        <v>5403</v>
      </c>
      <c r="C308" s="81" t="s">
        <v>6279</v>
      </c>
      <c r="D308" s="82" t="s">
        <v>5774</v>
      </c>
      <c r="E308" s="83" t="s">
        <v>6280</v>
      </c>
      <c r="F308" s="84">
        <v>44511</v>
      </c>
    </row>
    <row r="309" spans="1:6" x14ac:dyDescent="0.2">
      <c r="A309" s="80" t="str">
        <f>VLOOKUP(B309,'[2]Aba Power BI'!F$1:G$28,2,FALSE)</f>
        <v>SUL</v>
      </c>
      <c r="B309" s="40" t="s">
        <v>5403</v>
      </c>
      <c r="C309" s="81" t="s">
        <v>6281</v>
      </c>
      <c r="D309" s="82" t="s">
        <v>5774</v>
      </c>
      <c r="E309" s="83" t="s">
        <v>6282</v>
      </c>
      <c r="F309" s="84">
        <v>44461</v>
      </c>
    </row>
    <row r="310" spans="1:6" x14ac:dyDescent="0.2">
      <c r="A310" s="80" t="str">
        <f>VLOOKUP(B310,'[2]Aba Power BI'!F$1:G$28,2,FALSE)</f>
        <v>SUDESTE</v>
      </c>
      <c r="B310" s="40" t="s">
        <v>5388</v>
      </c>
      <c r="C310" s="81" t="s">
        <v>6283</v>
      </c>
      <c r="D310" s="82" t="s">
        <v>5774</v>
      </c>
      <c r="E310" s="83" t="s">
        <v>6284</v>
      </c>
      <c r="F310" s="84">
        <v>44512</v>
      </c>
    </row>
    <row r="311" spans="1:6" x14ac:dyDescent="0.2">
      <c r="A311" s="80" t="str">
        <f>VLOOKUP(B311,'[2]Aba Power BI'!F$1:G$28,2,FALSE)</f>
        <v>SUDESTE</v>
      </c>
      <c r="B311" s="40" t="s">
        <v>5388</v>
      </c>
      <c r="C311" s="81" t="s">
        <v>6285</v>
      </c>
      <c r="D311" s="82" t="s">
        <v>5774</v>
      </c>
      <c r="E311" s="83" t="s">
        <v>6286</v>
      </c>
      <c r="F311" s="84">
        <v>44512</v>
      </c>
    </row>
    <row r="312" spans="1:6" x14ac:dyDescent="0.2">
      <c r="A312" s="80" t="str">
        <f>VLOOKUP(B312,'[2]Aba Power BI'!F$1:G$28,2,FALSE)</f>
        <v>NORDESTE</v>
      </c>
      <c r="B312" s="40" t="s">
        <v>5395</v>
      </c>
      <c r="C312" s="81" t="s">
        <v>9118</v>
      </c>
      <c r="D312" s="82" t="s">
        <v>5774</v>
      </c>
      <c r="E312" s="83" t="s">
        <v>9119</v>
      </c>
      <c r="F312" s="84">
        <v>44755</v>
      </c>
    </row>
    <row r="313" spans="1:6" x14ac:dyDescent="0.2">
      <c r="A313" s="80" t="str">
        <f>VLOOKUP(B313,'[2]Aba Power BI'!F$1:G$28,2,FALSE)</f>
        <v>NORDESTE</v>
      </c>
      <c r="B313" s="40" t="s">
        <v>5400</v>
      </c>
      <c r="C313" s="81" t="s">
        <v>6287</v>
      </c>
      <c r="D313" s="82" t="s">
        <v>5774</v>
      </c>
      <c r="E313" s="83" t="s">
        <v>6196</v>
      </c>
      <c r="F313" s="84">
        <v>44504</v>
      </c>
    </row>
    <row r="314" spans="1:6" x14ac:dyDescent="0.2">
      <c r="A314" s="80" t="str">
        <f>VLOOKUP(B314,'[2]Aba Power BI'!F$1:G$28,2,FALSE)</f>
        <v>NORDESTE</v>
      </c>
      <c r="B314" s="40" t="s">
        <v>5378</v>
      </c>
      <c r="C314" s="81" t="s">
        <v>9120</v>
      </c>
      <c r="D314" s="82" t="s">
        <v>5774</v>
      </c>
      <c r="E314" s="83" t="s">
        <v>9121</v>
      </c>
      <c r="F314" s="84">
        <v>44680</v>
      </c>
    </row>
    <row r="315" spans="1:6" x14ac:dyDescent="0.2">
      <c r="A315" s="80" t="str">
        <f>VLOOKUP(B315,'[2]Aba Power BI'!F$1:G$28,2,FALSE)</f>
        <v>NORDESTE</v>
      </c>
      <c r="B315" s="40" t="s">
        <v>5400</v>
      </c>
      <c r="C315" s="81" t="s">
        <v>6288</v>
      </c>
      <c r="D315" s="82" t="s">
        <v>5774</v>
      </c>
      <c r="E315" s="83" t="s">
        <v>6289</v>
      </c>
      <c r="F315" s="84">
        <v>44505</v>
      </c>
    </row>
    <row r="316" spans="1:6" x14ac:dyDescent="0.2">
      <c r="A316" s="80" t="str">
        <f>VLOOKUP(B316,'[2]Aba Power BI'!F$1:G$28,2,FALSE)</f>
        <v>NORDESTE</v>
      </c>
      <c r="B316" s="40" t="s">
        <v>5377</v>
      </c>
      <c r="C316" s="81" t="s">
        <v>6290</v>
      </c>
      <c r="D316" s="82" t="s">
        <v>5774</v>
      </c>
      <c r="E316" s="83" t="s">
        <v>9122</v>
      </c>
      <c r="F316" s="84">
        <v>44693</v>
      </c>
    </row>
    <row r="317" spans="1:6" x14ac:dyDescent="0.2">
      <c r="A317" s="80" t="str">
        <f>VLOOKUP(B317,'[2]Aba Power BI'!F$1:G$28,2,FALSE)</f>
        <v>CENTRO-OESTE</v>
      </c>
      <c r="B317" s="40" t="s">
        <v>5379</v>
      </c>
      <c r="C317" s="81" t="s">
        <v>6291</v>
      </c>
      <c r="D317" s="82" t="s">
        <v>5774</v>
      </c>
      <c r="E317" s="83" t="s">
        <v>6292</v>
      </c>
      <c r="F317" s="84">
        <v>44511</v>
      </c>
    </row>
    <row r="318" spans="1:6" x14ac:dyDescent="0.2">
      <c r="A318" s="80" t="str">
        <f>VLOOKUP(B318,'[2]Aba Power BI'!F$1:G$28,2,FALSE)</f>
        <v>NORDESTE</v>
      </c>
      <c r="B318" s="40" t="s">
        <v>5376</v>
      </c>
      <c r="C318" s="81" t="s">
        <v>9725</v>
      </c>
      <c r="D318" s="82" t="s">
        <v>5774</v>
      </c>
      <c r="E318" s="83" t="s">
        <v>9736</v>
      </c>
      <c r="F318" s="84">
        <v>45028</v>
      </c>
    </row>
    <row r="319" spans="1:6" x14ac:dyDescent="0.2">
      <c r="A319" s="80" t="str">
        <f>VLOOKUP(B319,'[2]Aba Power BI'!F$1:G$28,2,FALSE)</f>
        <v>NORDESTE</v>
      </c>
      <c r="B319" s="40" t="s">
        <v>5382</v>
      </c>
      <c r="C319" s="81" t="s">
        <v>6293</v>
      </c>
      <c r="D319" s="82" t="s">
        <v>5774</v>
      </c>
      <c r="E319" s="83" t="s">
        <v>6294</v>
      </c>
      <c r="F319" s="84">
        <v>44488</v>
      </c>
    </row>
    <row r="320" spans="1:6" x14ac:dyDescent="0.2">
      <c r="A320" s="80" t="str">
        <f>VLOOKUP(B320,'[2]Aba Power BI'!F$1:G$28,2,FALSE)</f>
        <v>NORDESTE</v>
      </c>
      <c r="B320" s="40" t="s">
        <v>5376</v>
      </c>
      <c r="C320" s="81" t="s">
        <v>6295</v>
      </c>
      <c r="D320" s="82" t="s">
        <v>5774</v>
      </c>
      <c r="E320" s="83" t="s">
        <v>10139</v>
      </c>
      <c r="F320" s="84">
        <v>43097</v>
      </c>
    </row>
    <row r="321" spans="1:6" x14ac:dyDescent="0.2">
      <c r="A321" s="80" t="str">
        <f>VLOOKUP(B321,'[2]Aba Power BI'!F$1:G$28,2,FALSE)</f>
        <v>CENTRO-OESTE</v>
      </c>
      <c r="B321" s="40" t="s">
        <v>5397</v>
      </c>
      <c r="C321" s="81" t="s">
        <v>6296</v>
      </c>
      <c r="D321" s="82" t="s">
        <v>5774</v>
      </c>
      <c r="E321" s="83" t="s">
        <v>6297</v>
      </c>
      <c r="F321" s="84">
        <v>44518</v>
      </c>
    </row>
    <row r="322" spans="1:6" x14ac:dyDescent="0.2">
      <c r="A322" s="80" t="str">
        <f>VLOOKUP(B322,'[2]Aba Power BI'!F$1:G$28,2,FALSE)</f>
        <v>SUL</v>
      </c>
      <c r="B322" s="40" t="s">
        <v>5403</v>
      </c>
      <c r="C322" s="81" t="s">
        <v>6298</v>
      </c>
      <c r="D322" s="82" t="s">
        <v>5774</v>
      </c>
      <c r="E322" s="83" t="s">
        <v>6299</v>
      </c>
      <c r="F322" s="84">
        <v>44552</v>
      </c>
    </row>
    <row r="323" spans="1:6" x14ac:dyDescent="0.2">
      <c r="A323" s="80" t="str">
        <f>VLOOKUP(B323,'[2]Aba Power BI'!F$1:G$28,2,FALSE)</f>
        <v>NORDESTE</v>
      </c>
      <c r="B323" s="40" t="s">
        <v>5382</v>
      </c>
      <c r="C323" s="81" t="s">
        <v>6300</v>
      </c>
      <c r="D323" s="82" t="s">
        <v>5774</v>
      </c>
      <c r="E323" s="83" t="s">
        <v>6301</v>
      </c>
      <c r="F323" s="84">
        <v>44526</v>
      </c>
    </row>
    <row r="324" spans="1:6" x14ac:dyDescent="0.2">
      <c r="A324" s="80" t="str">
        <f>VLOOKUP(B324,'[2]Aba Power BI'!F$1:G$28,2,FALSE)</f>
        <v>SUL</v>
      </c>
      <c r="B324" s="40" t="s">
        <v>5399</v>
      </c>
      <c r="C324" s="81" t="s">
        <v>6302</v>
      </c>
      <c r="D324" s="82" t="s">
        <v>5774</v>
      </c>
      <c r="E324" s="83" t="s">
        <v>6303</v>
      </c>
      <c r="F324" s="84">
        <v>44511</v>
      </c>
    </row>
    <row r="325" spans="1:6" x14ac:dyDescent="0.2">
      <c r="A325" s="80" t="str">
        <f>VLOOKUP(B325,'[2]Aba Power BI'!F$1:G$28,2,FALSE)</f>
        <v>SUL</v>
      </c>
      <c r="B325" s="40" t="s">
        <v>5403</v>
      </c>
      <c r="C325" s="81" t="s">
        <v>6304</v>
      </c>
      <c r="D325" s="82" t="s">
        <v>5774</v>
      </c>
      <c r="E325" s="83" t="s">
        <v>6305</v>
      </c>
      <c r="F325" s="84">
        <v>44483</v>
      </c>
    </row>
    <row r="326" spans="1:6" x14ac:dyDescent="0.2">
      <c r="A326" s="80" t="str">
        <f>VLOOKUP(B326,'[2]Aba Power BI'!F$1:G$28,2,FALSE)</f>
        <v>SUL</v>
      </c>
      <c r="B326" s="40" t="s">
        <v>5399</v>
      </c>
      <c r="C326" s="81" t="s">
        <v>6306</v>
      </c>
      <c r="D326" s="82" t="s">
        <v>5774</v>
      </c>
      <c r="E326" s="83" t="s">
        <v>6307</v>
      </c>
      <c r="F326" s="84">
        <v>44551</v>
      </c>
    </row>
    <row r="327" spans="1:6" x14ac:dyDescent="0.2">
      <c r="A327" s="80" t="str">
        <f>VLOOKUP(B327,'[2]Aba Power BI'!F$1:G$28,2,FALSE)</f>
        <v>SUL</v>
      </c>
      <c r="B327" s="40" t="s">
        <v>5387</v>
      </c>
      <c r="C327" s="81" t="s">
        <v>6308</v>
      </c>
      <c r="D327" s="82" t="s">
        <v>5774</v>
      </c>
      <c r="E327" s="83" t="s">
        <v>6309</v>
      </c>
      <c r="F327" s="84">
        <v>44461</v>
      </c>
    </row>
    <row r="328" spans="1:6" x14ac:dyDescent="0.2">
      <c r="A328" s="80" t="str">
        <f>VLOOKUP(B328,'[2]Aba Power BI'!F$1:G$28,2,FALSE)</f>
        <v>SUDESTE</v>
      </c>
      <c r="B328" s="40" t="s">
        <v>5381</v>
      </c>
      <c r="C328" s="81" t="s">
        <v>6310</v>
      </c>
      <c r="D328" s="82" t="s">
        <v>5774</v>
      </c>
      <c r="E328" s="83" t="s">
        <v>6311</v>
      </c>
      <c r="F328" s="84">
        <v>44475</v>
      </c>
    </row>
    <row r="329" spans="1:6" x14ac:dyDescent="0.2">
      <c r="A329" s="80" t="str">
        <f>VLOOKUP(B329,'[2]Aba Power BI'!F$1:G$28,2,FALSE)</f>
        <v>SUDESTE</v>
      </c>
      <c r="B329" s="40" t="s">
        <v>5381</v>
      </c>
      <c r="C329" s="81" t="s">
        <v>6312</v>
      </c>
      <c r="D329" s="82" t="s">
        <v>5774</v>
      </c>
      <c r="E329" s="83" t="s">
        <v>9123</v>
      </c>
      <c r="F329" s="84">
        <v>44736</v>
      </c>
    </row>
    <row r="330" spans="1:6" x14ac:dyDescent="0.2">
      <c r="A330" s="80" t="str">
        <f>VLOOKUP(B330,'[2]Aba Power BI'!F$1:G$28,2,FALSE)</f>
        <v>SUDESTE</v>
      </c>
      <c r="B330" s="40" t="s">
        <v>5381</v>
      </c>
      <c r="C330" s="81" t="s">
        <v>6313</v>
      </c>
      <c r="D330" s="82" t="s">
        <v>5774</v>
      </c>
      <c r="E330" s="83" t="s">
        <v>9124</v>
      </c>
      <c r="F330" s="84">
        <v>44663</v>
      </c>
    </row>
    <row r="331" spans="1:6" x14ac:dyDescent="0.2">
      <c r="A331" s="80" t="str">
        <f>VLOOKUP(B331,'[2]Aba Power BI'!F$1:G$28,2,FALSE)</f>
        <v>SUL</v>
      </c>
      <c r="B331" s="40" t="s">
        <v>5403</v>
      </c>
      <c r="C331" s="81" t="s">
        <v>6314</v>
      </c>
      <c r="D331" s="82" t="s">
        <v>5774</v>
      </c>
      <c r="E331" s="83" t="s">
        <v>6315</v>
      </c>
      <c r="F331" s="84">
        <v>44453</v>
      </c>
    </row>
    <row r="332" spans="1:6" x14ac:dyDescent="0.2">
      <c r="A332" s="80" t="str">
        <f>VLOOKUP(B332,'[2]Aba Power BI'!F$1:G$28,2,FALSE)</f>
        <v>SUL</v>
      </c>
      <c r="B332" s="40" t="s">
        <v>5399</v>
      </c>
      <c r="C332" s="81" t="s">
        <v>6316</v>
      </c>
      <c r="D332" s="82" t="s">
        <v>5774</v>
      </c>
      <c r="E332" s="83" t="s">
        <v>6317</v>
      </c>
      <c r="F332" s="84">
        <v>44509</v>
      </c>
    </row>
    <row r="333" spans="1:6" x14ac:dyDescent="0.2">
      <c r="A333" s="80" t="str">
        <f>VLOOKUP(B333,'[2]Aba Power BI'!F$1:G$28,2,FALSE)</f>
        <v>NORDESTE</v>
      </c>
      <c r="B333" s="40" t="s">
        <v>5377</v>
      </c>
      <c r="C333" s="81" t="s">
        <v>6318</v>
      </c>
      <c r="D333" s="82" t="s">
        <v>5774</v>
      </c>
      <c r="E333" s="83" t="s">
        <v>6253</v>
      </c>
      <c r="F333" s="84">
        <v>44512</v>
      </c>
    </row>
    <row r="334" spans="1:6" x14ac:dyDescent="0.2">
      <c r="A334" s="80" t="str">
        <f>VLOOKUP(B334,'[2]Aba Power BI'!F$1:G$28,2,FALSE)</f>
        <v>SUL</v>
      </c>
      <c r="B334" s="40" t="s">
        <v>5399</v>
      </c>
      <c r="C334" s="81" t="s">
        <v>6319</v>
      </c>
      <c r="D334" s="82" t="s">
        <v>5774</v>
      </c>
      <c r="E334" s="83" t="s">
        <v>6320</v>
      </c>
      <c r="F334" s="84">
        <v>44495</v>
      </c>
    </row>
    <row r="335" spans="1:6" x14ac:dyDescent="0.2">
      <c r="A335" s="80" t="str">
        <f>VLOOKUP(B335,'[2]Aba Power BI'!F$1:G$28,2,FALSE)</f>
        <v>CENTRO-OESTE</v>
      </c>
      <c r="B335" s="40" t="s">
        <v>5396</v>
      </c>
      <c r="C335" s="81" t="s">
        <v>6321</v>
      </c>
      <c r="D335" s="82" t="s">
        <v>5774</v>
      </c>
      <c r="E335" s="83" t="s">
        <v>6322</v>
      </c>
      <c r="F335" s="84">
        <v>44504</v>
      </c>
    </row>
    <row r="336" spans="1:6" x14ac:dyDescent="0.2">
      <c r="A336" s="80" t="str">
        <f>VLOOKUP(B336,'[2]Aba Power BI'!F$1:G$28,2,FALSE)</f>
        <v>SUDESTE</v>
      </c>
      <c r="B336" s="40" t="s">
        <v>5388</v>
      </c>
      <c r="C336" s="81" t="s">
        <v>6323</v>
      </c>
      <c r="D336" s="82" t="s">
        <v>5774</v>
      </c>
      <c r="E336" s="83" t="s">
        <v>6324</v>
      </c>
      <c r="F336" s="84">
        <v>44545</v>
      </c>
    </row>
    <row r="337" spans="1:6" x14ac:dyDescent="0.2">
      <c r="A337" s="80" t="str">
        <f>VLOOKUP(B337,'[2]Aba Power BI'!F$1:G$28,2,FALSE)</f>
        <v>CENTRO-OESTE</v>
      </c>
      <c r="B337" s="40" t="s">
        <v>5379</v>
      </c>
      <c r="C337" s="81" t="s">
        <v>6325</v>
      </c>
      <c r="D337" s="82" t="s">
        <v>5774</v>
      </c>
      <c r="E337" s="83" t="s">
        <v>7368</v>
      </c>
      <c r="F337" s="84">
        <v>44529</v>
      </c>
    </row>
    <row r="338" spans="1:6" x14ac:dyDescent="0.2">
      <c r="A338" s="80" t="str">
        <f>VLOOKUP(B338,'[2]Aba Power BI'!F$1:G$28,2,FALSE)</f>
        <v>NORDESTE</v>
      </c>
      <c r="B338" s="40" t="s">
        <v>5378</v>
      </c>
      <c r="C338" s="81" t="s">
        <v>9434</v>
      </c>
      <c r="D338" s="82" t="s">
        <v>5774</v>
      </c>
      <c r="E338" s="83" t="s">
        <v>9460</v>
      </c>
      <c r="F338" s="84">
        <v>44510</v>
      </c>
    </row>
    <row r="339" spans="1:6" x14ac:dyDescent="0.2">
      <c r="A339" s="80" t="str">
        <f>VLOOKUP(B339,'[2]Aba Power BI'!F$1:G$28,2,FALSE)</f>
        <v>SUL</v>
      </c>
      <c r="B339" s="40" t="s">
        <v>5387</v>
      </c>
      <c r="C339" s="81" t="s">
        <v>6326</v>
      </c>
      <c r="D339" s="82" t="s">
        <v>5774</v>
      </c>
      <c r="E339" s="83" t="s">
        <v>6327</v>
      </c>
      <c r="F339" s="84">
        <v>44454</v>
      </c>
    </row>
    <row r="340" spans="1:6" x14ac:dyDescent="0.2">
      <c r="A340" s="80" t="str">
        <f>VLOOKUP(B340,'[2]Aba Power BI'!F$1:G$28,2,FALSE)</f>
        <v>CENTRO-OESTE</v>
      </c>
      <c r="B340" s="40" t="s">
        <v>5379</v>
      </c>
      <c r="C340" s="81" t="s">
        <v>6328</v>
      </c>
      <c r="D340" s="82" t="s">
        <v>5774</v>
      </c>
      <c r="E340" s="83" t="s">
        <v>6329</v>
      </c>
      <c r="F340" s="84">
        <v>44511</v>
      </c>
    </row>
    <row r="341" spans="1:6" x14ac:dyDescent="0.2">
      <c r="A341" s="80" t="str">
        <f>VLOOKUP(B341,'[2]Aba Power BI'!F$1:G$28,2,FALSE)</f>
        <v>SUL</v>
      </c>
      <c r="B341" s="40" t="s">
        <v>5403</v>
      </c>
      <c r="C341" s="81" t="s">
        <v>6330</v>
      </c>
      <c r="D341" s="82" t="s">
        <v>5774</v>
      </c>
      <c r="E341" s="83" t="s">
        <v>9125</v>
      </c>
      <c r="F341" s="84">
        <v>44474</v>
      </c>
    </row>
    <row r="342" spans="1:6" x14ac:dyDescent="0.2">
      <c r="A342" s="80" t="str">
        <f>VLOOKUP(B342,'[2]Aba Power BI'!F$1:G$28,2,FALSE)</f>
        <v>SUL</v>
      </c>
      <c r="B342" s="40" t="s">
        <v>5399</v>
      </c>
      <c r="C342" s="81" t="s">
        <v>6331</v>
      </c>
      <c r="D342" s="82" t="s">
        <v>5774</v>
      </c>
      <c r="E342" s="83" t="s">
        <v>8976</v>
      </c>
      <c r="F342" s="84">
        <v>44860</v>
      </c>
    </row>
    <row r="343" spans="1:6" x14ac:dyDescent="0.2">
      <c r="A343" s="80" t="str">
        <f>VLOOKUP(B343,'[2]Aba Power BI'!F$1:G$28,2,FALSE)</f>
        <v>SUL</v>
      </c>
      <c r="B343" s="40" t="s">
        <v>5399</v>
      </c>
      <c r="C343" s="81" t="s">
        <v>6332</v>
      </c>
      <c r="D343" s="82" t="s">
        <v>5774</v>
      </c>
      <c r="E343" s="83" t="s">
        <v>6333</v>
      </c>
      <c r="F343" s="84">
        <v>44532</v>
      </c>
    </row>
    <row r="344" spans="1:6" x14ac:dyDescent="0.2">
      <c r="A344" s="80" t="str">
        <f>VLOOKUP(B344,'[2]Aba Power BI'!F$1:G$28,2,FALSE)</f>
        <v>NORDESTE</v>
      </c>
      <c r="B344" s="40" t="s">
        <v>5376</v>
      </c>
      <c r="C344" s="81" t="s">
        <v>6334</v>
      </c>
      <c r="D344" s="82" t="s">
        <v>5774</v>
      </c>
      <c r="E344" s="83" t="s">
        <v>6335</v>
      </c>
      <c r="F344" s="84">
        <v>44651</v>
      </c>
    </row>
    <row r="345" spans="1:6" x14ac:dyDescent="0.2">
      <c r="A345" s="80" t="str">
        <f>VLOOKUP(B345,'[2]Aba Power BI'!F$1:G$28,2,FALSE)</f>
        <v>CENTRO-OESTE</v>
      </c>
      <c r="B345" s="40" t="s">
        <v>5397</v>
      </c>
      <c r="C345" s="81" t="s">
        <v>6336</v>
      </c>
      <c r="D345" s="82" t="s">
        <v>5931</v>
      </c>
      <c r="E345" s="83" t="s">
        <v>6337</v>
      </c>
      <c r="F345" s="84">
        <v>44509</v>
      </c>
    </row>
    <row r="346" spans="1:6" x14ac:dyDescent="0.2">
      <c r="A346" s="80" t="str">
        <f>VLOOKUP(B346,'[2]Aba Power BI'!F$1:G$28,2,FALSE)</f>
        <v>SUL</v>
      </c>
      <c r="B346" s="40" t="s">
        <v>5399</v>
      </c>
      <c r="C346" s="81" t="s">
        <v>6338</v>
      </c>
      <c r="D346" s="82" t="s">
        <v>5774</v>
      </c>
      <c r="E346" s="83" t="s">
        <v>6339</v>
      </c>
      <c r="F346" s="84">
        <v>44537</v>
      </c>
    </row>
    <row r="347" spans="1:6" x14ac:dyDescent="0.2">
      <c r="A347" s="80" t="str">
        <f>VLOOKUP(B347,'[2]Aba Power BI'!F$1:G$28,2,FALSE)</f>
        <v>NORDESTE</v>
      </c>
      <c r="B347" s="40" t="s">
        <v>5400</v>
      </c>
      <c r="C347" s="81" t="s">
        <v>6340</v>
      </c>
      <c r="D347" s="82" t="s">
        <v>5774</v>
      </c>
      <c r="E347" s="83" t="s">
        <v>6196</v>
      </c>
      <c r="F347" s="84">
        <v>44704</v>
      </c>
    </row>
    <row r="348" spans="1:6" x14ac:dyDescent="0.2">
      <c r="A348" s="80" t="str">
        <f>VLOOKUP(B348,'[2]Aba Power BI'!F$1:G$28,2,FALSE)</f>
        <v>SUL</v>
      </c>
      <c r="B348" s="40" t="s">
        <v>5399</v>
      </c>
      <c r="C348" s="81" t="s">
        <v>6341</v>
      </c>
      <c r="D348" s="82" t="s">
        <v>5774</v>
      </c>
      <c r="E348" s="83" t="s">
        <v>6342</v>
      </c>
      <c r="F348" s="84">
        <v>44509</v>
      </c>
    </row>
    <row r="349" spans="1:6" x14ac:dyDescent="0.2">
      <c r="A349" s="80" t="str">
        <f>VLOOKUP(B349,'[2]Aba Power BI'!F$1:G$28,2,FALSE)</f>
        <v>NORTE</v>
      </c>
      <c r="B349" s="40" t="s">
        <v>5384</v>
      </c>
      <c r="C349" s="81" t="s">
        <v>6343</v>
      </c>
      <c r="D349" s="82" t="s">
        <v>5774</v>
      </c>
      <c r="E349" s="83" t="s">
        <v>6344</v>
      </c>
      <c r="F349" s="84">
        <v>44509</v>
      </c>
    </row>
    <row r="350" spans="1:6" x14ac:dyDescent="0.2">
      <c r="A350" s="80" t="str">
        <f>VLOOKUP(B350,'[2]Aba Power BI'!F$1:G$28,2,FALSE)</f>
        <v>CENTRO-OESTE</v>
      </c>
      <c r="B350" s="40" t="s">
        <v>5396</v>
      </c>
      <c r="C350" s="81" t="s">
        <v>6345</v>
      </c>
      <c r="D350" s="82" t="s">
        <v>5774</v>
      </c>
      <c r="E350" s="83" t="s">
        <v>6346</v>
      </c>
      <c r="F350" s="84">
        <v>44469</v>
      </c>
    </row>
    <row r="351" spans="1:6" x14ac:dyDescent="0.2">
      <c r="A351" s="80" t="str">
        <f>VLOOKUP(B351,'[2]Aba Power BI'!F$1:G$28,2,FALSE)</f>
        <v>NORDESTE</v>
      </c>
      <c r="B351" s="40" t="s">
        <v>5402</v>
      </c>
      <c r="C351" s="81" t="s">
        <v>6347</v>
      </c>
      <c r="D351" s="82" t="s">
        <v>5774</v>
      </c>
      <c r="E351" s="83" t="s">
        <v>6211</v>
      </c>
      <c r="F351" s="84">
        <v>44510</v>
      </c>
    </row>
    <row r="352" spans="1:6" x14ac:dyDescent="0.2">
      <c r="A352" s="80" t="str">
        <f>VLOOKUP(B352,'[2]Aba Power BI'!F$1:G$28,2,FALSE)</f>
        <v>CENTRO-OESTE</v>
      </c>
      <c r="B352" s="40" t="s">
        <v>5396</v>
      </c>
      <c r="C352" s="81" t="s">
        <v>6348</v>
      </c>
      <c r="D352" s="82" t="s">
        <v>5774</v>
      </c>
      <c r="E352" s="83" t="s">
        <v>6349</v>
      </c>
      <c r="F352" s="84">
        <v>44488</v>
      </c>
    </row>
    <row r="353" spans="1:6" x14ac:dyDescent="0.2">
      <c r="A353" s="80" t="str">
        <f>VLOOKUP(B353,'[2]Aba Power BI'!F$1:G$28,2,FALSE)</f>
        <v>SUDESTE</v>
      </c>
      <c r="B353" s="40" t="s">
        <v>5381</v>
      </c>
      <c r="C353" s="81" t="s">
        <v>6350</v>
      </c>
      <c r="D353" s="82" t="s">
        <v>5774</v>
      </c>
      <c r="E353" s="83" t="s">
        <v>6351</v>
      </c>
      <c r="F353" s="84">
        <v>44545</v>
      </c>
    </row>
    <row r="354" spans="1:6" x14ac:dyDescent="0.2">
      <c r="A354" s="80" t="str">
        <f>VLOOKUP(B354,'[2]Aba Power BI'!F$1:G$28,2,FALSE)</f>
        <v>CENTRO-OESTE</v>
      </c>
      <c r="B354" s="40" t="s">
        <v>5379</v>
      </c>
      <c r="C354" s="81" t="s">
        <v>6352</v>
      </c>
      <c r="D354" s="82" t="s">
        <v>5774</v>
      </c>
      <c r="E354" s="83" t="s">
        <v>6353</v>
      </c>
      <c r="F354" s="84">
        <v>44517</v>
      </c>
    </row>
    <row r="355" spans="1:6" x14ac:dyDescent="0.2">
      <c r="A355" s="80" t="str">
        <f>VLOOKUP(B355,'[2]Aba Power BI'!F$1:G$28,2,FALSE)</f>
        <v>SUL</v>
      </c>
      <c r="B355" s="40" t="s">
        <v>5403</v>
      </c>
      <c r="C355" s="81" t="s">
        <v>6354</v>
      </c>
      <c r="D355" s="82" t="s">
        <v>5774</v>
      </c>
      <c r="E355" s="83" t="s">
        <v>6355</v>
      </c>
      <c r="F355" s="84">
        <v>44497</v>
      </c>
    </row>
    <row r="356" spans="1:6" x14ac:dyDescent="0.2">
      <c r="A356" s="80" t="str">
        <f>VLOOKUP(B356,'[2]Aba Power BI'!F$1:G$28,2,FALSE)</f>
        <v>SUDESTE</v>
      </c>
      <c r="B356" s="40" t="s">
        <v>5401</v>
      </c>
      <c r="C356" s="81" t="s">
        <v>9726</v>
      </c>
      <c r="D356" s="82" t="s">
        <v>5774</v>
      </c>
      <c r="E356" s="83" t="s">
        <v>9737</v>
      </c>
      <c r="F356" s="84">
        <v>44512</v>
      </c>
    </row>
    <row r="357" spans="1:6" x14ac:dyDescent="0.2">
      <c r="A357" s="80" t="str">
        <f>VLOOKUP(B357,'[2]Aba Power BI'!F$1:G$28,2,FALSE)</f>
        <v>SUDESTE</v>
      </c>
      <c r="B357" s="40" t="s">
        <v>5381</v>
      </c>
      <c r="C357" s="81" t="s">
        <v>6356</v>
      </c>
      <c r="D357" s="82" t="s">
        <v>5774</v>
      </c>
      <c r="E357" s="83" t="s">
        <v>6357</v>
      </c>
      <c r="F357" s="84">
        <v>44529</v>
      </c>
    </row>
    <row r="358" spans="1:6" x14ac:dyDescent="0.2">
      <c r="A358" s="80" t="str">
        <f>VLOOKUP(B358,'[2]Aba Power BI'!F$1:G$28,2,FALSE)</f>
        <v>CENTRO-OESTE</v>
      </c>
      <c r="B358" s="40" t="s">
        <v>5379</v>
      </c>
      <c r="C358" s="81" t="s">
        <v>6358</v>
      </c>
      <c r="D358" s="82" t="s">
        <v>5774</v>
      </c>
      <c r="E358" s="83" t="s">
        <v>6359</v>
      </c>
      <c r="F358" s="84">
        <v>44516</v>
      </c>
    </row>
    <row r="359" spans="1:6" x14ac:dyDescent="0.2">
      <c r="A359" s="80" t="str">
        <f>VLOOKUP(B359,'[2]Aba Power BI'!F$1:G$28,2,FALSE)</f>
        <v>CENTRO-OESTE</v>
      </c>
      <c r="B359" s="40" t="s">
        <v>5396</v>
      </c>
      <c r="C359" s="81" t="s">
        <v>6360</v>
      </c>
      <c r="D359" s="82" t="s">
        <v>5774</v>
      </c>
      <c r="E359" s="83" t="s">
        <v>6361</v>
      </c>
      <c r="F359" s="84">
        <v>44483</v>
      </c>
    </row>
    <row r="360" spans="1:6" x14ac:dyDescent="0.2">
      <c r="A360" s="80" t="str">
        <f>VLOOKUP(B360,'[2]Aba Power BI'!F$1:G$28,2,FALSE)</f>
        <v>SUDESTE</v>
      </c>
      <c r="B360" s="40" t="s">
        <v>5381</v>
      </c>
      <c r="C360" s="81" t="s">
        <v>6362</v>
      </c>
      <c r="D360" s="82" t="s">
        <v>5774</v>
      </c>
      <c r="E360" s="83" t="s">
        <v>6363</v>
      </c>
      <c r="F360" s="84">
        <v>44516</v>
      </c>
    </row>
    <row r="361" spans="1:6" x14ac:dyDescent="0.2">
      <c r="A361" s="80" t="str">
        <f>VLOOKUP(B361,'[2]Aba Power BI'!F$1:G$28,2,FALSE)</f>
        <v>SUL</v>
      </c>
      <c r="B361" s="40" t="s">
        <v>5403</v>
      </c>
      <c r="C361" s="81" t="s">
        <v>6364</v>
      </c>
      <c r="D361" s="82" t="s">
        <v>5774</v>
      </c>
      <c r="E361" s="83" t="s">
        <v>6365</v>
      </c>
      <c r="F361" s="84">
        <v>44504</v>
      </c>
    </row>
    <row r="362" spans="1:6" x14ac:dyDescent="0.2">
      <c r="A362" s="80" t="str">
        <f>VLOOKUP(B362,'[2]Aba Power BI'!F$1:G$28,2,FALSE)</f>
        <v>SUL</v>
      </c>
      <c r="B362" s="40" t="s">
        <v>5403</v>
      </c>
      <c r="C362" s="81" t="s">
        <v>6366</v>
      </c>
      <c r="D362" s="82" t="s">
        <v>5774</v>
      </c>
      <c r="E362" s="83" t="s">
        <v>6367</v>
      </c>
      <c r="F362" s="84">
        <v>44448</v>
      </c>
    </row>
    <row r="363" spans="1:6" x14ac:dyDescent="0.2">
      <c r="A363" s="80" t="str">
        <f>VLOOKUP(B363,'[2]Aba Power BI'!F$1:G$28,2,FALSE)</f>
        <v>SUDESTE</v>
      </c>
      <c r="B363" s="40" t="s">
        <v>5388</v>
      </c>
      <c r="C363" s="81" t="s">
        <v>6368</v>
      </c>
      <c r="D363" s="82" t="s">
        <v>5774</v>
      </c>
      <c r="E363" s="83" t="s">
        <v>6369</v>
      </c>
      <c r="F363" s="84">
        <v>44519</v>
      </c>
    </row>
    <row r="364" spans="1:6" x14ac:dyDescent="0.2">
      <c r="A364" s="80" t="str">
        <f>VLOOKUP(B364,'[2]Aba Power BI'!F$1:G$28,2,FALSE)</f>
        <v>SUDESTE</v>
      </c>
      <c r="B364" s="40" t="s">
        <v>5388</v>
      </c>
      <c r="C364" s="81" t="s">
        <v>9272</v>
      </c>
      <c r="D364" s="82" t="s">
        <v>5774</v>
      </c>
      <c r="E364" s="83" t="s">
        <v>9461</v>
      </c>
      <c r="F364" s="84">
        <v>44663</v>
      </c>
    </row>
    <row r="365" spans="1:6" x14ac:dyDescent="0.2">
      <c r="A365" s="80" t="str">
        <f>VLOOKUP(B365,'[2]Aba Power BI'!F$1:G$28,2,FALSE)</f>
        <v>SUL</v>
      </c>
      <c r="B365" s="40" t="s">
        <v>5403</v>
      </c>
      <c r="C365" s="81" t="s">
        <v>6370</v>
      </c>
      <c r="D365" s="82" t="s">
        <v>5774</v>
      </c>
      <c r="E365" s="83" t="s">
        <v>6371</v>
      </c>
      <c r="F365" s="84">
        <v>44551</v>
      </c>
    </row>
    <row r="366" spans="1:6" x14ac:dyDescent="0.2">
      <c r="A366" s="80" t="str">
        <f>VLOOKUP(B366,'[2]Aba Power BI'!F$1:G$28,2,FALSE)</f>
        <v>SUL</v>
      </c>
      <c r="B366" s="40" t="s">
        <v>5403</v>
      </c>
      <c r="C366" s="81" t="s">
        <v>6372</v>
      </c>
      <c r="D366" s="82" t="s">
        <v>5774</v>
      </c>
      <c r="E366" s="83" t="s">
        <v>6373</v>
      </c>
      <c r="F366" s="84">
        <v>44490</v>
      </c>
    </row>
    <row r="367" spans="1:6" x14ac:dyDescent="0.2">
      <c r="A367" s="80" t="str">
        <f>VLOOKUP(B367,'[2]Aba Power BI'!F$1:G$28,2,FALSE)</f>
        <v>NORDESTE</v>
      </c>
      <c r="B367" s="40" t="s">
        <v>5382</v>
      </c>
      <c r="C367" s="81" t="s">
        <v>6374</v>
      </c>
      <c r="D367" s="82" t="s">
        <v>5774</v>
      </c>
      <c r="E367" s="83" t="s">
        <v>6375</v>
      </c>
      <c r="F367" s="84">
        <v>44509</v>
      </c>
    </row>
    <row r="368" spans="1:6" x14ac:dyDescent="0.2">
      <c r="A368" s="80" t="str">
        <f>VLOOKUP(B368,'[2]Aba Power BI'!F$1:G$28,2,FALSE)</f>
        <v>NORDESTE</v>
      </c>
      <c r="B368" s="40" t="s">
        <v>5393</v>
      </c>
      <c r="C368" s="81" t="s">
        <v>6376</v>
      </c>
      <c r="D368" s="82" t="s">
        <v>5774</v>
      </c>
      <c r="E368" s="83" t="s">
        <v>9126</v>
      </c>
      <c r="F368" s="84">
        <v>44544</v>
      </c>
    </row>
    <row r="369" spans="1:6" x14ac:dyDescent="0.2">
      <c r="A369" s="80" t="str">
        <f>VLOOKUP(B369,'[2]Aba Power BI'!F$1:G$28,2,FALSE)</f>
        <v>SUL</v>
      </c>
      <c r="B369" s="40" t="s">
        <v>5403</v>
      </c>
      <c r="C369" s="81" t="s">
        <v>6377</v>
      </c>
      <c r="D369" s="82" t="s">
        <v>5774</v>
      </c>
      <c r="E369" s="83" t="s">
        <v>6378</v>
      </c>
      <c r="F369" s="84">
        <v>44491</v>
      </c>
    </row>
    <row r="370" spans="1:6" x14ac:dyDescent="0.2">
      <c r="A370" s="80" t="str">
        <f>VLOOKUP(B370,'[2]Aba Power BI'!F$1:G$28,2,FALSE)</f>
        <v>SUL</v>
      </c>
      <c r="B370" s="40" t="s">
        <v>5387</v>
      </c>
      <c r="C370" s="81" t="s">
        <v>6379</v>
      </c>
      <c r="D370" s="82" t="s">
        <v>5774</v>
      </c>
      <c r="E370" s="83" t="s">
        <v>6380</v>
      </c>
      <c r="F370" s="84">
        <v>44468</v>
      </c>
    </row>
    <row r="371" spans="1:6" x14ac:dyDescent="0.2">
      <c r="A371" s="80" t="str">
        <f>VLOOKUP(B371,'[2]Aba Power BI'!F$1:G$28,2,FALSE)</f>
        <v>SUL</v>
      </c>
      <c r="B371" s="40" t="s">
        <v>5399</v>
      </c>
      <c r="C371" s="81" t="s">
        <v>6381</v>
      </c>
      <c r="D371" s="82" t="s">
        <v>5774</v>
      </c>
      <c r="E371" s="83" t="s">
        <v>6382</v>
      </c>
      <c r="F371" s="84">
        <v>44491</v>
      </c>
    </row>
    <row r="372" spans="1:6" x14ac:dyDescent="0.2">
      <c r="A372" s="80" t="str">
        <f>VLOOKUP(B372,'[2]Aba Power BI'!F$1:G$28,2,FALSE)</f>
        <v>SUDESTE</v>
      </c>
      <c r="B372" s="40" t="s">
        <v>5401</v>
      </c>
      <c r="C372" s="81" t="s">
        <v>6383</v>
      </c>
      <c r="D372" s="82" t="s">
        <v>5774</v>
      </c>
      <c r="E372" s="83" t="s">
        <v>6384</v>
      </c>
      <c r="F372" s="84">
        <v>44453</v>
      </c>
    </row>
    <row r="373" spans="1:6" x14ac:dyDescent="0.2">
      <c r="A373" s="80" t="str">
        <f>VLOOKUP(B373,'[2]Aba Power BI'!F$1:G$28,2,FALSE)</f>
        <v>NORDESTE</v>
      </c>
      <c r="B373" s="40" t="s">
        <v>5395</v>
      </c>
      <c r="C373" s="81" t="s">
        <v>9435</v>
      </c>
      <c r="D373" s="82" t="s">
        <v>5774</v>
      </c>
      <c r="E373" s="83" t="s">
        <v>9462</v>
      </c>
      <c r="F373" s="84">
        <v>44917</v>
      </c>
    </row>
    <row r="374" spans="1:6" x14ac:dyDescent="0.2">
      <c r="A374" s="80" t="str">
        <f>VLOOKUP(B374,'[2]Aba Power BI'!F$1:G$28,2,FALSE)</f>
        <v>NORTE</v>
      </c>
      <c r="B374" s="40" t="s">
        <v>5398</v>
      </c>
      <c r="C374" s="81" t="s">
        <v>6385</v>
      </c>
      <c r="D374" s="82" t="s">
        <v>5774</v>
      </c>
      <c r="E374" s="83" t="s">
        <v>6386</v>
      </c>
      <c r="F374" s="84">
        <v>44662</v>
      </c>
    </row>
    <row r="375" spans="1:6" x14ac:dyDescent="0.2">
      <c r="A375" s="80" t="str">
        <f>VLOOKUP(B375,'[2]Aba Power BI'!F$1:G$28,2,FALSE)</f>
        <v>SUL</v>
      </c>
      <c r="B375" s="40" t="s">
        <v>5403</v>
      </c>
      <c r="C375" s="81" t="s">
        <v>9127</v>
      </c>
      <c r="D375" s="82" t="s">
        <v>5774</v>
      </c>
      <c r="E375" s="83" t="s">
        <v>9128</v>
      </c>
      <c r="F375" s="84">
        <v>44460</v>
      </c>
    </row>
    <row r="376" spans="1:6" x14ac:dyDescent="0.2">
      <c r="A376" s="80" t="str">
        <f>VLOOKUP(B376,'[2]Aba Power BI'!F$1:G$28,2,FALSE)</f>
        <v>SUL</v>
      </c>
      <c r="B376" s="40" t="s">
        <v>5403</v>
      </c>
      <c r="C376" s="81" t="s">
        <v>6387</v>
      </c>
      <c r="D376" s="82" t="s">
        <v>5774</v>
      </c>
      <c r="E376" s="83" t="s">
        <v>6388</v>
      </c>
      <c r="F376" s="84">
        <v>44504</v>
      </c>
    </row>
    <row r="377" spans="1:6" x14ac:dyDescent="0.2">
      <c r="A377" s="80" t="str">
        <f>VLOOKUP(B377,'[2]Aba Power BI'!F$1:G$28,2,FALSE)</f>
        <v>SUL</v>
      </c>
      <c r="B377" s="40" t="s">
        <v>5403</v>
      </c>
      <c r="C377" s="81" t="s">
        <v>6389</v>
      </c>
      <c r="D377" s="82" t="s">
        <v>5774</v>
      </c>
      <c r="E377" s="83" t="s">
        <v>6390</v>
      </c>
      <c r="F377" s="84">
        <v>44497</v>
      </c>
    </row>
    <row r="378" spans="1:6" x14ac:dyDescent="0.2">
      <c r="A378" s="80" t="str">
        <f>VLOOKUP(B378,'[2]Aba Power BI'!F$1:G$28,2,FALSE)</f>
        <v>SUDESTE</v>
      </c>
      <c r="B378" s="40" t="s">
        <v>5381</v>
      </c>
      <c r="C378" s="81" t="s">
        <v>6391</v>
      </c>
      <c r="D378" s="82" t="s">
        <v>5774</v>
      </c>
      <c r="E378" s="83" t="s">
        <v>6392</v>
      </c>
      <c r="F378" s="84">
        <v>44550</v>
      </c>
    </row>
    <row r="379" spans="1:6" x14ac:dyDescent="0.2">
      <c r="A379" s="80" t="str">
        <f>VLOOKUP(B379,'[2]Aba Power BI'!F$1:G$28,2,FALSE)</f>
        <v>SUL</v>
      </c>
      <c r="B379" s="40" t="s">
        <v>5403</v>
      </c>
      <c r="C379" s="81" t="s">
        <v>6393</v>
      </c>
      <c r="D379" s="82" t="s">
        <v>5774</v>
      </c>
      <c r="E379" s="83" t="s">
        <v>6394</v>
      </c>
      <c r="F379" s="84">
        <v>44650</v>
      </c>
    </row>
    <row r="380" spans="1:6" x14ac:dyDescent="0.2">
      <c r="A380" s="80" t="str">
        <f>VLOOKUP(B380,'[2]Aba Power BI'!F$1:G$28,2,FALSE)</f>
        <v>NORDESTE</v>
      </c>
      <c r="B380" s="40" t="s">
        <v>5376</v>
      </c>
      <c r="C380" s="81" t="s">
        <v>6395</v>
      </c>
      <c r="D380" s="82" t="s">
        <v>5774</v>
      </c>
      <c r="E380" s="83" t="s">
        <v>6186</v>
      </c>
      <c r="F380" s="84">
        <v>44498</v>
      </c>
    </row>
    <row r="381" spans="1:6" x14ac:dyDescent="0.2">
      <c r="A381" s="80" t="str">
        <f>VLOOKUP(B381,'[2]Aba Power BI'!F$1:G$28,2,FALSE)</f>
        <v>SUDESTE</v>
      </c>
      <c r="B381" s="40" t="s">
        <v>5381</v>
      </c>
      <c r="C381" s="81" t="s">
        <v>6396</v>
      </c>
      <c r="D381" s="82" t="s">
        <v>5774</v>
      </c>
      <c r="E381" s="83" t="s">
        <v>6397</v>
      </c>
      <c r="F381" s="84">
        <v>44680</v>
      </c>
    </row>
    <row r="382" spans="1:6" x14ac:dyDescent="0.2">
      <c r="A382" s="80" t="str">
        <f>VLOOKUP(B382,'[2]Aba Power BI'!F$1:G$28,2,FALSE)</f>
        <v>NORDESTE</v>
      </c>
      <c r="B382" s="40" t="s">
        <v>5400</v>
      </c>
      <c r="C382" s="81" t="s">
        <v>6398</v>
      </c>
      <c r="D382" s="82" t="s">
        <v>5774</v>
      </c>
      <c r="E382" s="83" t="s">
        <v>6399</v>
      </c>
      <c r="F382" s="84">
        <v>44487</v>
      </c>
    </row>
    <row r="383" spans="1:6" x14ac:dyDescent="0.2">
      <c r="A383" s="80" t="str">
        <f>VLOOKUP(B383,'[2]Aba Power BI'!F$1:G$28,2,FALSE)</f>
        <v>SUDESTE</v>
      </c>
      <c r="B383" s="40" t="s">
        <v>5381</v>
      </c>
      <c r="C383" s="81" t="s">
        <v>6400</v>
      </c>
      <c r="D383" s="82" t="s">
        <v>5774</v>
      </c>
      <c r="E383" s="83" t="s">
        <v>9129</v>
      </c>
      <c r="F383" s="84">
        <v>44734</v>
      </c>
    </row>
    <row r="384" spans="1:6" x14ac:dyDescent="0.2">
      <c r="A384" s="80" t="str">
        <f>VLOOKUP(B384,'[2]Aba Power BI'!F$1:G$28,2,FALSE)</f>
        <v>SUDESTE</v>
      </c>
      <c r="B384" s="40" t="s">
        <v>5388</v>
      </c>
      <c r="C384" s="81" t="s">
        <v>6401</v>
      </c>
      <c r="D384" s="82" t="s">
        <v>5774</v>
      </c>
      <c r="E384" s="83" t="s">
        <v>6402</v>
      </c>
      <c r="F384" s="84">
        <v>44560</v>
      </c>
    </row>
    <row r="385" spans="1:6" x14ac:dyDescent="0.2">
      <c r="A385" s="80" t="str">
        <f>VLOOKUP(B385,'[2]Aba Power BI'!F$1:G$28,2,FALSE)</f>
        <v>NORDESTE</v>
      </c>
      <c r="B385" s="40" t="s">
        <v>5382</v>
      </c>
      <c r="C385" s="81" t="s">
        <v>8929</v>
      </c>
      <c r="D385" s="82" t="s">
        <v>5774</v>
      </c>
      <c r="E385" s="83" t="s">
        <v>9130</v>
      </c>
      <c r="F385" s="84">
        <v>44524</v>
      </c>
    </row>
    <row r="386" spans="1:6" x14ac:dyDescent="0.2">
      <c r="A386" s="80" t="str">
        <f>VLOOKUP(B386,'[2]Aba Power BI'!F$1:G$28,2,FALSE)</f>
        <v>SUL</v>
      </c>
      <c r="B386" s="40" t="s">
        <v>5403</v>
      </c>
      <c r="C386" s="81" t="s">
        <v>6403</v>
      </c>
      <c r="D386" s="82" t="s">
        <v>5774</v>
      </c>
      <c r="E386" s="83" t="s">
        <v>6404</v>
      </c>
      <c r="F386" s="84">
        <v>44544</v>
      </c>
    </row>
    <row r="387" spans="1:6" x14ac:dyDescent="0.2">
      <c r="A387" s="80" t="str">
        <f>VLOOKUP(B387,'[2]Aba Power BI'!F$1:G$28,2,FALSE)</f>
        <v>SUDESTE</v>
      </c>
      <c r="B387" s="40" t="s">
        <v>5388</v>
      </c>
      <c r="C387" s="81" t="s">
        <v>6405</v>
      </c>
      <c r="D387" s="82" t="s">
        <v>5774</v>
      </c>
      <c r="E387" s="83" t="s">
        <v>6406</v>
      </c>
      <c r="F387" s="84">
        <v>44511</v>
      </c>
    </row>
    <row r="388" spans="1:6" x14ac:dyDescent="0.2">
      <c r="A388" s="80" t="str">
        <f>VLOOKUP(B388,'[2]Aba Power BI'!F$1:G$28,2,FALSE)</f>
        <v>SUDESTE</v>
      </c>
      <c r="B388" s="40" t="s">
        <v>5381</v>
      </c>
      <c r="C388" s="81" t="s">
        <v>6407</v>
      </c>
      <c r="D388" s="82" t="s">
        <v>5774</v>
      </c>
      <c r="E388" s="83" t="s">
        <v>6408</v>
      </c>
      <c r="F388" s="84">
        <v>44512</v>
      </c>
    </row>
    <row r="389" spans="1:6" x14ac:dyDescent="0.2">
      <c r="A389" s="80" t="str">
        <f>VLOOKUP(B389,'[2]Aba Power BI'!F$1:G$28,2,FALSE)</f>
        <v>SUL</v>
      </c>
      <c r="B389" s="40" t="s">
        <v>5403</v>
      </c>
      <c r="C389" s="81" t="s">
        <v>6409</v>
      </c>
      <c r="D389" s="82" t="s">
        <v>5774</v>
      </c>
      <c r="E389" s="83" t="s">
        <v>6410</v>
      </c>
      <c r="F389" s="84">
        <v>44511</v>
      </c>
    </row>
    <row r="390" spans="1:6" x14ac:dyDescent="0.2">
      <c r="A390" s="80" t="str">
        <f>VLOOKUP(B390,'[2]Aba Power BI'!F$1:G$28,2,FALSE)</f>
        <v>SUDESTE</v>
      </c>
      <c r="B390" s="40" t="s">
        <v>5388</v>
      </c>
      <c r="C390" s="81" t="s">
        <v>8930</v>
      </c>
      <c r="D390" s="82" t="s">
        <v>5774</v>
      </c>
      <c r="E390" s="83" t="s">
        <v>8977</v>
      </c>
      <c r="F390" s="84">
        <v>44723</v>
      </c>
    </row>
    <row r="391" spans="1:6" x14ac:dyDescent="0.2">
      <c r="A391" s="80" t="str">
        <f>VLOOKUP(B391,'[2]Aba Power BI'!F$1:G$28,2,FALSE)</f>
        <v>SUDESTE</v>
      </c>
      <c r="B391" s="40" t="s">
        <v>5401</v>
      </c>
      <c r="C391" s="81" t="s">
        <v>6411</v>
      </c>
      <c r="D391" s="82" t="s">
        <v>5774</v>
      </c>
      <c r="E391" s="83" t="s">
        <v>10114</v>
      </c>
      <c r="F391" s="84" t="s">
        <v>10115</v>
      </c>
    </row>
    <row r="392" spans="1:6" x14ac:dyDescent="0.2">
      <c r="A392" s="80" t="str">
        <f>VLOOKUP(B392,'[2]Aba Power BI'!F$1:G$28,2,FALSE)</f>
        <v>SUDESTE</v>
      </c>
      <c r="B392" s="40" t="s">
        <v>5394</v>
      </c>
      <c r="C392" s="81" t="s">
        <v>6412</v>
      </c>
      <c r="D392" s="82" t="s">
        <v>5774</v>
      </c>
      <c r="E392" s="83" t="s">
        <v>6413</v>
      </c>
      <c r="F392" s="84">
        <v>44459</v>
      </c>
    </row>
    <row r="393" spans="1:6" x14ac:dyDescent="0.2">
      <c r="A393" s="80" t="str">
        <f>VLOOKUP(B393,'[2]Aba Power BI'!F$1:G$28,2,FALSE)</f>
        <v>NORDESTE</v>
      </c>
      <c r="B393" s="41" t="s">
        <v>5393</v>
      </c>
      <c r="C393" s="81" t="s">
        <v>6414</v>
      </c>
      <c r="D393" s="82" t="s">
        <v>5774</v>
      </c>
      <c r="E393" s="83" t="s">
        <v>6415</v>
      </c>
      <c r="F393" s="84">
        <v>44650</v>
      </c>
    </row>
    <row r="394" spans="1:6" x14ac:dyDescent="0.2">
      <c r="A394" s="80" t="str">
        <f>VLOOKUP(B394,'[2]Aba Power BI'!F$1:G$28,2,FALSE)</f>
        <v>NORDESTE</v>
      </c>
      <c r="B394" s="40" t="s">
        <v>5393</v>
      </c>
      <c r="C394" s="81" t="s">
        <v>6416</v>
      </c>
      <c r="D394" s="82" t="s">
        <v>5774</v>
      </c>
      <c r="E394" s="83" t="s">
        <v>9131</v>
      </c>
      <c r="F394" s="84">
        <v>44448</v>
      </c>
    </row>
    <row r="395" spans="1:6" x14ac:dyDescent="0.2">
      <c r="A395" s="80" t="str">
        <f>VLOOKUP(B395,'[2]Aba Power BI'!F$1:G$28,2,FALSE)</f>
        <v>CENTRO-OESTE</v>
      </c>
      <c r="B395" s="40" t="s">
        <v>5396</v>
      </c>
      <c r="C395" s="81" t="s">
        <v>6417</v>
      </c>
      <c r="D395" s="82" t="s">
        <v>5774</v>
      </c>
      <c r="E395" s="83" t="s">
        <v>6418</v>
      </c>
      <c r="F395" s="84">
        <v>44510</v>
      </c>
    </row>
    <row r="396" spans="1:6" x14ac:dyDescent="0.2">
      <c r="A396" s="80" t="str">
        <f>VLOOKUP(B396,'[2]Aba Power BI'!F$1:G$28,2,FALSE)</f>
        <v>SUL</v>
      </c>
      <c r="B396" s="41" t="s">
        <v>5403</v>
      </c>
      <c r="C396" s="81" t="s">
        <v>6419</v>
      </c>
      <c r="D396" s="82" t="s">
        <v>5774</v>
      </c>
      <c r="E396" s="83" t="s">
        <v>6420</v>
      </c>
      <c r="F396" s="84">
        <v>44498</v>
      </c>
    </row>
    <row r="397" spans="1:6" x14ac:dyDescent="0.2">
      <c r="A397" s="80" t="str">
        <f>VLOOKUP(B397,'[2]Aba Power BI'!F$1:G$28,2,FALSE)</f>
        <v>SUDESTE</v>
      </c>
      <c r="B397" s="41" t="s">
        <v>5381</v>
      </c>
      <c r="C397" s="81" t="s">
        <v>9436</v>
      </c>
      <c r="D397" s="82" t="s">
        <v>5774</v>
      </c>
      <c r="E397" s="83" t="s">
        <v>9463</v>
      </c>
      <c r="F397" s="84">
        <v>44903</v>
      </c>
    </row>
    <row r="398" spans="1:6" x14ac:dyDescent="0.2">
      <c r="A398" s="80" t="str">
        <f>VLOOKUP(B398,'[2]Aba Power BI'!F$1:G$28,2,FALSE)</f>
        <v>SUDESTE</v>
      </c>
      <c r="B398" s="40" t="s">
        <v>5381</v>
      </c>
      <c r="C398" s="81" t="s">
        <v>6421</v>
      </c>
      <c r="D398" s="82" t="s">
        <v>5774</v>
      </c>
      <c r="E398" s="83" t="s">
        <v>6422</v>
      </c>
      <c r="F398" s="84">
        <v>44512</v>
      </c>
    </row>
    <row r="399" spans="1:6" x14ac:dyDescent="0.2">
      <c r="A399" s="80" t="str">
        <f>VLOOKUP(B399,'[2]Aba Power BI'!F$1:G$28,2,FALSE)</f>
        <v>SUDESTE</v>
      </c>
      <c r="B399" s="41" t="s">
        <v>5401</v>
      </c>
      <c r="C399" s="81" t="s">
        <v>6423</v>
      </c>
      <c r="D399" s="82" t="s">
        <v>5774</v>
      </c>
      <c r="E399" s="83" t="s">
        <v>9132</v>
      </c>
      <c r="F399" s="84" t="s">
        <v>9133</v>
      </c>
    </row>
    <row r="400" spans="1:6" x14ac:dyDescent="0.2">
      <c r="A400" s="80" t="str">
        <f>VLOOKUP(B400,'[2]Aba Power BI'!F$1:G$28,2,FALSE)</f>
        <v>SUDESTE</v>
      </c>
      <c r="B400" s="41" t="s">
        <v>5381</v>
      </c>
      <c r="C400" s="81" t="s">
        <v>6424</v>
      </c>
      <c r="D400" s="82" t="s">
        <v>5774</v>
      </c>
      <c r="E400" s="83" t="s">
        <v>6303</v>
      </c>
      <c r="F400" s="84">
        <v>44497</v>
      </c>
    </row>
    <row r="401" spans="1:6" x14ac:dyDescent="0.2">
      <c r="A401" s="80" t="str">
        <f>VLOOKUP(B401,'[2]Aba Power BI'!F$1:G$28,2,FALSE)</f>
        <v>SUDESTE</v>
      </c>
      <c r="B401" s="41" t="s">
        <v>5381</v>
      </c>
      <c r="C401" s="81" t="s">
        <v>9749</v>
      </c>
      <c r="D401" s="82" t="s">
        <v>5774</v>
      </c>
      <c r="E401" s="83" t="s">
        <v>9766</v>
      </c>
      <c r="F401" s="84">
        <v>45083</v>
      </c>
    </row>
    <row r="402" spans="1:6" x14ac:dyDescent="0.2">
      <c r="A402" s="80" t="str">
        <f>VLOOKUP(B402,'[2]Aba Power BI'!F$1:G$28,2,FALSE)</f>
        <v>CENTRO-OESTE</v>
      </c>
      <c r="B402" s="41" t="s">
        <v>5379</v>
      </c>
      <c r="C402" s="81" t="s">
        <v>6425</v>
      </c>
      <c r="D402" s="82" t="s">
        <v>5774</v>
      </c>
      <c r="E402" s="83" t="s">
        <v>6426</v>
      </c>
      <c r="F402" s="84">
        <v>44512</v>
      </c>
    </row>
    <row r="403" spans="1:6" x14ac:dyDescent="0.2">
      <c r="A403" s="80" t="str">
        <f>VLOOKUP(B403,'[2]Aba Power BI'!F$1:G$28,2,FALSE)</f>
        <v>NORDESTE</v>
      </c>
      <c r="B403" s="41" t="s">
        <v>5382</v>
      </c>
      <c r="C403" s="81" t="s">
        <v>6427</v>
      </c>
      <c r="D403" s="82" t="s">
        <v>5774</v>
      </c>
      <c r="E403" s="83" t="s">
        <v>6428</v>
      </c>
      <c r="F403" s="84">
        <v>44489</v>
      </c>
    </row>
    <row r="404" spans="1:6" x14ac:dyDescent="0.2">
      <c r="A404" s="80" t="str">
        <f>VLOOKUP(B404,'[2]Aba Power BI'!F$1:G$28,2,FALSE)</f>
        <v>NORDESTE</v>
      </c>
      <c r="B404" s="41" t="s">
        <v>5378</v>
      </c>
      <c r="C404" s="81" t="s">
        <v>9273</v>
      </c>
      <c r="D404" s="82" t="s">
        <v>5774</v>
      </c>
      <c r="E404" s="83" t="s">
        <v>9464</v>
      </c>
      <c r="F404" s="84">
        <v>44518</v>
      </c>
    </row>
    <row r="405" spans="1:6" x14ac:dyDescent="0.2">
      <c r="A405" s="80" t="str">
        <f>VLOOKUP(B405,'[2]Aba Power BI'!F$1:G$28,2,FALSE)</f>
        <v>NORDESTE</v>
      </c>
      <c r="B405" s="41" t="s">
        <v>5382</v>
      </c>
      <c r="C405" s="81" t="s">
        <v>6429</v>
      </c>
      <c r="D405" s="82" t="s">
        <v>5774</v>
      </c>
      <c r="E405" s="83" t="s">
        <v>6430</v>
      </c>
      <c r="F405" s="84">
        <v>44511</v>
      </c>
    </row>
    <row r="406" spans="1:6" x14ac:dyDescent="0.2">
      <c r="A406" s="80" t="str">
        <f>VLOOKUP(B406,'[2]Aba Power BI'!F$1:G$28,2,FALSE)</f>
        <v>SUDESTE</v>
      </c>
      <c r="B406" s="40" t="s">
        <v>5381</v>
      </c>
      <c r="C406" s="81" t="s">
        <v>6431</v>
      </c>
      <c r="D406" s="82" t="s">
        <v>5774</v>
      </c>
      <c r="E406" s="83" t="s">
        <v>10096</v>
      </c>
      <c r="F406" s="84">
        <v>44524</v>
      </c>
    </row>
    <row r="407" spans="1:6" x14ac:dyDescent="0.2">
      <c r="A407" s="80" t="str">
        <f>VLOOKUP(B407,'[2]Aba Power BI'!F$1:G$28,2,FALSE)</f>
        <v>SUL</v>
      </c>
      <c r="B407" s="40" t="s">
        <v>5399</v>
      </c>
      <c r="C407" s="81" t="s">
        <v>6432</v>
      </c>
      <c r="D407" s="82" t="s">
        <v>5774</v>
      </c>
      <c r="E407" s="83" t="s">
        <v>6433</v>
      </c>
      <c r="F407" s="84">
        <v>44470</v>
      </c>
    </row>
    <row r="408" spans="1:6" x14ac:dyDescent="0.2">
      <c r="A408" s="80" t="str">
        <f>VLOOKUP(B408,'[2]Aba Power BI'!F$1:G$28,2,FALSE)</f>
        <v>SUL</v>
      </c>
      <c r="B408" s="40" t="s">
        <v>5403</v>
      </c>
      <c r="C408" s="81" t="s">
        <v>6434</v>
      </c>
      <c r="D408" s="82" t="s">
        <v>5774</v>
      </c>
      <c r="E408" s="83" t="s">
        <v>6435</v>
      </c>
      <c r="F408" s="84">
        <v>44449</v>
      </c>
    </row>
    <row r="409" spans="1:6" x14ac:dyDescent="0.2">
      <c r="A409" s="80" t="str">
        <f>VLOOKUP(B409,'[2]Aba Power BI'!F$1:G$28,2,FALSE)</f>
        <v>SUDESTE</v>
      </c>
      <c r="B409" s="40" t="s">
        <v>5401</v>
      </c>
      <c r="C409" s="81" t="s">
        <v>6436</v>
      </c>
      <c r="D409" s="82" t="s">
        <v>5774</v>
      </c>
      <c r="E409" s="83" t="s">
        <v>6437</v>
      </c>
      <c r="F409" s="84">
        <v>44496</v>
      </c>
    </row>
    <row r="410" spans="1:6" x14ac:dyDescent="0.2">
      <c r="A410" s="80" t="str">
        <f>VLOOKUP(B410,'[2]Aba Power BI'!F$1:G$28,2,FALSE)</f>
        <v>NORDESTE</v>
      </c>
      <c r="B410" s="40" t="s">
        <v>5382</v>
      </c>
      <c r="C410" s="81" t="s">
        <v>10130</v>
      </c>
      <c r="D410" s="82" t="s">
        <v>5774</v>
      </c>
      <c r="E410" s="83" t="s">
        <v>10140</v>
      </c>
      <c r="F410" s="84">
        <v>45195</v>
      </c>
    </row>
    <row r="411" spans="1:6" x14ac:dyDescent="0.2">
      <c r="A411" s="80" t="str">
        <f>VLOOKUP(B411,'[2]Aba Power BI'!F$1:G$28,2,FALSE)</f>
        <v>CENTRO-OESTE</v>
      </c>
      <c r="B411" s="40" t="s">
        <v>5397</v>
      </c>
      <c r="C411" s="81" t="s">
        <v>9134</v>
      </c>
      <c r="D411" s="82" t="s">
        <v>5774</v>
      </c>
      <c r="E411" s="83" t="s">
        <v>9135</v>
      </c>
      <c r="F411" s="84">
        <v>44511</v>
      </c>
    </row>
    <row r="412" spans="1:6" x14ac:dyDescent="0.2">
      <c r="A412" s="80" t="str">
        <f>VLOOKUP(B412,'[2]Aba Power BI'!F$1:G$28,2,FALSE)</f>
        <v>CENTRO-OESTE</v>
      </c>
      <c r="B412" s="40" t="s">
        <v>5396</v>
      </c>
      <c r="C412" s="81" t="s">
        <v>6438</v>
      </c>
      <c r="D412" s="82" t="s">
        <v>5774</v>
      </c>
      <c r="E412" s="83" t="s">
        <v>6439</v>
      </c>
      <c r="F412" s="84">
        <v>44414</v>
      </c>
    </row>
    <row r="413" spans="1:6" x14ac:dyDescent="0.2">
      <c r="A413" s="80" t="str">
        <f>VLOOKUP(B413,'[2]Aba Power BI'!F$1:G$28,2,FALSE)</f>
        <v>CENTRO-OESTE</v>
      </c>
      <c r="B413" s="40" t="s">
        <v>5379</v>
      </c>
      <c r="C413" s="81" t="s">
        <v>6440</v>
      </c>
      <c r="D413" s="82" t="s">
        <v>5774</v>
      </c>
      <c r="E413" s="83" t="s">
        <v>6441</v>
      </c>
      <c r="F413" s="84">
        <v>44512</v>
      </c>
    </row>
    <row r="414" spans="1:6" x14ac:dyDescent="0.2">
      <c r="A414" s="80" t="str">
        <f>VLOOKUP(B414,'[2]Aba Power BI'!F$1:G$28,2,FALSE)</f>
        <v>CENTRO-OESTE</v>
      </c>
      <c r="B414" s="40" t="s">
        <v>5379</v>
      </c>
      <c r="C414" s="81" t="s">
        <v>9274</v>
      </c>
      <c r="D414" s="82" t="s">
        <v>5774</v>
      </c>
      <c r="E414" s="83" t="s">
        <v>9307</v>
      </c>
      <c r="F414" s="84">
        <v>44797</v>
      </c>
    </row>
    <row r="415" spans="1:6" x14ac:dyDescent="0.2">
      <c r="A415" s="80" t="str">
        <f>VLOOKUP(B415,'[2]Aba Power BI'!F$1:G$28,2,FALSE)</f>
        <v>SUDESTE</v>
      </c>
      <c r="B415" s="40" t="s">
        <v>5388</v>
      </c>
      <c r="C415" s="81" t="s">
        <v>6442</v>
      </c>
      <c r="D415" s="82" t="s">
        <v>5774</v>
      </c>
      <c r="E415" s="83" t="s">
        <v>6443</v>
      </c>
      <c r="F415" s="84">
        <v>44706</v>
      </c>
    </row>
    <row r="416" spans="1:6" x14ac:dyDescent="0.2">
      <c r="A416" s="80" t="str">
        <f>VLOOKUP(B416,'[2]Aba Power BI'!F$1:G$28,2,FALSE)</f>
        <v>SUL</v>
      </c>
      <c r="B416" s="40" t="s">
        <v>5399</v>
      </c>
      <c r="C416" s="81" t="s">
        <v>6444</v>
      </c>
      <c r="D416" s="82" t="s">
        <v>5774</v>
      </c>
      <c r="E416" s="83" t="s">
        <v>6445</v>
      </c>
      <c r="F416" s="84">
        <v>44504</v>
      </c>
    </row>
    <row r="417" spans="1:6" x14ac:dyDescent="0.2">
      <c r="A417" s="80" t="str">
        <f>VLOOKUP(B417,'[2]Aba Power BI'!F$1:G$28,2,FALSE)</f>
        <v>NORDESTE</v>
      </c>
      <c r="B417" s="40" t="s">
        <v>5393</v>
      </c>
      <c r="C417" s="81" t="s">
        <v>6446</v>
      </c>
      <c r="D417" s="82" t="s">
        <v>5774</v>
      </c>
      <c r="E417" s="83" t="s">
        <v>9900</v>
      </c>
      <c r="F417" s="84">
        <v>44512</v>
      </c>
    </row>
    <row r="418" spans="1:6" x14ac:dyDescent="0.2">
      <c r="A418" s="80" t="str">
        <f>VLOOKUP(B418,'[2]Aba Power BI'!F$1:G$28,2,FALSE)</f>
        <v>SUDESTE</v>
      </c>
      <c r="B418" s="40" t="s">
        <v>5381</v>
      </c>
      <c r="C418" s="81" t="s">
        <v>6447</v>
      </c>
      <c r="D418" s="82" t="s">
        <v>5774</v>
      </c>
      <c r="E418" s="83" t="s">
        <v>9839</v>
      </c>
      <c r="F418" s="84">
        <v>44551</v>
      </c>
    </row>
    <row r="419" spans="1:6" x14ac:dyDescent="0.2">
      <c r="A419" s="80" t="str">
        <f>VLOOKUP(B419,'[2]Aba Power BI'!F$1:G$28,2,FALSE)</f>
        <v>SUL</v>
      </c>
      <c r="B419" s="40" t="s">
        <v>5403</v>
      </c>
      <c r="C419" s="81" t="s">
        <v>6448</v>
      </c>
      <c r="D419" s="82" t="s">
        <v>5774</v>
      </c>
      <c r="E419" s="83" t="s">
        <v>6449</v>
      </c>
      <c r="F419" s="84">
        <v>44487</v>
      </c>
    </row>
    <row r="420" spans="1:6" x14ac:dyDescent="0.2">
      <c r="A420" s="80" t="str">
        <f>VLOOKUP(B420,'[2]Aba Power BI'!F$1:G$28,2,FALSE)</f>
        <v>NORDESTE</v>
      </c>
      <c r="B420" s="40" t="s">
        <v>5400</v>
      </c>
      <c r="C420" s="81" t="s">
        <v>6450</v>
      </c>
      <c r="D420" s="82" t="s">
        <v>5774</v>
      </c>
      <c r="E420" s="83" t="s">
        <v>6451</v>
      </c>
      <c r="F420" s="84">
        <v>44512</v>
      </c>
    </row>
    <row r="421" spans="1:6" x14ac:dyDescent="0.2">
      <c r="A421" s="80" t="str">
        <f>VLOOKUP(B421,'[2]Aba Power BI'!F$1:G$28,2,FALSE)</f>
        <v>NORDESTE</v>
      </c>
      <c r="B421" s="40" t="s">
        <v>5402</v>
      </c>
      <c r="C421" s="81" t="s">
        <v>6452</v>
      </c>
      <c r="D421" s="82" t="s">
        <v>5774</v>
      </c>
      <c r="E421" s="83" t="s">
        <v>6453</v>
      </c>
      <c r="F421" s="84">
        <v>44537</v>
      </c>
    </row>
    <row r="422" spans="1:6" x14ac:dyDescent="0.2">
      <c r="A422" s="80" t="str">
        <f>VLOOKUP(B422,'[2]Aba Power BI'!F$1:G$28,2,FALSE)</f>
        <v>NORDESTE</v>
      </c>
      <c r="B422" s="40" t="s">
        <v>5382</v>
      </c>
      <c r="C422" s="81" t="s">
        <v>6454</v>
      </c>
      <c r="D422" s="82" t="s">
        <v>5774</v>
      </c>
      <c r="E422" s="83" t="s">
        <v>6455</v>
      </c>
      <c r="F422" s="84">
        <v>44512</v>
      </c>
    </row>
    <row r="423" spans="1:6" x14ac:dyDescent="0.2">
      <c r="A423" s="80" t="str">
        <f>VLOOKUP(B423,'[2]Aba Power BI'!F$1:G$28,2,FALSE)</f>
        <v>CENTRO-OESTE</v>
      </c>
      <c r="B423" s="40" t="s">
        <v>5379</v>
      </c>
      <c r="C423" s="81" t="s">
        <v>9612</v>
      </c>
      <c r="D423" s="82" t="s">
        <v>5774</v>
      </c>
      <c r="E423" s="83" t="s">
        <v>9623</v>
      </c>
      <c r="F423" s="84">
        <v>44946</v>
      </c>
    </row>
    <row r="424" spans="1:6" x14ac:dyDescent="0.2">
      <c r="A424" s="80" t="str">
        <f>VLOOKUP(B424,'[2]Aba Power BI'!F$1:G$28,2,FALSE)</f>
        <v>SUDESTE</v>
      </c>
      <c r="B424" s="40" t="s">
        <v>5388</v>
      </c>
      <c r="C424" s="81" t="s">
        <v>6456</v>
      </c>
      <c r="D424" s="82" t="s">
        <v>5774</v>
      </c>
      <c r="E424" s="83" t="s">
        <v>6457</v>
      </c>
      <c r="F424" s="84">
        <v>44466</v>
      </c>
    </row>
    <row r="425" spans="1:6" x14ac:dyDescent="0.2">
      <c r="A425" s="80" t="str">
        <f>VLOOKUP(B425,'[2]Aba Power BI'!F$1:G$28,2,FALSE)</f>
        <v>SUDESTE</v>
      </c>
      <c r="B425" s="40" t="s">
        <v>5388</v>
      </c>
      <c r="C425" s="81" t="s">
        <v>6458</v>
      </c>
      <c r="D425" s="82" t="s">
        <v>5774</v>
      </c>
      <c r="E425" s="83" t="s">
        <v>6459</v>
      </c>
      <c r="F425" s="84">
        <v>44636</v>
      </c>
    </row>
    <row r="426" spans="1:6" x14ac:dyDescent="0.2">
      <c r="A426" s="80" t="str">
        <f>VLOOKUP(B426,'[2]Aba Power BI'!F$1:G$28,2,FALSE)</f>
        <v>SUL</v>
      </c>
      <c r="B426" s="40" t="s">
        <v>5403</v>
      </c>
      <c r="C426" s="81" t="s">
        <v>6460</v>
      </c>
      <c r="D426" s="82" t="s">
        <v>5774</v>
      </c>
      <c r="E426" s="83" t="s">
        <v>6461</v>
      </c>
      <c r="F426" s="84">
        <v>44511</v>
      </c>
    </row>
    <row r="427" spans="1:6" x14ac:dyDescent="0.2">
      <c r="A427" s="80" t="str">
        <f>VLOOKUP(B427,'[2]Aba Power BI'!F$1:G$28,2,FALSE)</f>
        <v>SUL</v>
      </c>
      <c r="B427" s="40" t="s">
        <v>5399</v>
      </c>
      <c r="C427" s="81" t="s">
        <v>6462</v>
      </c>
      <c r="D427" s="82" t="s">
        <v>5774</v>
      </c>
      <c r="E427" s="83" t="s">
        <v>6463</v>
      </c>
      <c r="F427" s="84">
        <v>44509</v>
      </c>
    </row>
    <row r="428" spans="1:6" x14ac:dyDescent="0.2">
      <c r="A428" s="80" t="str">
        <f>VLOOKUP(B428,'[2]Aba Power BI'!F$1:G$28,2,FALSE)</f>
        <v>SUL</v>
      </c>
      <c r="B428" s="40" t="s">
        <v>5403</v>
      </c>
      <c r="C428" s="81" t="s">
        <v>6464</v>
      </c>
      <c r="D428" s="82" t="s">
        <v>5774</v>
      </c>
      <c r="E428" s="83" t="s">
        <v>6465</v>
      </c>
      <c r="F428" s="84">
        <v>44530</v>
      </c>
    </row>
    <row r="429" spans="1:6" x14ac:dyDescent="0.2">
      <c r="A429" s="80" t="str">
        <f>VLOOKUP(B429,'[2]Aba Power BI'!F$1:G$28,2,FALSE)</f>
        <v>SUL</v>
      </c>
      <c r="B429" s="40" t="s">
        <v>5403</v>
      </c>
      <c r="C429" s="81" t="s">
        <v>6466</v>
      </c>
      <c r="D429" s="82" t="s">
        <v>5774</v>
      </c>
      <c r="E429" s="83" t="s">
        <v>6467</v>
      </c>
      <c r="F429" s="84">
        <v>44531</v>
      </c>
    </row>
    <row r="430" spans="1:6" x14ac:dyDescent="0.2">
      <c r="A430" s="80" t="str">
        <f>VLOOKUP(B430,'[2]Aba Power BI'!F$1:G$28,2,FALSE)</f>
        <v>SUL</v>
      </c>
      <c r="B430" s="40" t="s">
        <v>5403</v>
      </c>
      <c r="C430" s="81" t="s">
        <v>6468</v>
      </c>
      <c r="D430" s="82" t="s">
        <v>5774</v>
      </c>
      <c r="E430" s="83" t="s">
        <v>6469</v>
      </c>
      <c r="F430" s="84">
        <v>44495</v>
      </c>
    </row>
    <row r="431" spans="1:6" x14ac:dyDescent="0.2">
      <c r="A431" s="80" t="str">
        <f>VLOOKUP(B431,'[2]Aba Power BI'!F$1:G$28,2,FALSE)</f>
        <v>SUL</v>
      </c>
      <c r="B431" s="40" t="s">
        <v>5403</v>
      </c>
      <c r="C431" s="81" t="s">
        <v>6470</v>
      </c>
      <c r="D431" s="82" t="s">
        <v>5774</v>
      </c>
      <c r="E431" s="83" t="s">
        <v>6471</v>
      </c>
      <c r="F431" s="84" t="s">
        <v>8978</v>
      </c>
    </row>
    <row r="432" spans="1:6" x14ac:dyDescent="0.2">
      <c r="A432" s="80" t="str">
        <f>VLOOKUP(B432,'[2]Aba Power BI'!F$1:G$28,2,FALSE)</f>
        <v>CENTRO-OESTE</v>
      </c>
      <c r="B432" s="40" t="s">
        <v>5379</v>
      </c>
      <c r="C432" s="81" t="s">
        <v>6472</v>
      </c>
      <c r="D432" s="82" t="s">
        <v>5774</v>
      </c>
      <c r="E432" s="83" t="s">
        <v>8979</v>
      </c>
      <c r="F432" s="84">
        <v>44701</v>
      </c>
    </row>
    <row r="433" spans="1:6" x14ac:dyDescent="0.2">
      <c r="A433" s="80" t="str">
        <f>VLOOKUP(B433,'[2]Aba Power BI'!F$1:G$28,2,FALSE)</f>
        <v>NORDESTE</v>
      </c>
      <c r="B433" s="40" t="s">
        <v>5382</v>
      </c>
      <c r="C433" s="81" t="s">
        <v>6473</v>
      </c>
      <c r="D433" s="82" t="s">
        <v>5774</v>
      </c>
      <c r="E433" s="83" t="s">
        <v>6474</v>
      </c>
      <c r="F433" s="84">
        <v>44701</v>
      </c>
    </row>
    <row r="434" spans="1:6" x14ac:dyDescent="0.2">
      <c r="A434" s="80" t="str">
        <f>VLOOKUP(B434,'[2]Aba Power BI'!F$1:G$28,2,FALSE)</f>
        <v>NORDESTE</v>
      </c>
      <c r="B434" s="40" t="s">
        <v>5378</v>
      </c>
      <c r="C434" s="81" t="s">
        <v>6475</v>
      </c>
      <c r="D434" s="82" t="s">
        <v>5774</v>
      </c>
      <c r="E434" s="83" t="s">
        <v>9136</v>
      </c>
      <c r="F434" s="84">
        <v>44629</v>
      </c>
    </row>
    <row r="435" spans="1:6" x14ac:dyDescent="0.2">
      <c r="A435" s="80" t="str">
        <f>VLOOKUP(B435,'[2]Aba Power BI'!F$1:G$28,2,FALSE)</f>
        <v>SUL</v>
      </c>
      <c r="B435" s="40" t="s">
        <v>5403</v>
      </c>
      <c r="C435" s="81" t="s">
        <v>6476</v>
      </c>
      <c r="D435" s="82" t="s">
        <v>5774</v>
      </c>
      <c r="E435" s="83" t="s">
        <v>6477</v>
      </c>
      <c r="F435" s="84">
        <v>44461</v>
      </c>
    </row>
    <row r="436" spans="1:6" x14ac:dyDescent="0.2">
      <c r="A436" s="80" t="str">
        <f>VLOOKUP(B436,'[2]Aba Power BI'!F$1:G$28,2,FALSE)</f>
        <v>CENTRO-OESTE</v>
      </c>
      <c r="B436" s="40" t="s">
        <v>5396</v>
      </c>
      <c r="C436" s="81" t="s">
        <v>6478</v>
      </c>
      <c r="D436" s="82" t="s">
        <v>5774</v>
      </c>
      <c r="E436" s="83" t="s">
        <v>6479</v>
      </c>
      <c r="F436" s="84">
        <v>44516</v>
      </c>
    </row>
    <row r="437" spans="1:6" x14ac:dyDescent="0.2">
      <c r="A437" s="80" t="str">
        <f>VLOOKUP(B437,'[2]Aba Power BI'!F$1:G$28,2,FALSE)</f>
        <v>SUDESTE</v>
      </c>
      <c r="B437" s="40" t="s">
        <v>5381</v>
      </c>
      <c r="C437" s="81" t="s">
        <v>6480</v>
      </c>
      <c r="D437" s="82" t="s">
        <v>5774</v>
      </c>
      <c r="E437" s="83" t="s">
        <v>6481</v>
      </c>
      <c r="F437" s="84">
        <v>44512</v>
      </c>
    </row>
    <row r="438" spans="1:6" x14ac:dyDescent="0.2">
      <c r="A438" s="80" t="str">
        <f>VLOOKUP(B438,'[2]Aba Power BI'!F$1:G$28,2,FALSE)</f>
        <v>CENTRO-OESTE</v>
      </c>
      <c r="B438" s="40" t="s">
        <v>5379</v>
      </c>
      <c r="C438" s="81" t="s">
        <v>9275</v>
      </c>
      <c r="D438" s="82" t="s">
        <v>5774</v>
      </c>
      <c r="E438" s="83" t="s">
        <v>6482</v>
      </c>
      <c r="F438" s="84">
        <v>44509</v>
      </c>
    </row>
    <row r="439" spans="1:6" x14ac:dyDescent="0.2">
      <c r="A439" s="80" t="str">
        <f>VLOOKUP(B439,'[2]Aba Power BI'!F$1:G$28,2,FALSE)</f>
        <v>CENTRO-OESTE</v>
      </c>
      <c r="B439" s="40" t="s">
        <v>5397</v>
      </c>
      <c r="C439" s="81" t="s">
        <v>6483</v>
      </c>
      <c r="D439" s="82" t="s">
        <v>5774</v>
      </c>
      <c r="E439" s="83" t="s">
        <v>6484</v>
      </c>
      <c r="F439" s="84">
        <v>44510</v>
      </c>
    </row>
    <row r="440" spans="1:6" x14ac:dyDescent="0.2">
      <c r="A440" s="80" t="str">
        <f>VLOOKUP(B440,'[2]Aba Power BI'!F$1:G$28,2,FALSE)</f>
        <v>NORDESTE</v>
      </c>
      <c r="B440" s="40" t="s">
        <v>5395</v>
      </c>
      <c r="C440" s="81" t="s">
        <v>6485</v>
      </c>
      <c r="D440" s="82" t="s">
        <v>5774</v>
      </c>
      <c r="E440" s="83" t="s">
        <v>9137</v>
      </c>
      <c r="F440" s="84">
        <v>44707</v>
      </c>
    </row>
    <row r="441" spans="1:6" x14ac:dyDescent="0.2">
      <c r="A441" s="80" t="str">
        <f>VLOOKUP(B441,'[2]Aba Power BI'!F$1:G$28,2,FALSE)</f>
        <v>SUL</v>
      </c>
      <c r="B441" s="40" t="s">
        <v>5387</v>
      </c>
      <c r="C441" s="81" t="s">
        <v>6486</v>
      </c>
      <c r="D441" s="82" t="s">
        <v>5774</v>
      </c>
      <c r="E441" s="83" t="s">
        <v>6487</v>
      </c>
      <c r="F441" s="84">
        <v>44477</v>
      </c>
    </row>
    <row r="442" spans="1:6" x14ac:dyDescent="0.2">
      <c r="A442" s="80" t="str">
        <f>VLOOKUP(B442,'[2]Aba Power BI'!F$1:G$28,2,FALSE)</f>
        <v>SUL</v>
      </c>
      <c r="B442" s="40" t="s">
        <v>5403</v>
      </c>
      <c r="C442" s="81" t="s">
        <v>6488</v>
      </c>
      <c r="D442" s="82" t="s">
        <v>5774</v>
      </c>
      <c r="E442" s="83" t="s">
        <v>6489</v>
      </c>
      <c r="F442" s="84">
        <v>44440</v>
      </c>
    </row>
    <row r="443" spans="1:6" x14ac:dyDescent="0.2">
      <c r="A443" s="80" t="str">
        <f>VLOOKUP(B443,'[2]Aba Power BI'!F$1:G$28,2,FALSE)</f>
        <v>SUL</v>
      </c>
      <c r="B443" s="40" t="s">
        <v>5399</v>
      </c>
      <c r="C443" s="81" t="s">
        <v>6490</v>
      </c>
      <c r="D443" s="82" t="s">
        <v>5774</v>
      </c>
      <c r="E443" s="83" t="s">
        <v>6491</v>
      </c>
      <c r="F443" s="84">
        <v>44491</v>
      </c>
    </row>
    <row r="444" spans="1:6" x14ac:dyDescent="0.2">
      <c r="A444" s="80" t="str">
        <f>VLOOKUP(B444,'[2]Aba Power BI'!F$1:G$28,2,FALSE)</f>
        <v>NORDESTE</v>
      </c>
      <c r="B444" s="40" t="s">
        <v>5393</v>
      </c>
      <c r="C444" s="81" t="s">
        <v>6492</v>
      </c>
      <c r="D444" s="82" t="s">
        <v>5774</v>
      </c>
      <c r="E444" s="83" t="s">
        <v>6493</v>
      </c>
      <c r="F444" s="84">
        <v>44497</v>
      </c>
    </row>
    <row r="445" spans="1:6" x14ac:dyDescent="0.2">
      <c r="A445" s="80" t="str">
        <f>VLOOKUP(B445,'[2]Aba Power BI'!F$1:G$28,2,FALSE)</f>
        <v>NORDESTE</v>
      </c>
      <c r="B445" s="40" t="s">
        <v>5393</v>
      </c>
      <c r="C445" s="81" t="s">
        <v>6494</v>
      </c>
      <c r="D445" s="82" t="s">
        <v>5774</v>
      </c>
      <c r="E445" s="83" t="s">
        <v>6495</v>
      </c>
      <c r="F445" s="84">
        <v>44589</v>
      </c>
    </row>
    <row r="446" spans="1:6" x14ac:dyDescent="0.2">
      <c r="A446" s="80" t="str">
        <f>VLOOKUP(B446,'[2]Aba Power BI'!F$1:G$28,2,FALSE)</f>
        <v>SUL</v>
      </c>
      <c r="B446" s="40" t="s">
        <v>5399</v>
      </c>
      <c r="C446" s="81" t="s">
        <v>6496</v>
      </c>
      <c r="D446" s="82" t="s">
        <v>5774</v>
      </c>
      <c r="E446" s="83" t="s">
        <v>6497</v>
      </c>
      <c r="F446" s="84">
        <v>44474</v>
      </c>
    </row>
    <row r="447" spans="1:6" x14ac:dyDescent="0.2">
      <c r="A447" s="80" t="str">
        <f>VLOOKUP(B447,'[2]Aba Power BI'!F$1:G$28,2,FALSE)</f>
        <v>CENTRO-OESTE</v>
      </c>
      <c r="B447" s="40" t="s">
        <v>5379</v>
      </c>
      <c r="C447" s="81" t="s">
        <v>6498</v>
      </c>
      <c r="D447" s="82" t="s">
        <v>5774</v>
      </c>
      <c r="E447" s="83" t="s">
        <v>6499</v>
      </c>
      <c r="F447" s="84">
        <v>44517</v>
      </c>
    </row>
    <row r="448" spans="1:6" x14ac:dyDescent="0.2">
      <c r="A448" s="80" t="str">
        <f>VLOOKUP(B448,'[2]Aba Power BI'!F$1:G$28,2,FALSE)</f>
        <v>SUL</v>
      </c>
      <c r="B448" s="40" t="s">
        <v>5403</v>
      </c>
      <c r="C448" s="81" t="s">
        <v>6500</v>
      </c>
      <c r="D448" s="82" t="s">
        <v>5774</v>
      </c>
      <c r="E448" s="83" t="s">
        <v>6501</v>
      </c>
      <c r="F448" s="84">
        <v>44512</v>
      </c>
    </row>
    <row r="449" spans="1:6" x14ac:dyDescent="0.2">
      <c r="A449" s="80" t="str">
        <f>VLOOKUP(B449,'[2]Aba Power BI'!F$1:G$28,2,FALSE)</f>
        <v>SUL</v>
      </c>
      <c r="B449" s="40" t="s">
        <v>5403</v>
      </c>
      <c r="C449" s="81" t="s">
        <v>6502</v>
      </c>
      <c r="D449" s="82" t="s">
        <v>5774</v>
      </c>
      <c r="E449" s="83" t="s">
        <v>6503</v>
      </c>
      <c r="F449" s="84">
        <v>44439</v>
      </c>
    </row>
    <row r="450" spans="1:6" x14ac:dyDescent="0.2">
      <c r="A450" s="80" t="str">
        <f>VLOOKUP(B450,'[2]Aba Power BI'!F$1:G$28,2,FALSE)</f>
        <v>CENTRO-OESTE</v>
      </c>
      <c r="B450" s="40" t="s">
        <v>5396</v>
      </c>
      <c r="C450" s="81" t="s">
        <v>6504</v>
      </c>
      <c r="D450" s="82" t="s">
        <v>5774</v>
      </c>
      <c r="E450" s="83" t="s">
        <v>6505</v>
      </c>
      <c r="F450" s="84">
        <v>44460</v>
      </c>
    </row>
    <row r="451" spans="1:6" x14ac:dyDescent="0.2">
      <c r="A451" s="80" t="str">
        <f>VLOOKUP(B451,'[2]Aba Power BI'!F$1:G$28,2,FALSE)</f>
        <v>NORTE</v>
      </c>
      <c r="B451" s="40" t="s">
        <v>5392</v>
      </c>
      <c r="C451" s="81" t="s">
        <v>8931</v>
      </c>
      <c r="D451" s="82" t="s">
        <v>5774</v>
      </c>
      <c r="E451" s="83" t="s">
        <v>8050</v>
      </c>
      <c r="F451" s="84">
        <v>44749</v>
      </c>
    </row>
    <row r="452" spans="1:6" x14ac:dyDescent="0.2">
      <c r="A452" s="80" t="str">
        <f>VLOOKUP(B452,'[2]Aba Power BI'!F$1:G$28,2,FALSE)</f>
        <v>CENTRO-OESTE</v>
      </c>
      <c r="B452" s="40" t="s">
        <v>5396</v>
      </c>
      <c r="C452" s="81" t="s">
        <v>6506</v>
      </c>
      <c r="D452" s="82" t="s">
        <v>5774</v>
      </c>
      <c r="E452" s="83" t="s">
        <v>6507</v>
      </c>
      <c r="F452" s="84">
        <v>44448</v>
      </c>
    </row>
    <row r="453" spans="1:6" x14ac:dyDescent="0.2">
      <c r="A453" s="80" t="str">
        <f>VLOOKUP(B453,'[2]Aba Power BI'!F$1:G$28,2,FALSE)</f>
        <v>NORDESTE</v>
      </c>
      <c r="B453" s="40" t="s">
        <v>5395</v>
      </c>
      <c r="C453" s="81" t="s">
        <v>6508</v>
      </c>
      <c r="D453" s="82" t="s">
        <v>5774</v>
      </c>
      <c r="E453" s="83" t="s">
        <v>6509</v>
      </c>
      <c r="F453" s="84">
        <v>44678</v>
      </c>
    </row>
    <row r="454" spans="1:6" x14ac:dyDescent="0.2">
      <c r="A454" s="80" t="str">
        <f>VLOOKUP(B454,'[2]Aba Power BI'!F$1:G$28,2,FALSE)</f>
        <v>SUDESTE</v>
      </c>
      <c r="B454" s="40" t="s">
        <v>5381</v>
      </c>
      <c r="C454" s="81" t="s">
        <v>6510</v>
      </c>
      <c r="D454" s="82" t="s">
        <v>5774</v>
      </c>
      <c r="E454" s="83" t="s">
        <v>9465</v>
      </c>
      <c r="F454" s="84">
        <v>44512</v>
      </c>
    </row>
    <row r="455" spans="1:6" x14ac:dyDescent="0.2">
      <c r="A455" s="80" t="str">
        <f>VLOOKUP(B455,'[2]Aba Power BI'!F$1:G$28,2,FALSE)</f>
        <v>NORDESTE</v>
      </c>
      <c r="B455" s="40" t="s">
        <v>5378</v>
      </c>
      <c r="C455" s="81" t="s">
        <v>9890</v>
      </c>
      <c r="D455" s="82" t="s">
        <v>5774</v>
      </c>
      <c r="E455" s="83" t="s">
        <v>9901</v>
      </c>
      <c r="F455" s="84">
        <v>45222</v>
      </c>
    </row>
    <row r="456" spans="1:6" x14ac:dyDescent="0.2">
      <c r="A456" s="80" t="str">
        <f>VLOOKUP(B456,'[2]Aba Power BI'!F$1:G$28,2,FALSE)</f>
        <v>CENTRO-OESTE</v>
      </c>
      <c r="B456" s="40" t="s">
        <v>5396</v>
      </c>
      <c r="C456" s="81" t="s">
        <v>6511</v>
      </c>
      <c r="D456" s="82" t="s">
        <v>5774</v>
      </c>
      <c r="E456" s="83" t="s">
        <v>9767</v>
      </c>
      <c r="F456" s="84" t="s">
        <v>9768</v>
      </c>
    </row>
    <row r="457" spans="1:6" x14ac:dyDescent="0.2">
      <c r="A457" s="80" t="str">
        <f>VLOOKUP(B457,'[2]Aba Power BI'!F$1:G$28,2,FALSE)</f>
        <v>NORTE</v>
      </c>
      <c r="B457" s="40" t="s">
        <v>5404</v>
      </c>
      <c r="C457" s="81" t="s">
        <v>6512</v>
      </c>
      <c r="D457" s="82" t="s">
        <v>5774</v>
      </c>
      <c r="E457" s="83" t="s">
        <v>6513</v>
      </c>
      <c r="F457" s="84">
        <v>44648</v>
      </c>
    </row>
    <row r="458" spans="1:6" x14ac:dyDescent="0.2">
      <c r="A458" s="80" t="str">
        <f>VLOOKUP(B458,'[2]Aba Power BI'!F$1:G$28,2,FALSE)</f>
        <v>CENTRO-OESTE</v>
      </c>
      <c r="B458" s="40" t="s">
        <v>5396</v>
      </c>
      <c r="C458" s="81" t="s">
        <v>6514</v>
      </c>
      <c r="D458" s="82" t="s">
        <v>5774</v>
      </c>
      <c r="E458" s="83" t="s">
        <v>6515</v>
      </c>
      <c r="F458" s="84">
        <v>44505</v>
      </c>
    </row>
    <row r="459" spans="1:6" x14ac:dyDescent="0.2">
      <c r="A459" s="80" t="str">
        <f>VLOOKUP(B459,'[2]Aba Power BI'!F$1:G$28,2,FALSE)</f>
        <v>SUL</v>
      </c>
      <c r="B459" s="40" t="s">
        <v>5399</v>
      </c>
      <c r="C459" s="81" t="s">
        <v>6516</v>
      </c>
      <c r="D459" s="82" t="s">
        <v>5774</v>
      </c>
      <c r="E459" s="83" t="s">
        <v>6517</v>
      </c>
      <c r="F459" s="84">
        <v>44462</v>
      </c>
    </row>
    <row r="460" spans="1:6" x14ac:dyDescent="0.2">
      <c r="A460" s="80" t="str">
        <f>VLOOKUP(B460,'[2]Aba Power BI'!F$1:G$28,2,FALSE)</f>
        <v>NORDESTE</v>
      </c>
      <c r="B460" s="40" t="s">
        <v>5400</v>
      </c>
      <c r="C460" s="81" t="s">
        <v>6518</v>
      </c>
      <c r="D460" s="82" t="s">
        <v>5774</v>
      </c>
      <c r="E460" s="83" t="s">
        <v>6519</v>
      </c>
      <c r="F460" s="84">
        <v>44449</v>
      </c>
    </row>
    <row r="461" spans="1:6" x14ac:dyDescent="0.2">
      <c r="A461" s="80" t="str">
        <f>VLOOKUP(B461,'[2]Aba Power BI'!F$1:G$28,2,FALSE)</f>
        <v>NORDESTE</v>
      </c>
      <c r="B461" s="40" t="s">
        <v>5378</v>
      </c>
      <c r="C461" s="81" t="s">
        <v>9727</v>
      </c>
      <c r="D461" s="82" t="s">
        <v>5774</v>
      </c>
      <c r="E461" s="83" t="s">
        <v>9738</v>
      </c>
      <c r="F461" s="84">
        <v>45020</v>
      </c>
    </row>
    <row r="462" spans="1:6" x14ac:dyDescent="0.2">
      <c r="A462" s="80" t="str">
        <f>VLOOKUP(B462,'[2]Aba Power BI'!F$1:G$28,2,FALSE)</f>
        <v>SUL</v>
      </c>
      <c r="B462" s="40" t="s">
        <v>5403</v>
      </c>
      <c r="C462" s="81" t="s">
        <v>6520</v>
      </c>
      <c r="D462" s="82" t="s">
        <v>5774</v>
      </c>
      <c r="E462" s="83" t="s">
        <v>6521</v>
      </c>
      <c r="F462" s="84">
        <v>44494</v>
      </c>
    </row>
    <row r="463" spans="1:6" x14ac:dyDescent="0.2">
      <c r="A463" s="80" t="str">
        <f>VLOOKUP(B463,'[2]Aba Power BI'!F$1:G$28,2,FALSE)</f>
        <v>SUDESTE</v>
      </c>
      <c r="B463" s="40" t="s">
        <v>5381</v>
      </c>
      <c r="C463" s="81" t="s">
        <v>6522</v>
      </c>
      <c r="D463" s="82" t="s">
        <v>5774</v>
      </c>
      <c r="E463" s="83" t="s">
        <v>9422</v>
      </c>
      <c r="F463" s="84" t="s">
        <v>9423</v>
      </c>
    </row>
    <row r="464" spans="1:6" x14ac:dyDescent="0.2">
      <c r="A464" s="80" t="str">
        <f>VLOOKUP(B464,'[2]Aba Power BI'!F$1:G$28,2,FALSE)</f>
        <v>SUDESTE</v>
      </c>
      <c r="B464" s="40" t="s">
        <v>5401</v>
      </c>
      <c r="C464" s="81" t="s">
        <v>6523</v>
      </c>
      <c r="D464" s="82" t="s">
        <v>5774</v>
      </c>
      <c r="E464" s="83" t="s">
        <v>6524</v>
      </c>
      <c r="F464" s="84">
        <v>44701</v>
      </c>
    </row>
    <row r="465" spans="1:6" x14ac:dyDescent="0.2">
      <c r="A465" s="80" t="str">
        <f>VLOOKUP(B465,'[2]Aba Power BI'!F$1:G$28,2,FALSE)</f>
        <v>CENTRO-OESTE</v>
      </c>
      <c r="B465" s="40" t="s">
        <v>5396</v>
      </c>
      <c r="C465" s="81" t="s">
        <v>6525</v>
      </c>
      <c r="D465" s="82" t="s">
        <v>5774</v>
      </c>
      <c r="E465" s="83" t="s">
        <v>6526</v>
      </c>
      <c r="F465" s="84">
        <v>44428</v>
      </c>
    </row>
    <row r="466" spans="1:6" x14ac:dyDescent="0.2">
      <c r="A466" s="80" t="str">
        <f>VLOOKUP(B466,'[2]Aba Power BI'!F$1:G$28,2,FALSE)</f>
        <v>SUDESTE</v>
      </c>
      <c r="B466" s="40" t="s">
        <v>5394</v>
      </c>
      <c r="C466" s="81" t="s">
        <v>6527</v>
      </c>
      <c r="D466" s="82" t="s">
        <v>5774</v>
      </c>
      <c r="E466" s="83" t="s">
        <v>6528</v>
      </c>
      <c r="F466" s="84">
        <v>44651</v>
      </c>
    </row>
    <row r="467" spans="1:6" ht="16.5" customHeight="1" x14ac:dyDescent="0.2">
      <c r="A467" s="80" t="str">
        <f>VLOOKUP(B467,'[2]Aba Power BI'!F$1:G$28,2,FALSE)</f>
        <v>SUDESTE</v>
      </c>
      <c r="B467" s="40" t="s">
        <v>5381</v>
      </c>
      <c r="C467" s="81" t="s">
        <v>6529</v>
      </c>
      <c r="D467" s="82" t="s">
        <v>5774</v>
      </c>
      <c r="E467" s="83" t="s">
        <v>6530</v>
      </c>
      <c r="F467" s="84">
        <v>44510</v>
      </c>
    </row>
    <row r="468" spans="1:6" x14ac:dyDescent="0.2">
      <c r="A468" s="80" t="str">
        <f>VLOOKUP(B468,'[2]Aba Power BI'!F$1:G$28,2,FALSE)</f>
        <v>SUDESTE</v>
      </c>
      <c r="B468" s="40" t="s">
        <v>5401</v>
      </c>
      <c r="C468" s="81" t="s">
        <v>6531</v>
      </c>
      <c r="D468" s="82" t="s">
        <v>5774</v>
      </c>
      <c r="E468" s="83" t="s">
        <v>6532</v>
      </c>
      <c r="F468" s="84">
        <v>44504</v>
      </c>
    </row>
    <row r="469" spans="1:6" x14ac:dyDescent="0.2">
      <c r="A469" s="80" t="str">
        <f>VLOOKUP(B469,'[2]Aba Power BI'!F$1:G$28,2,FALSE)</f>
        <v>SUDESTE</v>
      </c>
      <c r="B469" s="40" t="s">
        <v>5381</v>
      </c>
      <c r="C469" s="81" t="s">
        <v>9276</v>
      </c>
      <c r="D469" s="82" t="s">
        <v>5774</v>
      </c>
      <c r="E469" s="83" t="s">
        <v>7920</v>
      </c>
      <c r="F469" s="84">
        <v>44804</v>
      </c>
    </row>
    <row r="470" spans="1:6" x14ac:dyDescent="0.2">
      <c r="A470" s="80" t="str">
        <f>VLOOKUP(B470,'[2]Aba Power BI'!F$1:G$28,2,FALSE)</f>
        <v>SUDESTE</v>
      </c>
      <c r="B470" s="40" t="s">
        <v>5388</v>
      </c>
      <c r="C470" s="81" t="s">
        <v>6533</v>
      </c>
      <c r="D470" s="82" t="s">
        <v>5774</v>
      </c>
      <c r="E470" s="83" t="s">
        <v>6534</v>
      </c>
      <c r="F470" s="84">
        <v>44511</v>
      </c>
    </row>
    <row r="471" spans="1:6" x14ac:dyDescent="0.2">
      <c r="A471" s="80" t="str">
        <f>VLOOKUP(B471,'[2]Aba Power BI'!F$1:G$28,2,FALSE)</f>
        <v>SUL</v>
      </c>
      <c r="B471" s="40" t="s">
        <v>5387</v>
      </c>
      <c r="C471" s="81" t="s">
        <v>6535</v>
      </c>
      <c r="D471" s="82" t="s">
        <v>5774</v>
      </c>
      <c r="E471" s="83" t="s">
        <v>6536</v>
      </c>
      <c r="F471" s="84">
        <v>44512</v>
      </c>
    </row>
    <row r="472" spans="1:6" x14ac:dyDescent="0.2">
      <c r="A472" s="80" t="str">
        <f>VLOOKUP(B472,'[2]Aba Power BI'!F$1:G$28,2,FALSE)</f>
        <v>NORDESTE</v>
      </c>
      <c r="B472" s="40" t="s">
        <v>5382</v>
      </c>
      <c r="C472" s="81" t="s">
        <v>6537</v>
      </c>
      <c r="D472" s="82" t="s">
        <v>5774</v>
      </c>
      <c r="E472" s="83" t="s">
        <v>9769</v>
      </c>
      <c r="F472" s="84" t="s">
        <v>9739</v>
      </c>
    </row>
    <row r="473" spans="1:6" x14ac:dyDescent="0.2">
      <c r="A473" s="80" t="str">
        <f>VLOOKUP(B473,'[2]Aba Power BI'!F$1:G$28,2,FALSE)</f>
        <v>NORDESTE</v>
      </c>
      <c r="B473" s="40" t="s">
        <v>5377</v>
      </c>
      <c r="C473" s="81" t="s">
        <v>6539</v>
      </c>
      <c r="D473" s="82" t="s">
        <v>5774</v>
      </c>
      <c r="E473" s="83" t="s">
        <v>6018</v>
      </c>
      <c r="F473" s="84">
        <v>44497</v>
      </c>
    </row>
    <row r="474" spans="1:6" x14ac:dyDescent="0.2">
      <c r="A474" s="80" t="str">
        <f>VLOOKUP(B474,'[2]Aba Power BI'!F$1:G$28,2,FALSE)</f>
        <v>SUL</v>
      </c>
      <c r="B474" s="40" t="s">
        <v>5403</v>
      </c>
      <c r="C474" s="81" t="s">
        <v>6540</v>
      </c>
      <c r="D474" s="82" t="s">
        <v>5774</v>
      </c>
      <c r="E474" s="83" t="s">
        <v>6541</v>
      </c>
      <c r="F474" s="84">
        <v>44512</v>
      </c>
    </row>
    <row r="475" spans="1:6" x14ac:dyDescent="0.2">
      <c r="A475" s="80" t="str">
        <f>VLOOKUP(B475,'[2]Aba Power BI'!F$1:G$28,2,FALSE)</f>
        <v>CENTRO-OESTE</v>
      </c>
      <c r="B475" s="40" t="s">
        <v>5396</v>
      </c>
      <c r="C475" s="81" t="s">
        <v>6542</v>
      </c>
      <c r="D475" s="82" t="s">
        <v>5774</v>
      </c>
      <c r="E475" s="83" t="s">
        <v>6324</v>
      </c>
      <c r="F475" s="84">
        <v>44676</v>
      </c>
    </row>
    <row r="476" spans="1:6" x14ac:dyDescent="0.2">
      <c r="A476" s="80" t="str">
        <f>VLOOKUP(B476,'[2]Aba Power BI'!F$1:G$28,2,FALSE)</f>
        <v>SUDESTE</v>
      </c>
      <c r="B476" s="40" t="s">
        <v>5381</v>
      </c>
      <c r="C476" s="81" t="s">
        <v>6543</v>
      </c>
      <c r="D476" s="82" t="s">
        <v>5774</v>
      </c>
      <c r="E476" s="83" t="s">
        <v>6544</v>
      </c>
      <c r="F476" s="84">
        <v>44734</v>
      </c>
    </row>
    <row r="477" spans="1:6" x14ac:dyDescent="0.2">
      <c r="A477" s="80" t="str">
        <f>VLOOKUP(B477,'[2]Aba Power BI'!F$1:G$28,2,FALSE)</f>
        <v>SUL</v>
      </c>
      <c r="B477" s="40" t="s">
        <v>5399</v>
      </c>
      <c r="C477" s="81" t="s">
        <v>6545</v>
      </c>
      <c r="D477" s="82" t="s">
        <v>5774</v>
      </c>
      <c r="E477" s="83" t="s">
        <v>6546</v>
      </c>
      <c r="F477" s="84">
        <v>44475</v>
      </c>
    </row>
    <row r="478" spans="1:6" x14ac:dyDescent="0.2">
      <c r="A478" s="80" t="str">
        <f>VLOOKUP(B478,'[2]Aba Power BI'!F$1:G$28,2,FALSE)</f>
        <v>CENTRO-OESTE</v>
      </c>
      <c r="B478" s="40" t="s">
        <v>5396</v>
      </c>
      <c r="C478" s="81" t="s">
        <v>6547</v>
      </c>
      <c r="D478" s="82" t="s">
        <v>5774</v>
      </c>
      <c r="E478" s="83" t="s">
        <v>6548</v>
      </c>
      <c r="F478" s="84">
        <v>44484</v>
      </c>
    </row>
    <row r="479" spans="1:6" x14ac:dyDescent="0.2">
      <c r="A479" s="80" t="str">
        <f>VLOOKUP(B479,'[2]Aba Power BI'!F$1:G$28,2,FALSE)</f>
        <v>SUL</v>
      </c>
      <c r="B479" s="40" t="s">
        <v>5403</v>
      </c>
      <c r="C479" s="81" t="s">
        <v>6549</v>
      </c>
      <c r="D479" s="82" t="s">
        <v>5774</v>
      </c>
      <c r="E479" s="83" t="s">
        <v>6550</v>
      </c>
      <c r="F479" s="84">
        <v>44509</v>
      </c>
    </row>
    <row r="480" spans="1:6" x14ac:dyDescent="0.2">
      <c r="A480" s="80" t="str">
        <f>VLOOKUP(B480,'[2]Aba Power BI'!F$1:G$28,2,FALSE)</f>
        <v>SUDESTE</v>
      </c>
      <c r="B480" s="40" t="s">
        <v>5381</v>
      </c>
      <c r="C480" s="81" t="s">
        <v>6551</v>
      </c>
      <c r="D480" s="82" t="s">
        <v>5774</v>
      </c>
      <c r="E480" s="83" t="s">
        <v>6552</v>
      </c>
      <c r="F480" s="84">
        <v>44476</v>
      </c>
    </row>
    <row r="481" spans="1:6" x14ac:dyDescent="0.2">
      <c r="A481" s="80" t="str">
        <f>VLOOKUP(B481,'[2]Aba Power BI'!F$1:G$28,2,FALSE)</f>
        <v>SUL</v>
      </c>
      <c r="B481" s="40" t="s">
        <v>5399</v>
      </c>
      <c r="C481" s="81" t="s">
        <v>6553</v>
      </c>
      <c r="D481" s="82" t="s">
        <v>5774</v>
      </c>
      <c r="E481" s="83" t="s">
        <v>6554</v>
      </c>
      <c r="F481" s="84">
        <v>44452</v>
      </c>
    </row>
    <row r="482" spans="1:6" x14ac:dyDescent="0.2">
      <c r="A482" s="80" t="str">
        <f>VLOOKUP(B482,'[2]Aba Power BI'!F$1:G$28,2,FALSE)</f>
        <v>SUL</v>
      </c>
      <c r="B482" s="40" t="s">
        <v>5403</v>
      </c>
      <c r="C482" s="81" t="s">
        <v>6555</v>
      </c>
      <c r="D482" s="82" t="s">
        <v>5774</v>
      </c>
      <c r="E482" s="83" t="s">
        <v>6556</v>
      </c>
      <c r="F482" s="84">
        <v>44474</v>
      </c>
    </row>
    <row r="483" spans="1:6" x14ac:dyDescent="0.2">
      <c r="A483" s="80" t="str">
        <f>VLOOKUP(B483,'[2]Aba Power BI'!F$1:G$28,2,FALSE)</f>
        <v>SUDESTE</v>
      </c>
      <c r="B483" s="40" t="s">
        <v>5381</v>
      </c>
      <c r="C483" s="81" t="s">
        <v>6557</v>
      </c>
      <c r="D483" s="82" t="s">
        <v>5774</v>
      </c>
      <c r="E483" s="83" t="s">
        <v>9138</v>
      </c>
      <c r="F483" s="84">
        <v>44664</v>
      </c>
    </row>
    <row r="484" spans="1:6" x14ac:dyDescent="0.2">
      <c r="A484" s="80" t="str">
        <f>VLOOKUP(B484,'[2]Aba Power BI'!F$1:G$28,2,FALSE)</f>
        <v>SUL</v>
      </c>
      <c r="B484" s="40" t="s">
        <v>5399</v>
      </c>
      <c r="C484" s="81" t="s">
        <v>6558</v>
      </c>
      <c r="D484" s="82" t="s">
        <v>5774</v>
      </c>
      <c r="E484" s="83" t="s">
        <v>6559</v>
      </c>
      <c r="F484" s="84">
        <v>44510</v>
      </c>
    </row>
    <row r="485" spans="1:6" x14ac:dyDescent="0.2">
      <c r="A485" s="80" t="str">
        <f>VLOOKUP(B485,'[2]Aba Power BI'!F$1:G$28,2,FALSE)</f>
        <v>SUDESTE</v>
      </c>
      <c r="B485" s="40" t="s">
        <v>5401</v>
      </c>
      <c r="C485" s="81" t="s">
        <v>8932</v>
      </c>
      <c r="D485" s="82" t="s">
        <v>5774</v>
      </c>
      <c r="E485" s="83" t="s">
        <v>9139</v>
      </c>
      <c r="F485" s="84">
        <v>44636</v>
      </c>
    </row>
    <row r="486" spans="1:6" x14ac:dyDescent="0.2">
      <c r="A486" s="80" t="str">
        <f>VLOOKUP(B486,'[2]Aba Power BI'!F$1:G$28,2,FALSE)</f>
        <v>NORDESTE</v>
      </c>
      <c r="B486" s="40" t="s">
        <v>5395</v>
      </c>
      <c r="C486" s="81" t="s">
        <v>9140</v>
      </c>
      <c r="D486" s="82" t="s">
        <v>5774</v>
      </c>
      <c r="E486" s="83" t="s">
        <v>9141</v>
      </c>
      <c r="F486" s="84">
        <v>44789</v>
      </c>
    </row>
    <row r="487" spans="1:6" x14ac:dyDescent="0.2">
      <c r="A487" s="80" t="str">
        <f>VLOOKUP(B487,'[2]Aba Power BI'!F$1:G$28,2,FALSE)</f>
        <v>SUDESTE</v>
      </c>
      <c r="B487" s="40" t="s">
        <v>5381</v>
      </c>
      <c r="C487" s="81" t="s">
        <v>6560</v>
      </c>
      <c r="D487" s="82" t="s">
        <v>5774</v>
      </c>
      <c r="E487" s="83" t="s">
        <v>6561</v>
      </c>
      <c r="F487" s="84">
        <v>44552</v>
      </c>
    </row>
    <row r="488" spans="1:6" x14ac:dyDescent="0.2">
      <c r="A488" s="80" t="str">
        <f>VLOOKUP(B488,'[2]Aba Power BI'!F$1:G$28,2,FALSE)</f>
        <v>SUL</v>
      </c>
      <c r="B488" s="40" t="s">
        <v>5403</v>
      </c>
      <c r="C488" s="81" t="s">
        <v>6562</v>
      </c>
      <c r="D488" s="82" t="s">
        <v>5774</v>
      </c>
      <c r="E488" s="83" t="s">
        <v>6563</v>
      </c>
      <c r="F488" s="84">
        <v>44495</v>
      </c>
    </row>
    <row r="489" spans="1:6" x14ac:dyDescent="0.2">
      <c r="A489" s="80" t="str">
        <f>VLOOKUP(B489,'[2]Aba Power BI'!F$1:G$28,2,FALSE)</f>
        <v>SUL</v>
      </c>
      <c r="B489" s="40" t="s">
        <v>5403</v>
      </c>
      <c r="C489" s="81" t="s">
        <v>6564</v>
      </c>
      <c r="D489" s="82" t="s">
        <v>5774</v>
      </c>
      <c r="E489" s="83" t="s">
        <v>6565</v>
      </c>
      <c r="F489" s="84">
        <v>44663</v>
      </c>
    </row>
    <row r="490" spans="1:6" x14ac:dyDescent="0.2">
      <c r="A490" s="80" t="str">
        <f>VLOOKUP(B490,'[2]Aba Power BI'!F$1:G$28,2,FALSE)</f>
        <v>SUDESTE</v>
      </c>
      <c r="B490" s="40" t="s">
        <v>5381</v>
      </c>
      <c r="C490" s="81" t="s">
        <v>9277</v>
      </c>
      <c r="D490" s="82" t="s">
        <v>5774</v>
      </c>
      <c r="E490" s="83" t="s">
        <v>9308</v>
      </c>
      <c r="F490" s="84">
        <v>44830</v>
      </c>
    </row>
    <row r="491" spans="1:6" x14ac:dyDescent="0.2">
      <c r="A491" s="80" t="str">
        <f>VLOOKUP(B491,'[2]Aba Power BI'!F$1:G$28,2,FALSE)</f>
        <v>NORDESTE</v>
      </c>
      <c r="B491" s="40" t="s">
        <v>5402</v>
      </c>
      <c r="C491" s="81" t="s">
        <v>6566</v>
      </c>
      <c r="D491" s="82" t="s">
        <v>5774</v>
      </c>
      <c r="E491" s="83" t="s">
        <v>6567</v>
      </c>
      <c r="F491" s="84">
        <v>44650</v>
      </c>
    </row>
    <row r="492" spans="1:6" x14ac:dyDescent="0.2">
      <c r="A492" s="80" t="str">
        <f>VLOOKUP(B492,'[2]Aba Power BI'!F$1:G$28,2,FALSE)</f>
        <v>SUDESTE</v>
      </c>
      <c r="B492" s="40" t="s">
        <v>5388</v>
      </c>
      <c r="C492" s="81" t="s">
        <v>6568</v>
      </c>
      <c r="D492" s="82" t="s">
        <v>5774</v>
      </c>
      <c r="E492" s="83" t="s">
        <v>6569</v>
      </c>
      <c r="F492" s="84">
        <v>44670</v>
      </c>
    </row>
    <row r="493" spans="1:6" x14ac:dyDescent="0.2">
      <c r="A493" s="80" t="str">
        <f>VLOOKUP(B493,'[2]Aba Power BI'!F$1:G$28,2,FALSE)</f>
        <v>SUL</v>
      </c>
      <c r="B493" s="40" t="s">
        <v>5403</v>
      </c>
      <c r="C493" s="81" t="s">
        <v>6570</v>
      </c>
      <c r="D493" s="82" t="s">
        <v>5774</v>
      </c>
      <c r="E493" s="83" t="s">
        <v>6571</v>
      </c>
      <c r="F493" s="84">
        <v>44504</v>
      </c>
    </row>
    <row r="494" spans="1:6" x14ac:dyDescent="0.2">
      <c r="A494" s="80" t="str">
        <f>VLOOKUP(B494,'[2]Aba Power BI'!F$1:G$28,2,FALSE)</f>
        <v>CENTRO-OESTE</v>
      </c>
      <c r="B494" s="40" t="s">
        <v>5397</v>
      </c>
      <c r="C494" s="81" t="s">
        <v>9338</v>
      </c>
      <c r="D494" s="82" t="s">
        <v>5774</v>
      </c>
      <c r="E494" s="83" t="s">
        <v>9466</v>
      </c>
      <c r="F494" s="84">
        <v>44851</v>
      </c>
    </row>
    <row r="495" spans="1:6" x14ac:dyDescent="0.2">
      <c r="A495" s="80" t="str">
        <f>VLOOKUP(B495,'[2]Aba Power BI'!F$1:G$28,2,FALSE)</f>
        <v>SUDESTE</v>
      </c>
      <c r="B495" s="40" t="s">
        <v>5381</v>
      </c>
      <c r="C495" s="81" t="s">
        <v>6572</v>
      </c>
      <c r="D495" s="82" t="s">
        <v>5774</v>
      </c>
      <c r="E495" s="83" t="s">
        <v>6573</v>
      </c>
      <c r="F495" s="84">
        <v>44525</v>
      </c>
    </row>
    <row r="496" spans="1:6" x14ac:dyDescent="0.2">
      <c r="A496" s="80" t="str">
        <f>VLOOKUP(B496,'[2]Aba Power BI'!F$1:G$28,2,FALSE)</f>
        <v>CENTRO-OESTE</v>
      </c>
      <c r="B496" s="40" t="s">
        <v>5379</v>
      </c>
      <c r="C496" s="81" t="s">
        <v>6574</v>
      </c>
      <c r="D496" s="82" t="s">
        <v>5774</v>
      </c>
      <c r="E496" s="83" t="s">
        <v>6575</v>
      </c>
      <c r="F496" s="84">
        <v>44512</v>
      </c>
    </row>
    <row r="497" spans="1:6" x14ac:dyDescent="0.2">
      <c r="A497" s="80" t="str">
        <f>VLOOKUP(B497,'[2]Aba Power BI'!F$1:G$28,2,FALSE)</f>
        <v>NORDESTE</v>
      </c>
      <c r="B497" s="40" t="s">
        <v>5400</v>
      </c>
      <c r="C497" s="81" t="s">
        <v>6576</v>
      </c>
      <c r="D497" s="82" t="s">
        <v>5774</v>
      </c>
      <c r="E497" s="83" t="s">
        <v>6375</v>
      </c>
      <c r="F497" s="84">
        <v>44510</v>
      </c>
    </row>
    <row r="498" spans="1:6" x14ac:dyDescent="0.2">
      <c r="A498" s="80" t="str">
        <f>VLOOKUP(B498,'[2]Aba Power BI'!F$1:G$28,2,FALSE)</f>
        <v>NORDESTE</v>
      </c>
      <c r="B498" s="40" t="s">
        <v>5382</v>
      </c>
      <c r="C498" s="81" t="s">
        <v>6577</v>
      </c>
      <c r="D498" s="82" t="s">
        <v>5774</v>
      </c>
      <c r="E498" s="83" t="s">
        <v>6578</v>
      </c>
      <c r="F498" s="84">
        <v>44635</v>
      </c>
    </row>
    <row r="499" spans="1:6" x14ac:dyDescent="0.2">
      <c r="A499" s="80" t="str">
        <f>VLOOKUP(B499,'[2]Aba Power BI'!F$1:G$28,2,FALSE)</f>
        <v>NORDESTE</v>
      </c>
      <c r="B499" s="40" t="s">
        <v>5376</v>
      </c>
      <c r="C499" s="81" t="s">
        <v>6579</v>
      </c>
      <c r="D499" s="82" t="s">
        <v>5774</v>
      </c>
      <c r="E499" s="83" t="s">
        <v>6580</v>
      </c>
      <c r="F499" s="84">
        <v>44510</v>
      </c>
    </row>
    <row r="500" spans="1:6" x14ac:dyDescent="0.2">
      <c r="A500" s="80" t="str">
        <f>VLOOKUP(B500,'[2]Aba Power BI'!F$1:G$28,2,FALSE)</f>
        <v>NORDESTE</v>
      </c>
      <c r="B500" s="40" t="s">
        <v>5382</v>
      </c>
      <c r="C500" s="81" t="s">
        <v>6581</v>
      </c>
      <c r="D500" s="82" t="s">
        <v>5774</v>
      </c>
      <c r="E500" s="83" t="s">
        <v>6582</v>
      </c>
      <c r="F500" s="84">
        <v>44650</v>
      </c>
    </row>
    <row r="501" spans="1:6" x14ac:dyDescent="0.2">
      <c r="A501" s="80" t="str">
        <f>VLOOKUP(B501,'[2]Aba Power BI'!F$1:G$28,2,FALSE)</f>
        <v>CENTRO-OESTE</v>
      </c>
      <c r="B501" s="40" t="s">
        <v>5397</v>
      </c>
      <c r="C501" s="81" t="s">
        <v>6583</v>
      </c>
      <c r="D501" s="82" t="s">
        <v>5774</v>
      </c>
      <c r="E501" s="83" t="s">
        <v>6584</v>
      </c>
      <c r="F501" s="84">
        <v>44512</v>
      </c>
    </row>
    <row r="502" spans="1:6" x14ac:dyDescent="0.2">
      <c r="A502" s="80" t="str">
        <f>VLOOKUP(B502,'[2]Aba Power BI'!F$1:G$28,2,FALSE)</f>
        <v>CENTRO-OESTE</v>
      </c>
      <c r="B502" s="40" t="s">
        <v>5379</v>
      </c>
      <c r="C502" s="81" t="s">
        <v>6585</v>
      </c>
      <c r="D502" s="82" t="s">
        <v>5774</v>
      </c>
      <c r="E502" s="83" t="s">
        <v>6586</v>
      </c>
      <c r="F502" s="84">
        <v>44545</v>
      </c>
    </row>
    <row r="503" spans="1:6" x14ac:dyDescent="0.2">
      <c r="A503" s="80" t="str">
        <f>VLOOKUP(B503,'[2]Aba Power BI'!F$1:G$28,2,FALSE)</f>
        <v>NORDESTE</v>
      </c>
      <c r="B503" s="40" t="s">
        <v>5378</v>
      </c>
      <c r="C503" s="81" t="s">
        <v>8933</v>
      </c>
      <c r="D503" s="82" t="s">
        <v>5774</v>
      </c>
      <c r="E503" s="83" t="s">
        <v>9142</v>
      </c>
      <c r="F503" s="84">
        <v>44743</v>
      </c>
    </row>
    <row r="504" spans="1:6" x14ac:dyDescent="0.2">
      <c r="A504" s="80" t="str">
        <f>VLOOKUP(B504,'[2]Aba Power BI'!F$1:G$28,2,FALSE)</f>
        <v>CENTRO-OESTE</v>
      </c>
      <c r="B504" s="40" t="s">
        <v>5397</v>
      </c>
      <c r="C504" s="81" t="s">
        <v>6587</v>
      </c>
      <c r="D504" s="82" t="s">
        <v>5774</v>
      </c>
      <c r="E504" s="83" t="s">
        <v>6588</v>
      </c>
      <c r="F504" s="84">
        <v>44553</v>
      </c>
    </row>
    <row r="505" spans="1:6" x14ac:dyDescent="0.2">
      <c r="A505" s="80" t="str">
        <f>VLOOKUP(B505,'[2]Aba Power BI'!F$1:G$28,2,FALSE)</f>
        <v>SUDESTE</v>
      </c>
      <c r="B505" s="40" t="s">
        <v>5388</v>
      </c>
      <c r="C505" s="81" t="s">
        <v>6589</v>
      </c>
      <c r="D505" s="82" t="s">
        <v>5774</v>
      </c>
      <c r="E505" s="83" t="s">
        <v>6590</v>
      </c>
      <c r="F505" s="84">
        <v>44558</v>
      </c>
    </row>
    <row r="506" spans="1:6" x14ac:dyDescent="0.2">
      <c r="A506" s="80" t="str">
        <f>VLOOKUP(B506,'[2]Aba Power BI'!F$1:G$28,2,FALSE)</f>
        <v>CENTRO-OESTE</v>
      </c>
      <c r="B506" s="40" t="s">
        <v>5396</v>
      </c>
      <c r="C506" s="81" t="s">
        <v>6591</v>
      </c>
      <c r="D506" s="82" t="s">
        <v>5774</v>
      </c>
      <c r="E506" s="83" t="s">
        <v>6592</v>
      </c>
      <c r="F506" s="84">
        <v>44505</v>
      </c>
    </row>
    <row r="507" spans="1:6" x14ac:dyDescent="0.2">
      <c r="A507" s="80" t="str">
        <f>VLOOKUP(B507,'[2]Aba Power BI'!F$1:G$28,2,FALSE)</f>
        <v>NORTE</v>
      </c>
      <c r="B507" s="40" t="s">
        <v>5404</v>
      </c>
      <c r="C507" s="81" t="s">
        <v>6593</v>
      </c>
      <c r="D507" s="82" t="s">
        <v>5774</v>
      </c>
      <c r="E507" s="83" t="s">
        <v>6594</v>
      </c>
      <c r="F507" s="84">
        <v>44558</v>
      </c>
    </row>
    <row r="508" spans="1:6" x14ac:dyDescent="0.2">
      <c r="A508" s="80" t="str">
        <f>VLOOKUP(B508,'[2]Aba Power BI'!F$1:G$28,2,FALSE)</f>
        <v>CENTRO-OESTE</v>
      </c>
      <c r="B508" s="40" t="s">
        <v>5397</v>
      </c>
      <c r="C508" s="81" t="s">
        <v>6595</v>
      </c>
      <c r="D508" s="82" t="s">
        <v>5774</v>
      </c>
      <c r="E508" s="83" t="s">
        <v>8980</v>
      </c>
      <c r="F508" s="84">
        <v>44736</v>
      </c>
    </row>
    <row r="509" spans="1:6" x14ac:dyDescent="0.2">
      <c r="A509" s="80" t="str">
        <f>VLOOKUP(B509,'[2]Aba Power BI'!F$1:G$28,2,FALSE)</f>
        <v>NORDESTE</v>
      </c>
      <c r="B509" s="40" t="s">
        <v>5378</v>
      </c>
      <c r="C509" s="81" t="s">
        <v>6596</v>
      </c>
      <c r="D509" s="82" t="s">
        <v>5774</v>
      </c>
      <c r="E509" s="83" t="s">
        <v>9143</v>
      </c>
      <c r="F509" s="84">
        <v>44691</v>
      </c>
    </row>
    <row r="510" spans="1:6" x14ac:dyDescent="0.2">
      <c r="A510" s="80" t="str">
        <f>VLOOKUP(B510,'[2]Aba Power BI'!F$1:G$28,2,FALSE)</f>
        <v>NORDESTE</v>
      </c>
      <c r="B510" s="40" t="s">
        <v>5393</v>
      </c>
      <c r="C510" s="81" t="s">
        <v>6597</v>
      </c>
      <c r="D510" s="82" t="s">
        <v>5774</v>
      </c>
      <c r="E510" s="83" t="s">
        <v>6598</v>
      </c>
      <c r="F510" s="84">
        <v>44664</v>
      </c>
    </row>
    <row r="511" spans="1:6" x14ac:dyDescent="0.2">
      <c r="A511" s="80" t="str">
        <f>VLOOKUP(B511,'[2]Aba Power BI'!F$1:G$28,2,FALSE)</f>
        <v>SUDESTE</v>
      </c>
      <c r="B511" s="40" t="s">
        <v>5388</v>
      </c>
      <c r="C511" s="81" t="s">
        <v>6599</v>
      </c>
      <c r="D511" s="82" t="s">
        <v>5774</v>
      </c>
      <c r="E511" s="83" t="s">
        <v>6600</v>
      </c>
      <c r="F511" s="84">
        <v>44511</v>
      </c>
    </row>
    <row r="512" spans="1:6" x14ac:dyDescent="0.2">
      <c r="A512" s="80" t="str">
        <f>VLOOKUP(B512,'[2]Aba Power BI'!F$1:G$28,2,FALSE)</f>
        <v>SUL</v>
      </c>
      <c r="B512" s="40" t="s">
        <v>5387</v>
      </c>
      <c r="C512" s="81" t="s">
        <v>6601</v>
      </c>
      <c r="D512" s="82" t="s">
        <v>5774</v>
      </c>
      <c r="E512" s="83" t="s">
        <v>6602</v>
      </c>
      <c r="F512" s="84">
        <v>44504</v>
      </c>
    </row>
    <row r="513" spans="1:6" x14ac:dyDescent="0.2">
      <c r="A513" s="80" t="str">
        <f>VLOOKUP(B513,'[2]Aba Power BI'!F$1:G$28,2,FALSE)</f>
        <v>SUL</v>
      </c>
      <c r="B513" s="40" t="s">
        <v>5403</v>
      </c>
      <c r="C513" s="81" t="s">
        <v>6603</v>
      </c>
      <c r="D513" s="82" t="s">
        <v>5774</v>
      </c>
      <c r="E513" s="83" t="s">
        <v>6604</v>
      </c>
      <c r="F513" s="84">
        <v>44474</v>
      </c>
    </row>
    <row r="514" spans="1:6" x14ac:dyDescent="0.2">
      <c r="A514" s="80" t="str">
        <f>VLOOKUP(B514,'[2]Aba Power BI'!F$1:G$28,2,FALSE)</f>
        <v>NORDESTE</v>
      </c>
      <c r="B514" s="40" t="s">
        <v>5400</v>
      </c>
      <c r="C514" s="81" t="s">
        <v>6605</v>
      </c>
      <c r="D514" s="82" t="s">
        <v>5774</v>
      </c>
      <c r="E514" s="83" t="s">
        <v>6606</v>
      </c>
      <c r="F514" s="84">
        <v>44417</v>
      </c>
    </row>
    <row r="515" spans="1:6" x14ac:dyDescent="0.2">
      <c r="A515" s="80" t="str">
        <f>VLOOKUP(B515,'[2]Aba Power BI'!F$1:G$28,2,FALSE)</f>
        <v>CENTRO-OESTE</v>
      </c>
      <c r="B515" s="40" t="s">
        <v>5379</v>
      </c>
      <c r="C515" s="81" t="s">
        <v>9144</v>
      </c>
      <c r="D515" s="82" t="s">
        <v>5774</v>
      </c>
      <c r="E515" s="83" t="s">
        <v>9145</v>
      </c>
      <c r="F515" s="84">
        <v>44526</v>
      </c>
    </row>
    <row r="516" spans="1:6" x14ac:dyDescent="0.2">
      <c r="A516" s="80" t="str">
        <f>VLOOKUP(B516,'[2]Aba Power BI'!F$1:G$28,2,FALSE)</f>
        <v>CENTRO-OESTE</v>
      </c>
      <c r="B516" s="40" t="s">
        <v>5379</v>
      </c>
      <c r="C516" s="81" t="s">
        <v>6607</v>
      </c>
      <c r="D516" s="82" t="s">
        <v>5774</v>
      </c>
      <c r="E516" s="83" t="s">
        <v>6608</v>
      </c>
      <c r="F516" s="84">
        <v>44543</v>
      </c>
    </row>
    <row r="517" spans="1:6" x14ac:dyDescent="0.2">
      <c r="A517" s="80" t="str">
        <f>VLOOKUP(B517,'[2]Aba Power BI'!F$1:G$28,2,FALSE)</f>
        <v>CENTRO-OESTE</v>
      </c>
      <c r="B517" s="40" t="s">
        <v>5379</v>
      </c>
      <c r="C517" s="81" t="s">
        <v>6609</v>
      </c>
      <c r="D517" s="82" t="s">
        <v>5774</v>
      </c>
      <c r="E517" s="83" t="s">
        <v>6610</v>
      </c>
      <c r="F517" s="84">
        <v>44482</v>
      </c>
    </row>
    <row r="518" spans="1:6" x14ac:dyDescent="0.2">
      <c r="A518" s="80" t="str">
        <f>VLOOKUP(B518,'[2]Aba Power BI'!F$1:G$28,2,FALSE)</f>
        <v>SUDESTE</v>
      </c>
      <c r="B518" s="40" t="s">
        <v>5381</v>
      </c>
      <c r="C518" s="81" t="s">
        <v>9728</v>
      </c>
      <c r="D518" s="82" t="s">
        <v>5774</v>
      </c>
      <c r="E518" s="83" t="s">
        <v>9309</v>
      </c>
      <c r="F518" s="84">
        <v>44795</v>
      </c>
    </row>
    <row r="519" spans="1:6" x14ac:dyDescent="0.2">
      <c r="A519" s="80" t="str">
        <f>VLOOKUP(B519,'[2]Aba Power BI'!F$1:G$28,2,FALSE)</f>
        <v>SUL</v>
      </c>
      <c r="B519" s="40" t="s">
        <v>5399</v>
      </c>
      <c r="C519" s="81" t="s">
        <v>8934</v>
      </c>
      <c r="D519" s="82" t="s">
        <v>5774</v>
      </c>
      <c r="E519" s="83" t="s">
        <v>8981</v>
      </c>
      <c r="F519" s="84">
        <v>44511</v>
      </c>
    </row>
    <row r="520" spans="1:6" x14ac:dyDescent="0.2">
      <c r="A520" s="80" t="str">
        <f>VLOOKUP(B520,'[2]Aba Power BI'!F$1:G$28,2,FALSE)</f>
        <v>SUL</v>
      </c>
      <c r="B520" s="40" t="s">
        <v>5399</v>
      </c>
      <c r="C520" s="81" t="s">
        <v>6611</v>
      </c>
      <c r="D520" s="82" t="s">
        <v>5774</v>
      </c>
      <c r="E520" s="83" t="s">
        <v>6612</v>
      </c>
      <c r="F520" s="84">
        <v>44494</v>
      </c>
    </row>
    <row r="521" spans="1:6" x14ac:dyDescent="0.2">
      <c r="A521" s="80" t="str">
        <f>VLOOKUP(B521,'[2]Aba Power BI'!F$1:G$28,2,FALSE)</f>
        <v>NORDESTE</v>
      </c>
      <c r="B521" s="40" t="s">
        <v>5402</v>
      </c>
      <c r="C521" s="81" t="s">
        <v>6613</v>
      </c>
      <c r="D521" s="82" t="s">
        <v>5774</v>
      </c>
      <c r="E521" s="83" t="s">
        <v>6614</v>
      </c>
      <c r="F521" s="84">
        <v>44547</v>
      </c>
    </row>
    <row r="522" spans="1:6" x14ac:dyDescent="0.2">
      <c r="A522" s="80" t="str">
        <f>VLOOKUP(B522,'[2]Aba Power BI'!F$1:G$28,2,FALSE)</f>
        <v>SUDESTE</v>
      </c>
      <c r="B522" s="40" t="s">
        <v>5388</v>
      </c>
      <c r="C522" s="81" t="s">
        <v>6615</v>
      </c>
      <c r="D522" s="82" t="s">
        <v>5774</v>
      </c>
      <c r="E522" s="83" t="s">
        <v>6616</v>
      </c>
      <c r="F522" s="84">
        <v>44588</v>
      </c>
    </row>
    <row r="523" spans="1:6" x14ac:dyDescent="0.2">
      <c r="A523" s="80" t="str">
        <f>VLOOKUP(B523,'[2]Aba Power BI'!F$1:G$28,2,FALSE)</f>
        <v>CENTRO-OESTE</v>
      </c>
      <c r="B523" s="40" t="s">
        <v>5396</v>
      </c>
      <c r="C523" s="81" t="s">
        <v>6617</v>
      </c>
      <c r="D523" s="82" t="s">
        <v>5931</v>
      </c>
      <c r="E523" s="83" t="s">
        <v>6618</v>
      </c>
      <c r="F523" s="84">
        <v>44512</v>
      </c>
    </row>
    <row r="524" spans="1:6" x14ac:dyDescent="0.2">
      <c r="A524" s="80" t="str">
        <f>VLOOKUP(B524,'[2]Aba Power BI'!F$1:G$28,2,FALSE)</f>
        <v>NORDESTE</v>
      </c>
      <c r="B524" s="40" t="s">
        <v>5377</v>
      </c>
      <c r="C524" s="81" t="s">
        <v>9146</v>
      </c>
      <c r="D524" s="82" t="s">
        <v>5774</v>
      </c>
      <c r="E524" s="83" t="s">
        <v>9147</v>
      </c>
      <c r="F524" s="84">
        <v>44547</v>
      </c>
    </row>
    <row r="525" spans="1:6" x14ac:dyDescent="0.2">
      <c r="A525" s="80" t="str">
        <f>VLOOKUP(B525,'[2]Aba Power BI'!F$1:G$28,2,FALSE)</f>
        <v>NORDESTE</v>
      </c>
      <c r="B525" s="40" t="s">
        <v>5377</v>
      </c>
      <c r="C525" s="81" t="s">
        <v>6619</v>
      </c>
      <c r="D525" s="82" t="s">
        <v>5774</v>
      </c>
      <c r="E525" s="83" t="s">
        <v>6620</v>
      </c>
      <c r="F525" s="84">
        <v>44522</v>
      </c>
    </row>
    <row r="526" spans="1:6" x14ac:dyDescent="0.2">
      <c r="A526" s="80" t="str">
        <f>VLOOKUP(B526,'[2]Aba Power BI'!F$1:G$28,2,FALSE)</f>
        <v>NORTE</v>
      </c>
      <c r="B526" s="40" t="s">
        <v>5384</v>
      </c>
      <c r="C526" s="81" t="s">
        <v>6621</v>
      </c>
      <c r="D526" s="82" t="s">
        <v>5774</v>
      </c>
      <c r="E526" s="83" t="s">
        <v>6622</v>
      </c>
      <c r="F526" s="84">
        <v>44536</v>
      </c>
    </row>
    <row r="527" spans="1:6" x14ac:dyDescent="0.2">
      <c r="A527" s="80" t="str">
        <f>VLOOKUP(B527,'[2]Aba Power BI'!F$1:G$28,2,FALSE)</f>
        <v>CENTRO-OESTE</v>
      </c>
      <c r="B527" s="40" t="s">
        <v>5379</v>
      </c>
      <c r="C527" s="81" t="s">
        <v>6623</v>
      </c>
      <c r="D527" s="82" t="s">
        <v>5774</v>
      </c>
      <c r="E527" s="83" t="s">
        <v>6624</v>
      </c>
      <c r="F527" s="84">
        <v>44511</v>
      </c>
    </row>
    <row r="528" spans="1:6" x14ac:dyDescent="0.2">
      <c r="A528" s="80" t="str">
        <f>VLOOKUP(B528,'[2]Aba Power BI'!F$1:G$28,2,FALSE)</f>
        <v>SUL</v>
      </c>
      <c r="B528" s="40" t="s">
        <v>5399</v>
      </c>
      <c r="C528" s="81" t="s">
        <v>6625</v>
      </c>
      <c r="D528" s="82" t="s">
        <v>5931</v>
      </c>
      <c r="E528" s="83" t="s">
        <v>6626</v>
      </c>
      <c r="F528" s="84">
        <v>43004</v>
      </c>
    </row>
    <row r="529" spans="1:6" x14ac:dyDescent="0.2">
      <c r="A529" s="80" t="str">
        <f>VLOOKUP(B529,'[2]Aba Power BI'!F$1:G$28,2,FALSE)</f>
        <v>SUL</v>
      </c>
      <c r="B529" s="40" t="s">
        <v>5387</v>
      </c>
      <c r="C529" s="81" t="s">
        <v>6627</v>
      </c>
      <c r="D529" s="82" t="s">
        <v>5774</v>
      </c>
      <c r="E529" s="83" t="s">
        <v>6628</v>
      </c>
      <c r="F529" s="84">
        <v>44477</v>
      </c>
    </row>
    <row r="530" spans="1:6" x14ac:dyDescent="0.2">
      <c r="A530" s="80" t="str">
        <f>VLOOKUP(B530,'[2]Aba Power BI'!F$1:G$28,2,FALSE)</f>
        <v>SUL</v>
      </c>
      <c r="B530" s="40" t="s">
        <v>5399</v>
      </c>
      <c r="C530" s="81" t="s">
        <v>6629</v>
      </c>
      <c r="D530" s="82" t="s">
        <v>5774</v>
      </c>
      <c r="E530" s="83" t="s">
        <v>6630</v>
      </c>
      <c r="F530" s="84">
        <v>44509</v>
      </c>
    </row>
    <row r="531" spans="1:6" x14ac:dyDescent="0.2">
      <c r="A531" s="80" t="str">
        <f>VLOOKUP(B531,'[2]Aba Power BI'!F$1:G$28,2,FALSE)</f>
        <v>NORDESTE</v>
      </c>
      <c r="B531" s="40" t="s">
        <v>5400</v>
      </c>
      <c r="C531" s="81" t="s">
        <v>6631</v>
      </c>
      <c r="D531" s="82" t="s">
        <v>5774</v>
      </c>
      <c r="E531" s="83" t="s">
        <v>6632</v>
      </c>
      <c r="F531" s="84">
        <v>44540</v>
      </c>
    </row>
    <row r="532" spans="1:6" x14ac:dyDescent="0.2">
      <c r="A532" s="80" t="str">
        <f>VLOOKUP(B532,'[2]Aba Power BI'!F$1:G$28,2,FALSE)</f>
        <v>CENTRO-OESTE</v>
      </c>
      <c r="B532" s="40" t="s">
        <v>5396</v>
      </c>
      <c r="C532" s="81" t="s">
        <v>6633</v>
      </c>
      <c r="D532" s="82" t="s">
        <v>5774</v>
      </c>
      <c r="E532" s="83" t="s">
        <v>6634</v>
      </c>
      <c r="F532" s="84">
        <v>44484</v>
      </c>
    </row>
    <row r="533" spans="1:6" x14ac:dyDescent="0.2">
      <c r="A533" s="80" t="str">
        <f>VLOOKUP(B533,'[2]Aba Power BI'!F$1:G$28,2,FALSE)</f>
        <v>NORDESTE</v>
      </c>
      <c r="B533" s="40" t="s">
        <v>5382</v>
      </c>
      <c r="C533" s="81" t="s">
        <v>6635</v>
      </c>
      <c r="D533" s="82" t="s">
        <v>5774</v>
      </c>
      <c r="E533" s="83" t="s">
        <v>9148</v>
      </c>
      <c r="F533" s="84">
        <v>44510</v>
      </c>
    </row>
    <row r="534" spans="1:6" x14ac:dyDescent="0.2">
      <c r="A534" s="80" t="str">
        <f>VLOOKUP(B534,'[2]Aba Power BI'!F$1:G$28,2,FALSE)</f>
        <v>CENTRO-OESTE</v>
      </c>
      <c r="B534" s="40" t="s">
        <v>5379</v>
      </c>
      <c r="C534" s="81" t="s">
        <v>6636</v>
      </c>
      <c r="D534" s="82" t="s">
        <v>5774</v>
      </c>
      <c r="E534" s="83" t="s">
        <v>6637</v>
      </c>
      <c r="F534" s="84">
        <v>44509</v>
      </c>
    </row>
    <row r="535" spans="1:6" x14ac:dyDescent="0.2">
      <c r="A535" s="80" t="str">
        <f>VLOOKUP(B535,'[2]Aba Power BI'!F$1:G$28,2,FALSE)</f>
        <v>CENTRO-OESTE</v>
      </c>
      <c r="B535" s="40" t="s">
        <v>5379</v>
      </c>
      <c r="C535" s="81" t="s">
        <v>6638</v>
      </c>
      <c r="D535" s="82" t="s">
        <v>5774</v>
      </c>
      <c r="E535" s="83" t="s">
        <v>8982</v>
      </c>
      <c r="F535" s="84">
        <v>44533</v>
      </c>
    </row>
    <row r="536" spans="1:6" x14ac:dyDescent="0.2">
      <c r="A536" s="80" t="str">
        <f>VLOOKUP(B536,'[2]Aba Power BI'!F$1:G$28,2,FALSE)</f>
        <v>NORDESTE</v>
      </c>
      <c r="B536" s="40" t="s">
        <v>5400</v>
      </c>
      <c r="C536" s="81" t="s">
        <v>6639</v>
      </c>
      <c r="D536" s="82" t="s">
        <v>5774</v>
      </c>
      <c r="E536" s="83" t="s">
        <v>6640</v>
      </c>
      <c r="F536" s="84">
        <v>44381</v>
      </c>
    </row>
    <row r="537" spans="1:6" x14ac:dyDescent="0.2">
      <c r="A537" s="80" t="str">
        <f>VLOOKUP(B537,'[2]Aba Power BI'!F$1:G$28,2,FALSE)</f>
        <v>NORDESTE</v>
      </c>
      <c r="B537" s="40" t="s">
        <v>5377</v>
      </c>
      <c r="C537" s="81" t="s">
        <v>6641</v>
      </c>
      <c r="D537" s="82" t="s">
        <v>5774</v>
      </c>
      <c r="E537" s="83" t="s">
        <v>6642</v>
      </c>
      <c r="F537" s="84">
        <v>44540</v>
      </c>
    </row>
    <row r="538" spans="1:6" x14ac:dyDescent="0.2">
      <c r="A538" s="80" t="str">
        <f>VLOOKUP(B538,'[2]Aba Power BI'!F$1:G$28,2,FALSE)</f>
        <v>SUL</v>
      </c>
      <c r="B538" s="40" t="s">
        <v>5403</v>
      </c>
      <c r="C538" s="81" t="s">
        <v>6643</v>
      </c>
      <c r="D538" s="82" t="s">
        <v>5774</v>
      </c>
      <c r="E538" s="83" t="s">
        <v>6644</v>
      </c>
      <c r="F538" s="84">
        <v>44439</v>
      </c>
    </row>
    <row r="539" spans="1:6" x14ac:dyDescent="0.2">
      <c r="A539" s="80" t="str">
        <f>VLOOKUP(B539,'[2]Aba Power BI'!F$1:G$28,2,FALSE)</f>
        <v>SUDESTE</v>
      </c>
      <c r="B539" s="40" t="s">
        <v>5388</v>
      </c>
      <c r="C539" s="81" t="s">
        <v>6645</v>
      </c>
      <c r="D539" s="82" t="s">
        <v>5774</v>
      </c>
      <c r="E539" s="83" t="s">
        <v>6646</v>
      </c>
      <c r="F539" s="84">
        <v>44505</v>
      </c>
    </row>
    <row r="540" spans="1:6" x14ac:dyDescent="0.2">
      <c r="A540" s="80" t="str">
        <f>VLOOKUP(B540,'[2]Aba Power BI'!F$1:G$28,2,FALSE)</f>
        <v>SUL</v>
      </c>
      <c r="B540" s="40" t="s">
        <v>5399</v>
      </c>
      <c r="C540" s="81" t="s">
        <v>8935</v>
      </c>
      <c r="D540" s="82" t="s">
        <v>5774</v>
      </c>
      <c r="E540" s="83" t="s">
        <v>8983</v>
      </c>
      <c r="F540" s="84">
        <v>44512</v>
      </c>
    </row>
    <row r="541" spans="1:6" x14ac:dyDescent="0.2">
      <c r="A541" s="80" t="str">
        <f>VLOOKUP(B541,'[2]Aba Power BI'!F$1:G$28,2,FALSE)</f>
        <v>SUDESTE</v>
      </c>
      <c r="B541" s="40" t="s">
        <v>5381</v>
      </c>
      <c r="C541" s="81" t="s">
        <v>6647</v>
      </c>
      <c r="D541" s="82" t="s">
        <v>5774</v>
      </c>
      <c r="E541" s="83" t="s">
        <v>6648</v>
      </c>
      <c r="F541" s="84">
        <v>44460</v>
      </c>
    </row>
    <row r="542" spans="1:6" x14ac:dyDescent="0.2">
      <c r="A542" s="80" t="str">
        <f>VLOOKUP(B542,'[2]Aba Power BI'!F$1:G$28,2,FALSE)</f>
        <v>NORTE</v>
      </c>
      <c r="B542" s="40" t="s">
        <v>5404</v>
      </c>
      <c r="C542" s="81" t="s">
        <v>6649</v>
      </c>
      <c r="D542" s="82" t="s">
        <v>5774</v>
      </c>
      <c r="E542" s="83" t="s">
        <v>6650</v>
      </c>
      <c r="F542" s="84">
        <v>44511</v>
      </c>
    </row>
    <row r="543" spans="1:6" x14ac:dyDescent="0.2">
      <c r="A543" s="80" t="str">
        <f>VLOOKUP(B543,'[2]Aba Power BI'!F$1:G$28,2,FALSE)</f>
        <v>SUL</v>
      </c>
      <c r="B543" s="40" t="s">
        <v>5403</v>
      </c>
      <c r="C543" s="81" t="s">
        <v>6651</v>
      </c>
      <c r="D543" s="82" t="s">
        <v>5774</v>
      </c>
      <c r="E543" s="83" t="s">
        <v>6652</v>
      </c>
      <c r="F543" s="84">
        <v>44487</v>
      </c>
    </row>
    <row r="544" spans="1:6" x14ac:dyDescent="0.2">
      <c r="A544" s="80" t="str">
        <f>VLOOKUP(B544,'[2]Aba Power BI'!F$1:G$28,2,FALSE)</f>
        <v>SUDESTE</v>
      </c>
      <c r="B544" s="40" t="s">
        <v>5388</v>
      </c>
      <c r="C544" s="81" t="s">
        <v>6653</v>
      </c>
      <c r="D544" s="82" t="s">
        <v>5774</v>
      </c>
      <c r="E544" s="83" t="s">
        <v>6654</v>
      </c>
      <c r="F544" s="84">
        <v>44511</v>
      </c>
    </row>
    <row r="545" spans="1:6" x14ac:dyDescent="0.2">
      <c r="A545" s="80" t="str">
        <f>VLOOKUP(B545,'[2]Aba Power BI'!F$1:G$28,2,FALSE)</f>
        <v>SUDESTE</v>
      </c>
      <c r="B545" s="40" t="s">
        <v>5381</v>
      </c>
      <c r="C545" s="81" t="s">
        <v>6655</v>
      </c>
      <c r="D545" s="82" t="s">
        <v>5774</v>
      </c>
      <c r="E545" s="83" t="s">
        <v>6656</v>
      </c>
      <c r="F545" s="84">
        <v>44664</v>
      </c>
    </row>
    <row r="546" spans="1:6" x14ac:dyDescent="0.2">
      <c r="A546" s="80" t="str">
        <f>VLOOKUP(B546,'[2]Aba Power BI'!F$1:G$28,2,FALSE)</f>
        <v>SUDESTE</v>
      </c>
      <c r="B546" s="40" t="s">
        <v>5388</v>
      </c>
      <c r="C546" s="81" t="s">
        <v>6657</v>
      </c>
      <c r="D546" s="82" t="s">
        <v>5774</v>
      </c>
      <c r="E546" s="83" t="s">
        <v>6658</v>
      </c>
      <c r="F546" s="84">
        <v>44692</v>
      </c>
    </row>
    <row r="547" spans="1:6" x14ac:dyDescent="0.2">
      <c r="A547" s="80" t="str">
        <f>VLOOKUP(B547,'[2]Aba Power BI'!F$1:G$28,2,FALSE)</f>
        <v>SUDESTE</v>
      </c>
      <c r="B547" s="40" t="s">
        <v>5381</v>
      </c>
      <c r="C547" s="81" t="s">
        <v>6659</v>
      </c>
      <c r="D547" s="82" t="s">
        <v>5774</v>
      </c>
      <c r="E547" s="83" t="s">
        <v>6660</v>
      </c>
      <c r="F547" s="84">
        <v>44510</v>
      </c>
    </row>
    <row r="548" spans="1:6" x14ac:dyDescent="0.2">
      <c r="A548" s="80" t="str">
        <f>VLOOKUP(B548,'[2]Aba Power BI'!F$1:G$28,2,FALSE)</f>
        <v>SUL</v>
      </c>
      <c r="B548" s="40" t="s">
        <v>5403</v>
      </c>
      <c r="C548" s="81" t="s">
        <v>6661</v>
      </c>
      <c r="D548" s="82" t="s">
        <v>5774</v>
      </c>
      <c r="E548" s="83" t="s">
        <v>6662</v>
      </c>
      <c r="F548" s="84">
        <v>44432</v>
      </c>
    </row>
    <row r="549" spans="1:6" x14ac:dyDescent="0.2">
      <c r="A549" s="80" t="str">
        <f>VLOOKUP(B549,'[2]Aba Power BI'!F$1:G$28,2,FALSE)</f>
        <v>CENTRO-OESTE</v>
      </c>
      <c r="B549" s="40" t="s">
        <v>5397</v>
      </c>
      <c r="C549" s="81" t="s">
        <v>6663</v>
      </c>
      <c r="D549" s="82" t="s">
        <v>5774</v>
      </c>
      <c r="E549" s="83" t="s">
        <v>6205</v>
      </c>
      <c r="F549" s="84">
        <v>44530</v>
      </c>
    </row>
    <row r="550" spans="1:6" x14ac:dyDescent="0.2">
      <c r="A550" s="80" t="str">
        <f>VLOOKUP(B550,'[2]Aba Power BI'!F$1:G$28,2,FALSE)</f>
        <v>NORTE</v>
      </c>
      <c r="B550" s="40" t="s">
        <v>5404</v>
      </c>
      <c r="C550" s="81" t="s">
        <v>6664</v>
      </c>
      <c r="D550" s="82" t="s">
        <v>5774</v>
      </c>
      <c r="E550" s="83" t="s">
        <v>6665</v>
      </c>
      <c r="F550" s="84">
        <v>44511</v>
      </c>
    </row>
    <row r="551" spans="1:6" x14ac:dyDescent="0.2">
      <c r="A551" s="80" t="str">
        <f>VLOOKUP(B551,'[2]Aba Power BI'!F$1:G$28,2,FALSE)</f>
        <v>SUL</v>
      </c>
      <c r="B551" s="40" t="s">
        <v>5403</v>
      </c>
      <c r="C551" s="81" t="s">
        <v>6666</v>
      </c>
      <c r="D551" s="82" t="s">
        <v>5774</v>
      </c>
      <c r="E551" s="83" t="s">
        <v>9624</v>
      </c>
      <c r="F551" s="84">
        <v>44476</v>
      </c>
    </row>
    <row r="552" spans="1:6" x14ac:dyDescent="0.2">
      <c r="A552" s="80" t="str">
        <f>VLOOKUP(B552,'[2]Aba Power BI'!F$1:G$28,2,FALSE)</f>
        <v>NORTE</v>
      </c>
      <c r="B552" s="40" t="s">
        <v>5398</v>
      </c>
      <c r="C552" s="81" t="s">
        <v>6667</v>
      </c>
      <c r="D552" s="82" t="s">
        <v>5774</v>
      </c>
      <c r="E552" s="83" t="s">
        <v>6668</v>
      </c>
      <c r="F552" s="84">
        <v>44540</v>
      </c>
    </row>
    <row r="553" spans="1:6" x14ac:dyDescent="0.2">
      <c r="A553" s="80" t="str">
        <f>VLOOKUP(B553,'[2]Aba Power BI'!F$1:G$28,2,FALSE)</f>
        <v>SUL</v>
      </c>
      <c r="B553" s="40" t="s">
        <v>5403</v>
      </c>
      <c r="C553" s="81" t="s">
        <v>6669</v>
      </c>
      <c r="D553" s="82" t="s">
        <v>5774</v>
      </c>
      <c r="E553" s="83" t="s">
        <v>6670</v>
      </c>
      <c r="F553" s="84">
        <v>44508</v>
      </c>
    </row>
    <row r="554" spans="1:6" x14ac:dyDescent="0.2">
      <c r="A554" s="80" t="str">
        <f>VLOOKUP(B554,'[2]Aba Power BI'!F$1:G$28,2,FALSE)</f>
        <v>SUL</v>
      </c>
      <c r="B554" s="40" t="s">
        <v>5403</v>
      </c>
      <c r="C554" s="81" t="s">
        <v>6671</v>
      </c>
      <c r="D554" s="82" t="s">
        <v>5774</v>
      </c>
      <c r="E554" s="83" t="s">
        <v>6672</v>
      </c>
      <c r="F554" s="84">
        <v>44470</v>
      </c>
    </row>
    <row r="555" spans="1:6" x14ac:dyDescent="0.2">
      <c r="A555" s="80" t="str">
        <f>VLOOKUP(B555,'[2]Aba Power BI'!F$1:G$28,2,FALSE)</f>
        <v>SUDESTE</v>
      </c>
      <c r="B555" s="40" t="s">
        <v>5394</v>
      </c>
      <c r="C555" s="81" t="s">
        <v>6673</v>
      </c>
      <c r="D555" s="82" t="s">
        <v>5774</v>
      </c>
      <c r="E555" s="83" t="s">
        <v>6674</v>
      </c>
      <c r="F555" s="84">
        <v>44435</v>
      </c>
    </row>
    <row r="556" spans="1:6" x14ac:dyDescent="0.2">
      <c r="A556" s="80" t="str">
        <f>VLOOKUP(B556,'[2]Aba Power BI'!F$1:G$28,2,FALSE)</f>
        <v>SUL</v>
      </c>
      <c r="B556" s="40" t="s">
        <v>5403</v>
      </c>
      <c r="C556" s="81" t="s">
        <v>6675</v>
      </c>
      <c r="D556" s="82" t="s">
        <v>5774</v>
      </c>
      <c r="E556" s="83" t="s">
        <v>6676</v>
      </c>
      <c r="F556" s="84">
        <v>44510</v>
      </c>
    </row>
    <row r="557" spans="1:6" x14ac:dyDescent="0.2">
      <c r="A557" s="80" t="str">
        <f>VLOOKUP(B557,'[2]Aba Power BI'!F$1:G$28,2,FALSE)</f>
        <v>NORDESTE</v>
      </c>
      <c r="B557" s="40" t="s">
        <v>5377</v>
      </c>
      <c r="C557" s="81" t="s">
        <v>6677</v>
      </c>
      <c r="D557" s="82" t="s">
        <v>5774</v>
      </c>
      <c r="E557" s="83" t="s">
        <v>6678</v>
      </c>
      <c r="F557" s="84">
        <v>44532</v>
      </c>
    </row>
    <row r="558" spans="1:6" x14ac:dyDescent="0.2">
      <c r="A558" s="80" t="str">
        <f>VLOOKUP(B558,'[2]Aba Power BI'!F$1:G$28,2,FALSE)</f>
        <v>SUDESTE</v>
      </c>
      <c r="B558" s="40" t="s">
        <v>5381</v>
      </c>
      <c r="C558" s="81" t="s">
        <v>9149</v>
      </c>
      <c r="D558" s="82" t="s">
        <v>5774</v>
      </c>
      <c r="E558" s="83" t="s">
        <v>9150</v>
      </c>
      <c r="F558" s="84">
        <v>44777</v>
      </c>
    </row>
    <row r="559" spans="1:6" x14ac:dyDescent="0.2">
      <c r="A559" s="80" t="str">
        <f>VLOOKUP(B559,'[2]Aba Power BI'!F$1:G$28,2,FALSE)</f>
        <v>SUDESTE</v>
      </c>
      <c r="B559" s="40" t="s">
        <v>5394</v>
      </c>
      <c r="C559" s="81" t="s">
        <v>6679</v>
      </c>
      <c r="D559" s="82" t="s">
        <v>5774</v>
      </c>
      <c r="E559" s="83" t="s">
        <v>9770</v>
      </c>
      <c r="F559" s="84" t="s">
        <v>9771</v>
      </c>
    </row>
    <row r="560" spans="1:6" x14ac:dyDescent="0.2">
      <c r="A560" s="80" t="str">
        <f>VLOOKUP(B560,'[2]Aba Power BI'!F$1:G$28,2,FALSE)</f>
        <v>NORDESTE</v>
      </c>
      <c r="B560" s="40" t="s">
        <v>5382</v>
      </c>
      <c r="C560" s="81" t="s">
        <v>6680</v>
      </c>
      <c r="D560" s="82" t="s">
        <v>5774</v>
      </c>
      <c r="E560" s="83" t="s">
        <v>9151</v>
      </c>
      <c r="F560" s="84">
        <v>44511</v>
      </c>
    </row>
    <row r="561" spans="1:6" x14ac:dyDescent="0.2">
      <c r="A561" s="80" t="str">
        <f>VLOOKUP(B561,'[2]Aba Power BI'!F$1:G$28,2,FALSE)</f>
        <v>CENTRO-OESTE</v>
      </c>
      <c r="B561" s="40" t="s">
        <v>5397</v>
      </c>
      <c r="C561" s="81" t="s">
        <v>6681</v>
      </c>
      <c r="D561" s="82" t="s">
        <v>5774</v>
      </c>
      <c r="E561" s="83" t="s">
        <v>6682</v>
      </c>
      <c r="F561" s="84">
        <v>44522</v>
      </c>
    </row>
    <row r="562" spans="1:6" x14ac:dyDescent="0.2">
      <c r="A562" s="80" t="str">
        <f>VLOOKUP(B562,'[2]Aba Power BI'!F$1:G$28,2,FALSE)</f>
        <v>CENTRO-OESTE</v>
      </c>
      <c r="B562" s="40" t="s">
        <v>5397</v>
      </c>
      <c r="C562" s="81" t="s">
        <v>6683</v>
      </c>
      <c r="D562" s="82" t="s">
        <v>5774</v>
      </c>
      <c r="E562" s="83" t="s">
        <v>6684</v>
      </c>
      <c r="F562" s="84">
        <v>44678</v>
      </c>
    </row>
    <row r="563" spans="1:6" x14ac:dyDescent="0.2">
      <c r="A563" s="80" t="str">
        <f>VLOOKUP(B563,'[2]Aba Power BI'!F$1:G$28,2,FALSE)</f>
        <v>SUL</v>
      </c>
      <c r="B563" s="40" t="s">
        <v>5403</v>
      </c>
      <c r="C563" s="81" t="s">
        <v>6685</v>
      </c>
      <c r="D563" s="82" t="s">
        <v>5774</v>
      </c>
      <c r="E563" s="83" t="s">
        <v>6686</v>
      </c>
      <c r="F563" s="84">
        <v>44489</v>
      </c>
    </row>
    <row r="564" spans="1:6" x14ac:dyDescent="0.2">
      <c r="A564" s="80" t="str">
        <f>VLOOKUP(B564,'[2]Aba Power BI'!F$1:G$28,2,FALSE)</f>
        <v>NORDESTE</v>
      </c>
      <c r="B564" s="40" t="s">
        <v>5402</v>
      </c>
      <c r="C564" s="81" t="s">
        <v>6687</v>
      </c>
      <c r="D564" s="82" t="s">
        <v>5774</v>
      </c>
      <c r="E564" s="83" t="s">
        <v>6688</v>
      </c>
      <c r="F564" s="84">
        <v>44501</v>
      </c>
    </row>
    <row r="565" spans="1:6" x14ac:dyDescent="0.2">
      <c r="A565" s="80" t="str">
        <f>VLOOKUP(B565,'[2]Aba Power BI'!F$1:G$28,2,FALSE)</f>
        <v>CENTRO-OESTE</v>
      </c>
      <c r="B565" s="40" t="s">
        <v>5379</v>
      </c>
      <c r="C565" s="81" t="s">
        <v>8936</v>
      </c>
      <c r="D565" s="82" t="s">
        <v>5774</v>
      </c>
      <c r="E565" s="83" t="s">
        <v>8984</v>
      </c>
      <c r="F565" s="84">
        <v>44740</v>
      </c>
    </row>
    <row r="566" spans="1:6" x14ac:dyDescent="0.2">
      <c r="A566" s="80" t="str">
        <f>VLOOKUP(B566,'[2]Aba Power BI'!F$1:G$28,2,FALSE)</f>
        <v>SUDESTE</v>
      </c>
      <c r="B566" s="40" t="s">
        <v>5401</v>
      </c>
      <c r="C566" s="81" t="s">
        <v>6689</v>
      </c>
      <c r="D566" s="82" t="s">
        <v>5774</v>
      </c>
      <c r="E566" s="83" t="s">
        <v>6690</v>
      </c>
      <c r="F566" s="84">
        <v>44658</v>
      </c>
    </row>
    <row r="567" spans="1:6" x14ac:dyDescent="0.2">
      <c r="A567" s="80" t="str">
        <f>VLOOKUP(B567,'[2]Aba Power BI'!F$1:G$28,2,FALSE)</f>
        <v>NORDESTE</v>
      </c>
      <c r="B567" s="40" t="s">
        <v>5395</v>
      </c>
      <c r="C567" s="81" t="s">
        <v>6691</v>
      </c>
      <c r="D567" s="82" t="s">
        <v>5774</v>
      </c>
      <c r="E567" s="83" t="s">
        <v>6692</v>
      </c>
      <c r="F567" s="84">
        <v>44543</v>
      </c>
    </row>
    <row r="568" spans="1:6" x14ac:dyDescent="0.2">
      <c r="A568" s="80" t="str">
        <f>VLOOKUP(B568,'[2]Aba Power BI'!F$1:G$28,2,FALSE)</f>
        <v>SUDESTE</v>
      </c>
      <c r="B568" s="40" t="s">
        <v>5401</v>
      </c>
      <c r="C568" s="81" t="s">
        <v>6693</v>
      </c>
      <c r="D568" s="82" t="s">
        <v>5774</v>
      </c>
      <c r="E568" s="83" t="s">
        <v>6694</v>
      </c>
      <c r="F568" s="84">
        <v>44692</v>
      </c>
    </row>
    <row r="569" spans="1:6" x14ac:dyDescent="0.2">
      <c r="A569" s="80" t="str">
        <f>VLOOKUP(B569,'[2]Aba Power BI'!F$1:G$28,2,FALSE)</f>
        <v>CENTRO-OESTE</v>
      </c>
      <c r="B569" s="40" t="s">
        <v>5379</v>
      </c>
      <c r="C569" s="81" t="s">
        <v>6695</v>
      </c>
      <c r="D569" s="82" t="s">
        <v>5774</v>
      </c>
      <c r="E569" s="83" t="s">
        <v>6696</v>
      </c>
      <c r="F569" s="84">
        <v>44516</v>
      </c>
    </row>
    <row r="570" spans="1:6" x14ac:dyDescent="0.2">
      <c r="A570" s="80" t="str">
        <f>VLOOKUP(B570,'[2]Aba Power BI'!F$1:G$28,2,FALSE)</f>
        <v>CENTRO-OESTE</v>
      </c>
      <c r="B570" s="40" t="s">
        <v>5379</v>
      </c>
      <c r="C570" s="81" t="s">
        <v>6697</v>
      </c>
      <c r="D570" s="82" t="s">
        <v>5774</v>
      </c>
      <c r="E570" s="83" t="s">
        <v>6698</v>
      </c>
      <c r="F570" s="84">
        <v>44517</v>
      </c>
    </row>
    <row r="571" spans="1:6" x14ac:dyDescent="0.2">
      <c r="A571" s="80" t="str">
        <f>VLOOKUP(B571,'[2]Aba Power BI'!F$1:G$28,2,FALSE)</f>
        <v>CENTRO-OESTE</v>
      </c>
      <c r="B571" s="40" t="s">
        <v>5397</v>
      </c>
      <c r="C571" s="81" t="s">
        <v>6699</v>
      </c>
      <c r="D571" s="82" t="s">
        <v>5774</v>
      </c>
      <c r="E571" s="83" t="s">
        <v>6700</v>
      </c>
      <c r="F571" s="84">
        <v>44510</v>
      </c>
    </row>
    <row r="572" spans="1:6" x14ac:dyDescent="0.2">
      <c r="A572" s="80" t="str">
        <f>VLOOKUP(B572,'[2]Aba Power BI'!F$1:G$28,2,FALSE)</f>
        <v>NORDESTE</v>
      </c>
      <c r="B572" s="40" t="s">
        <v>5400</v>
      </c>
      <c r="C572" s="81" t="s">
        <v>6701</v>
      </c>
      <c r="D572" s="82" t="s">
        <v>5774</v>
      </c>
      <c r="E572" s="83" t="s">
        <v>6702</v>
      </c>
      <c r="F572" s="84">
        <v>44498</v>
      </c>
    </row>
    <row r="573" spans="1:6" x14ac:dyDescent="0.2">
      <c r="A573" s="80" t="str">
        <f>VLOOKUP(B573,'[2]Aba Power BI'!F$1:G$28,2,FALSE)</f>
        <v>SUDESTE</v>
      </c>
      <c r="B573" s="40" t="s">
        <v>5388</v>
      </c>
      <c r="C573" s="81" t="s">
        <v>6703</v>
      </c>
      <c r="D573" s="82" t="s">
        <v>5774</v>
      </c>
      <c r="E573" s="83" t="s">
        <v>6704</v>
      </c>
      <c r="F573" s="84">
        <v>44432</v>
      </c>
    </row>
    <row r="574" spans="1:6" x14ac:dyDescent="0.2">
      <c r="A574" s="80" t="str">
        <f>VLOOKUP(B574,'[2]Aba Power BI'!F$1:G$28,2,FALSE)</f>
        <v>SUL</v>
      </c>
      <c r="B574" s="40" t="s">
        <v>5403</v>
      </c>
      <c r="C574" s="81" t="s">
        <v>6705</v>
      </c>
      <c r="D574" s="82" t="s">
        <v>5774</v>
      </c>
      <c r="E574" s="83" t="s">
        <v>6706</v>
      </c>
      <c r="F574" s="84">
        <v>44467</v>
      </c>
    </row>
    <row r="575" spans="1:6" x14ac:dyDescent="0.2">
      <c r="A575" s="80" t="str">
        <f>VLOOKUP(B575,'[2]Aba Power BI'!F$1:G$28,2,FALSE)</f>
        <v>NORDESTE</v>
      </c>
      <c r="B575" s="40" t="s">
        <v>5402</v>
      </c>
      <c r="C575" s="81" t="s">
        <v>6707</v>
      </c>
      <c r="D575" s="82" t="s">
        <v>5774</v>
      </c>
      <c r="E575" s="83" t="s">
        <v>6708</v>
      </c>
      <c r="F575" s="84">
        <v>44474</v>
      </c>
    </row>
    <row r="576" spans="1:6" x14ac:dyDescent="0.2">
      <c r="A576" s="80" t="str">
        <f>VLOOKUP(B576,'[2]Aba Power BI'!F$1:G$28,2,FALSE)</f>
        <v>SUL</v>
      </c>
      <c r="B576" s="40" t="s">
        <v>5403</v>
      </c>
      <c r="C576" s="81" t="s">
        <v>6709</v>
      </c>
      <c r="D576" s="82" t="s">
        <v>5774</v>
      </c>
      <c r="E576" s="83" t="s">
        <v>6710</v>
      </c>
      <c r="F576" s="84">
        <v>44448</v>
      </c>
    </row>
    <row r="577" spans="1:6" x14ac:dyDescent="0.2">
      <c r="A577" s="80" t="str">
        <f>VLOOKUP(B577,'[2]Aba Power BI'!F$1:G$28,2,FALSE)</f>
        <v>SUDESTE</v>
      </c>
      <c r="B577" s="40" t="s">
        <v>5381</v>
      </c>
      <c r="C577" s="81" t="s">
        <v>6711</v>
      </c>
      <c r="D577" s="82" t="s">
        <v>5774</v>
      </c>
      <c r="E577" s="83" t="s">
        <v>6712</v>
      </c>
      <c r="F577" s="84">
        <v>44522</v>
      </c>
    </row>
    <row r="578" spans="1:6" x14ac:dyDescent="0.2">
      <c r="A578" s="80" t="str">
        <f>VLOOKUP(B578,'[2]Aba Power BI'!F$1:G$28,2,FALSE)</f>
        <v>SUDESTE</v>
      </c>
      <c r="B578" s="40" t="s">
        <v>5388</v>
      </c>
      <c r="C578" s="81" t="s">
        <v>6713</v>
      </c>
      <c r="D578" s="82" t="s">
        <v>5774</v>
      </c>
      <c r="E578" s="83" t="s">
        <v>6714</v>
      </c>
      <c r="F578" s="84">
        <v>44679</v>
      </c>
    </row>
    <row r="579" spans="1:6" x14ac:dyDescent="0.2">
      <c r="A579" s="80" t="str">
        <f>VLOOKUP(B579,'[2]Aba Power BI'!F$1:G$28,2,FALSE)</f>
        <v>SUL</v>
      </c>
      <c r="B579" s="40" t="s">
        <v>5403</v>
      </c>
      <c r="C579" s="81" t="s">
        <v>9411</v>
      </c>
      <c r="D579" s="82" t="s">
        <v>5774</v>
      </c>
      <c r="E579" s="83" t="s">
        <v>9467</v>
      </c>
      <c r="F579" s="84">
        <v>44476</v>
      </c>
    </row>
    <row r="580" spans="1:6" x14ac:dyDescent="0.2">
      <c r="A580" s="80" t="str">
        <f>VLOOKUP(B580,'[2]Aba Power BI'!F$1:G$28,2,FALSE)</f>
        <v>SUL</v>
      </c>
      <c r="B580" s="40" t="s">
        <v>5403</v>
      </c>
      <c r="C580" s="81" t="s">
        <v>6715</v>
      </c>
      <c r="D580" s="82" t="s">
        <v>5774</v>
      </c>
      <c r="E580" s="83" t="s">
        <v>6716</v>
      </c>
      <c r="F580" s="84">
        <v>44495</v>
      </c>
    </row>
    <row r="581" spans="1:6" x14ac:dyDescent="0.2">
      <c r="A581" s="80" t="str">
        <f>VLOOKUP(B581,'[2]Aba Power BI'!F$1:G$28,2,FALSE)</f>
        <v>NORTE</v>
      </c>
      <c r="B581" s="40" t="s">
        <v>5392</v>
      </c>
      <c r="C581" s="81" t="s">
        <v>6717</v>
      </c>
      <c r="D581" s="82" t="s">
        <v>5774</v>
      </c>
      <c r="E581" s="83" t="s">
        <v>6718</v>
      </c>
      <c r="F581" s="84">
        <v>44647</v>
      </c>
    </row>
    <row r="582" spans="1:6" x14ac:dyDescent="0.2">
      <c r="A582" s="80" t="str">
        <f>VLOOKUP(B582,'[2]Aba Power BI'!F$1:G$28,2,FALSE)</f>
        <v>SUL</v>
      </c>
      <c r="B582" s="40" t="s">
        <v>5403</v>
      </c>
      <c r="C582" s="81" t="s">
        <v>9339</v>
      </c>
      <c r="D582" s="82" t="s">
        <v>5774</v>
      </c>
      <c r="E582" s="83" t="s">
        <v>9346</v>
      </c>
      <c r="F582" s="84">
        <v>44397</v>
      </c>
    </row>
    <row r="583" spans="1:6" x14ac:dyDescent="0.2">
      <c r="A583" s="80" t="str">
        <f>VLOOKUP(B583,'[2]Aba Power BI'!F$1:G$28,2,FALSE)</f>
        <v>SUL</v>
      </c>
      <c r="B583" s="40" t="s">
        <v>5403</v>
      </c>
      <c r="C583" s="81" t="s">
        <v>6719</v>
      </c>
      <c r="D583" s="82" t="s">
        <v>5774</v>
      </c>
      <c r="E583" s="83" t="s">
        <v>6720</v>
      </c>
      <c r="F583" s="84">
        <v>44432</v>
      </c>
    </row>
    <row r="584" spans="1:6" x14ac:dyDescent="0.2">
      <c r="A584" s="80" t="str">
        <f>VLOOKUP(B584,'[2]Aba Power BI'!F$1:G$28,2,FALSE)</f>
        <v>SUL</v>
      </c>
      <c r="B584" s="40" t="s">
        <v>5403</v>
      </c>
      <c r="C584" s="81" t="s">
        <v>6721</v>
      </c>
      <c r="D584" s="82" t="s">
        <v>5774</v>
      </c>
      <c r="E584" s="83" t="s">
        <v>6722</v>
      </c>
      <c r="F584" s="84">
        <v>44470</v>
      </c>
    </row>
    <row r="585" spans="1:6" x14ac:dyDescent="0.2">
      <c r="A585" s="80" t="str">
        <f>VLOOKUP(B585,'[2]Aba Power BI'!F$1:G$28,2,FALSE)</f>
        <v>NORDESTE</v>
      </c>
      <c r="B585" s="40" t="s">
        <v>5382</v>
      </c>
      <c r="C585" s="81" t="s">
        <v>6723</v>
      </c>
      <c r="D585" s="82" t="s">
        <v>5774</v>
      </c>
      <c r="E585" s="83" t="s">
        <v>6724</v>
      </c>
      <c r="F585" s="84">
        <v>44508</v>
      </c>
    </row>
    <row r="586" spans="1:6" x14ac:dyDescent="0.2">
      <c r="A586" s="80" t="str">
        <f>VLOOKUP(B586,'[2]Aba Power BI'!F$1:G$28,2,FALSE)</f>
        <v>SUDESTE</v>
      </c>
      <c r="B586" s="40" t="s">
        <v>5381</v>
      </c>
      <c r="C586" s="81" t="s">
        <v>6725</v>
      </c>
      <c r="D586" s="82" t="s">
        <v>5774</v>
      </c>
      <c r="E586" s="83" t="s">
        <v>6726</v>
      </c>
      <c r="F586" s="84">
        <v>44546</v>
      </c>
    </row>
    <row r="587" spans="1:6" x14ac:dyDescent="0.2">
      <c r="A587" s="80" t="str">
        <f>VLOOKUP(B587,'[2]Aba Power BI'!F$1:G$28,2,FALSE)</f>
        <v>NORDESTE</v>
      </c>
      <c r="B587" s="40" t="s">
        <v>5377</v>
      </c>
      <c r="C587" s="81" t="s">
        <v>6727</v>
      </c>
      <c r="D587" s="82" t="s">
        <v>5774</v>
      </c>
      <c r="E587" s="83" t="s">
        <v>9152</v>
      </c>
      <c r="F587" s="84">
        <v>44699</v>
      </c>
    </row>
    <row r="588" spans="1:6" x14ac:dyDescent="0.2">
      <c r="A588" s="80" t="str">
        <f>VLOOKUP(B588,'[2]Aba Power BI'!F$1:G$28,2,FALSE)</f>
        <v>SUL</v>
      </c>
      <c r="B588" s="40" t="s">
        <v>5399</v>
      </c>
      <c r="C588" s="81" t="s">
        <v>6728</v>
      </c>
      <c r="D588" s="82" t="s">
        <v>5774</v>
      </c>
      <c r="E588" s="83" t="s">
        <v>6729</v>
      </c>
      <c r="F588" s="84">
        <v>44511</v>
      </c>
    </row>
    <row r="589" spans="1:6" x14ac:dyDescent="0.2">
      <c r="A589" s="80" t="str">
        <f>VLOOKUP(B589,'[2]Aba Power BI'!F$1:G$28,2,FALSE)</f>
        <v>NORDESTE</v>
      </c>
      <c r="B589" s="40" t="s">
        <v>5400</v>
      </c>
      <c r="C589" s="81" t="s">
        <v>6730</v>
      </c>
      <c r="D589" s="82" t="s">
        <v>5774</v>
      </c>
      <c r="E589" s="83" t="s">
        <v>6731</v>
      </c>
      <c r="F589" s="84">
        <v>44655</v>
      </c>
    </row>
    <row r="590" spans="1:6" x14ac:dyDescent="0.2">
      <c r="A590" s="80" t="str">
        <f>VLOOKUP(B590,'[2]Aba Power BI'!F$1:G$28,2,FALSE)</f>
        <v>NORTE</v>
      </c>
      <c r="B590" s="40" t="s">
        <v>5384</v>
      </c>
      <c r="C590" s="81" t="s">
        <v>6732</v>
      </c>
      <c r="D590" s="82" t="s">
        <v>5774</v>
      </c>
      <c r="E590" s="83" t="s">
        <v>6733</v>
      </c>
      <c r="F590" s="84">
        <v>44525</v>
      </c>
    </row>
    <row r="591" spans="1:6" x14ac:dyDescent="0.2">
      <c r="A591" s="80" t="str">
        <f>VLOOKUP(B591,'[2]Aba Power BI'!F$1:G$28,2,FALSE)</f>
        <v>SUDESTE</v>
      </c>
      <c r="B591" s="40" t="s">
        <v>5381</v>
      </c>
      <c r="C591" s="81" t="s">
        <v>6734</v>
      </c>
      <c r="D591" s="82" t="s">
        <v>5774</v>
      </c>
      <c r="E591" s="83" t="s">
        <v>6735</v>
      </c>
      <c r="F591" s="84">
        <v>44525</v>
      </c>
    </row>
    <row r="592" spans="1:6" x14ac:dyDescent="0.2">
      <c r="A592" s="80" t="str">
        <f>VLOOKUP(B592,'[2]Aba Power BI'!F$1:G$28,2,FALSE)</f>
        <v>SUL</v>
      </c>
      <c r="B592" s="40" t="s">
        <v>5403</v>
      </c>
      <c r="C592" s="81" t="s">
        <v>6736</v>
      </c>
      <c r="D592" s="82" t="s">
        <v>5774</v>
      </c>
      <c r="E592" s="83" t="s">
        <v>6737</v>
      </c>
      <c r="F592" s="84">
        <v>44557</v>
      </c>
    </row>
    <row r="593" spans="1:6" x14ac:dyDescent="0.2">
      <c r="A593" s="80" t="str">
        <f>VLOOKUP(B593,'[2]Aba Power BI'!F$1:G$28,2,FALSE)</f>
        <v>SUL</v>
      </c>
      <c r="B593" s="40" t="s">
        <v>5403</v>
      </c>
      <c r="C593" s="81" t="s">
        <v>6738</v>
      </c>
      <c r="D593" s="82" t="s">
        <v>5774</v>
      </c>
      <c r="E593" s="83" t="s">
        <v>6739</v>
      </c>
      <c r="F593" s="84">
        <v>44425</v>
      </c>
    </row>
    <row r="594" spans="1:6" x14ac:dyDescent="0.2">
      <c r="A594" s="80" t="str">
        <f>VLOOKUP(B594,'[2]Aba Power BI'!F$1:G$28,2,FALSE)</f>
        <v>SUL</v>
      </c>
      <c r="B594" s="40" t="s">
        <v>5403</v>
      </c>
      <c r="C594" s="81" t="s">
        <v>6740</v>
      </c>
      <c r="D594" s="82" t="s">
        <v>5774</v>
      </c>
      <c r="E594" s="83" t="s">
        <v>6741</v>
      </c>
      <c r="F594" s="84">
        <v>44391</v>
      </c>
    </row>
    <row r="595" spans="1:6" x14ac:dyDescent="0.2">
      <c r="A595" s="80" t="str">
        <f>VLOOKUP(B595,'[2]Aba Power BI'!F$1:G$28,2,FALSE)</f>
        <v>SUL</v>
      </c>
      <c r="B595" s="40" t="s">
        <v>5403</v>
      </c>
      <c r="C595" s="81" t="s">
        <v>6742</v>
      </c>
      <c r="D595" s="82" t="s">
        <v>5774</v>
      </c>
      <c r="E595" s="83" t="s">
        <v>6743</v>
      </c>
      <c r="F595" s="84">
        <v>44505</v>
      </c>
    </row>
    <row r="596" spans="1:6" x14ac:dyDescent="0.2">
      <c r="A596" s="80" t="str">
        <f>VLOOKUP(B596,'[2]Aba Power BI'!F$1:G$28,2,FALSE)</f>
        <v>SUL</v>
      </c>
      <c r="B596" s="40" t="s">
        <v>5403</v>
      </c>
      <c r="C596" s="81" t="s">
        <v>6744</v>
      </c>
      <c r="D596" s="82" t="s">
        <v>5774</v>
      </c>
      <c r="E596" s="83" t="s">
        <v>6745</v>
      </c>
      <c r="F596" s="84">
        <v>44509</v>
      </c>
    </row>
    <row r="597" spans="1:6" x14ac:dyDescent="0.2">
      <c r="A597" s="80" t="str">
        <f>VLOOKUP(B597,'[2]Aba Power BI'!F$1:G$28,2,FALSE)</f>
        <v>SUDESTE</v>
      </c>
      <c r="B597" s="40" t="s">
        <v>5381</v>
      </c>
      <c r="C597" s="81" t="s">
        <v>6746</v>
      </c>
      <c r="D597" s="82" t="s">
        <v>5774</v>
      </c>
      <c r="E597" s="83" t="s">
        <v>6747</v>
      </c>
      <c r="F597" s="84">
        <v>44540</v>
      </c>
    </row>
    <row r="598" spans="1:6" x14ac:dyDescent="0.2">
      <c r="A598" s="80" t="str">
        <f>VLOOKUP(B598,'[2]Aba Power BI'!F$1:G$28,2,FALSE)</f>
        <v>SUL</v>
      </c>
      <c r="B598" s="40" t="s">
        <v>5403</v>
      </c>
      <c r="C598" s="81" t="s">
        <v>6748</v>
      </c>
      <c r="D598" s="82" t="s">
        <v>5774</v>
      </c>
      <c r="E598" s="83" t="s">
        <v>6749</v>
      </c>
      <c r="F598" s="84">
        <v>44491</v>
      </c>
    </row>
    <row r="599" spans="1:6" x14ac:dyDescent="0.2">
      <c r="A599" s="80" t="str">
        <f>VLOOKUP(B599,'[2]Aba Power BI'!F$1:G$28,2,FALSE)</f>
        <v>SUL</v>
      </c>
      <c r="B599" s="40" t="s">
        <v>5403</v>
      </c>
      <c r="C599" s="81" t="s">
        <v>6750</v>
      </c>
      <c r="D599" s="82" t="s">
        <v>5774</v>
      </c>
      <c r="E599" s="83" t="s">
        <v>6751</v>
      </c>
      <c r="F599" s="84">
        <v>44509</v>
      </c>
    </row>
    <row r="600" spans="1:6" x14ac:dyDescent="0.2">
      <c r="A600" s="80" t="str">
        <f>VLOOKUP(B600,'[2]Aba Power BI'!F$1:G$28,2,FALSE)</f>
        <v>NORDESTE</v>
      </c>
      <c r="B600" s="40" t="s">
        <v>5393</v>
      </c>
      <c r="C600" s="81" t="s">
        <v>6752</v>
      </c>
      <c r="D600" s="82" t="s">
        <v>5774</v>
      </c>
      <c r="E600" s="83" t="s">
        <v>6117</v>
      </c>
      <c r="F600" s="84">
        <v>44560</v>
      </c>
    </row>
    <row r="601" spans="1:6" x14ac:dyDescent="0.2">
      <c r="A601" s="80" t="str">
        <f>VLOOKUP(B601,'[2]Aba Power BI'!F$1:G$28,2,FALSE)</f>
        <v>SUDESTE</v>
      </c>
      <c r="B601" s="40" t="s">
        <v>5381</v>
      </c>
      <c r="C601" s="81" t="s">
        <v>6753</v>
      </c>
      <c r="D601" s="82" t="s">
        <v>5774</v>
      </c>
      <c r="E601" s="83" t="s">
        <v>6754</v>
      </c>
      <c r="F601" s="84">
        <v>44537</v>
      </c>
    </row>
    <row r="602" spans="1:6" x14ac:dyDescent="0.2">
      <c r="A602" s="80" t="str">
        <f>VLOOKUP(B602,'[2]Aba Power BI'!F$1:G$28,2,FALSE)</f>
        <v>NORDESTE</v>
      </c>
      <c r="B602" s="40" t="s">
        <v>5402</v>
      </c>
      <c r="C602" s="81" t="s">
        <v>6755</v>
      </c>
      <c r="D602" s="82" t="s">
        <v>5774</v>
      </c>
      <c r="E602" s="83" t="s">
        <v>6756</v>
      </c>
      <c r="F602" s="84">
        <v>44585</v>
      </c>
    </row>
    <row r="603" spans="1:6" x14ac:dyDescent="0.2">
      <c r="A603" s="80" t="str">
        <f>VLOOKUP(B603,'[2]Aba Power BI'!F$1:G$28,2,FALSE)</f>
        <v>NORDESTE</v>
      </c>
      <c r="B603" s="40" t="s">
        <v>5382</v>
      </c>
      <c r="C603" s="81" t="s">
        <v>6757</v>
      </c>
      <c r="D603" s="82" t="s">
        <v>5774</v>
      </c>
      <c r="E603" s="83" t="s">
        <v>6758</v>
      </c>
      <c r="F603" s="84">
        <v>44512</v>
      </c>
    </row>
    <row r="604" spans="1:6" x14ac:dyDescent="0.2">
      <c r="A604" s="80" t="str">
        <f>VLOOKUP(B604,'[2]Aba Power BI'!F$1:G$28,2,FALSE)</f>
        <v>SUL</v>
      </c>
      <c r="B604" s="40" t="s">
        <v>5403</v>
      </c>
      <c r="C604" s="81" t="s">
        <v>6759</v>
      </c>
      <c r="D604" s="82" t="s">
        <v>5774</v>
      </c>
      <c r="E604" s="83" t="s">
        <v>9772</v>
      </c>
      <c r="F604" s="84">
        <v>44475</v>
      </c>
    </row>
    <row r="605" spans="1:6" x14ac:dyDescent="0.2">
      <c r="A605" s="80" t="str">
        <f>VLOOKUP(B605,'[2]Aba Power BI'!F$1:G$28,2,FALSE)</f>
        <v>CENTRO-OESTE</v>
      </c>
      <c r="B605" s="40" t="s">
        <v>5379</v>
      </c>
      <c r="C605" s="81" t="s">
        <v>6760</v>
      </c>
      <c r="D605" s="82" t="s">
        <v>5774</v>
      </c>
      <c r="E605" s="83" t="s">
        <v>6761</v>
      </c>
      <c r="F605" s="84">
        <v>44571</v>
      </c>
    </row>
    <row r="606" spans="1:6" x14ac:dyDescent="0.2">
      <c r="A606" s="80" t="str">
        <f>VLOOKUP(B606,'[2]Aba Power BI'!F$1:G$28,2,FALSE)</f>
        <v>SUL</v>
      </c>
      <c r="B606" s="40" t="s">
        <v>5403</v>
      </c>
      <c r="C606" s="81" t="s">
        <v>6762</v>
      </c>
      <c r="D606" s="82" t="s">
        <v>5774</v>
      </c>
      <c r="E606" s="83" t="s">
        <v>6763</v>
      </c>
      <c r="F606" s="84">
        <v>44341</v>
      </c>
    </row>
    <row r="607" spans="1:6" x14ac:dyDescent="0.2">
      <c r="A607" s="80" t="str">
        <f>VLOOKUP(B607,'[2]Aba Power BI'!F$1:G$28,2,FALSE)</f>
        <v>CENTRO-OESTE</v>
      </c>
      <c r="B607" s="40" t="s">
        <v>5397</v>
      </c>
      <c r="C607" s="81" t="s">
        <v>8937</v>
      </c>
      <c r="D607" s="82" t="s">
        <v>5774</v>
      </c>
      <c r="E607" s="83" t="s">
        <v>9153</v>
      </c>
      <c r="F607" s="84">
        <v>44734</v>
      </c>
    </row>
    <row r="608" spans="1:6" x14ac:dyDescent="0.2">
      <c r="A608" s="80" t="str">
        <f>VLOOKUP(B608,'[2]Aba Power BI'!F$1:G$28,2,FALSE)</f>
        <v>SUL</v>
      </c>
      <c r="B608" s="40" t="s">
        <v>5403</v>
      </c>
      <c r="C608" s="81" t="s">
        <v>6764</v>
      </c>
      <c r="D608" s="82" t="s">
        <v>5774</v>
      </c>
      <c r="E608" s="83" t="s">
        <v>6765</v>
      </c>
      <c r="F608" s="84">
        <v>44475</v>
      </c>
    </row>
    <row r="609" spans="1:6" x14ac:dyDescent="0.2">
      <c r="A609" s="80" t="str">
        <f>VLOOKUP(B609,'[2]Aba Power BI'!F$1:G$28,2,FALSE)</f>
        <v>CENTRO-OESTE</v>
      </c>
      <c r="B609" s="40" t="s">
        <v>5379</v>
      </c>
      <c r="C609" s="81" t="s">
        <v>6766</v>
      </c>
      <c r="D609" s="82" t="s">
        <v>5774</v>
      </c>
      <c r="E609" s="83" t="s">
        <v>6767</v>
      </c>
      <c r="F609" s="84">
        <v>44530</v>
      </c>
    </row>
    <row r="610" spans="1:6" x14ac:dyDescent="0.2">
      <c r="A610" s="80" t="str">
        <f>VLOOKUP(B610,'[2]Aba Power BI'!F$1:G$28,2,FALSE)</f>
        <v>SUL</v>
      </c>
      <c r="B610" s="40" t="s">
        <v>5399</v>
      </c>
      <c r="C610" s="81" t="s">
        <v>6768</v>
      </c>
      <c r="D610" s="82" t="s">
        <v>5774</v>
      </c>
      <c r="E610" s="83" t="s">
        <v>6769</v>
      </c>
      <c r="F610" s="84">
        <v>44656</v>
      </c>
    </row>
    <row r="611" spans="1:6" x14ac:dyDescent="0.2">
      <c r="A611" s="80" t="str">
        <f>VLOOKUP(B611,'[2]Aba Power BI'!F$1:G$28,2,FALSE)</f>
        <v>SUL</v>
      </c>
      <c r="B611" s="40" t="s">
        <v>5403</v>
      </c>
      <c r="C611" s="81" t="s">
        <v>6770</v>
      </c>
      <c r="D611" s="82" t="s">
        <v>5774</v>
      </c>
      <c r="E611" s="83" t="s">
        <v>6771</v>
      </c>
      <c r="F611" s="84">
        <v>44483</v>
      </c>
    </row>
    <row r="612" spans="1:6" x14ac:dyDescent="0.2">
      <c r="A612" s="80" t="str">
        <f>VLOOKUP(B612,'[2]Aba Power BI'!F$1:G$28,2,FALSE)</f>
        <v>NORDESTE</v>
      </c>
      <c r="B612" s="40" t="s">
        <v>5376</v>
      </c>
      <c r="C612" s="81" t="s">
        <v>6772</v>
      </c>
      <c r="D612" s="82" t="s">
        <v>5774</v>
      </c>
      <c r="E612" s="83" t="s">
        <v>6497</v>
      </c>
      <c r="F612" s="84">
        <v>43899</v>
      </c>
    </row>
    <row r="613" spans="1:6" x14ac:dyDescent="0.2">
      <c r="A613" s="80" t="str">
        <f>VLOOKUP(B613,'[2]Aba Power BI'!F$1:G$28,2,FALSE)</f>
        <v>NORDESTE</v>
      </c>
      <c r="B613" s="40" t="s">
        <v>5382</v>
      </c>
      <c r="C613" s="81" t="s">
        <v>6773</v>
      </c>
      <c r="D613" s="82" t="s">
        <v>5774</v>
      </c>
      <c r="E613" s="83" t="s">
        <v>6774</v>
      </c>
      <c r="F613" s="84">
        <v>44546</v>
      </c>
    </row>
    <row r="614" spans="1:6" x14ac:dyDescent="0.2">
      <c r="A614" s="80" t="str">
        <f>VLOOKUP(B614,'[2]Aba Power BI'!F$1:G$28,2,FALSE)</f>
        <v>SUDESTE</v>
      </c>
      <c r="B614" s="40" t="s">
        <v>5381</v>
      </c>
      <c r="C614" s="81" t="s">
        <v>6775</v>
      </c>
      <c r="D614" s="82" t="s">
        <v>5774</v>
      </c>
      <c r="E614" s="83" t="s">
        <v>6776</v>
      </c>
      <c r="F614" s="84">
        <v>44509</v>
      </c>
    </row>
    <row r="615" spans="1:6" x14ac:dyDescent="0.2">
      <c r="A615" s="80" t="str">
        <f>VLOOKUP(B615,'[2]Aba Power BI'!F$1:G$28,2,FALSE)</f>
        <v>SUL</v>
      </c>
      <c r="B615" s="40" t="s">
        <v>5403</v>
      </c>
      <c r="C615" s="81" t="s">
        <v>6777</v>
      </c>
      <c r="D615" s="82" t="s">
        <v>5774</v>
      </c>
      <c r="E615" s="83" t="s">
        <v>6778</v>
      </c>
      <c r="F615" s="84">
        <v>44432</v>
      </c>
    </row>
    <row r="616" spans="1:6" x14ac:dyDescent="0.2">
      <c r="A616" s="80" t="str">
        <f>VLOOKUP(B616,'[2]Aba Power BI'!F$1:G$28,2,FALSE)</f>
        <v>CENTRO-OESTE</v>
      </c>
      <c r="B616" s="40" t="s">
        <v>5396</v>
      </c>
      <c r="C616" s="81" t="s">
        <v>6779</v>
      </c>
      <c r="D616" s="82" t="s">
        <v>5774</v>
      </c>
      <c r="E616" s="83" t="s">
        <v>6780</v>
      </c>
      <c r="F616" s="84">
        <v>44475</v>
      </c>
    </row>
    <row r="617" spans="1:6" x14ac:dyDescent="0.2">
      <c r="A617" s="80" t="str">
        <f>VLOOKUP(B617,'[2]Aba Power BI'!F$1:G$28,2,FALSE)</f>
        <v>SUL</v>
      </c>
      <c r="B617" s="40" t="s">
        <v>5399</v>
      </c>
      <c r="C617" s="81" t="s">
        <v>6781</v>
      </c>
      <c r="D617" s="82" t="s">
        <v>5774</v>
      </c>
      <c r="E617" s="83" t="s">
        <v>6782</v>
      </c>
      <c r="F617" s="84">
        <v>44489</v>
      </c>
    </row>
    <row r="618" spans="1:6" x14ac:dyDescent="0.2">
      <c r="A618" s="80" t="str">
        <f>VLOOKUP(B618,'[2]Aba Power BI'!F$1:G$28,2,FALSE)</f>
        <v>SUDESTE</v>
      </c>
      <c r="B618" s="40" t="s">
        <v>5388</v>
      </c>
      <c r="C618" s="81" t="s">
        <v>6783</v>
      </c>
      <c r="D618" s="82" t="s">
        <v>5774</v>
      </c>
      <c r="E618" s="83" t="s">
        <v>6784</v>
      </c>
      <c r="F618" s="84">
        <v>44504</v>
      </c>
    </row>
    <row r="619" spans="1:6" x14ac:dyDescent="0.2">
      <c r="A619" s="80" t="str">
        <f>VLOOKUP(B619,'[2]Aba Power BI'!F$1:G$28,2,FALSE)</f>
        <v>SUDESTE</v>
      </c>
      <c r="B619" s="40" t="s">
        <v>5388</v>
      </c>
      <c r="C619" s="81" t="s">
        <v>6785</v>
      </c>
      <c r="D619" s="82" t="s">
        <v>5774</v>
      </c>
      <c r="E619" s="83" t="s">
        <v>6786</v>
      </c>
      <c r="F619" s="84">
        <v>44420</v>
      </c>
    </row>
    <row r="620" spans="1:6" x14ac:dyDescent="0.2">
      <c r="A620" s="80" t="str">
        <f>VLOOKUP(B620,'[2]Aba Power BI'!F$1:G$28,2,FALSE)</f>
        <v>NORDESTE</v>
      </c>
      <c r="B620" s="40" t="s">
        <v>5382</v>
      </c>
      <c r="C620" s="81" t="s">
        <v>6787</v>
      </c>
      <c r="D620" s="82" t="s">
        <v>5774</v>
      </c>
      <c r="E620" s="83" t="s">
        <v>6788</v>
      </c>
      <c r="F620" s="84">
        <v>44497</v>
      </c>
    </row>
    <row r="621" spans="1:6" x14ac:dyDescent="0.2">
      <c r="A621" s="80" t="str">
        <f>VLOOKUP(B621,'[2]Aba Power BI'!F$1:G$28,2,FALSE)</f>
        <v>NORTE</v>
      </c>
      <c r="B621" s="40" t="s">
        <v>5404</v>
      </c>
      <c r="C621" s="81" t="s">
        <v>6789</v>
      </c>
      <c r="D621" s="82" t="s">
        <v>5774</v>
      </c>
      <c r="E621" s="83" t="s">
        <v>6790</v>
      </c>
      <c r="F621" s="84">
        <v>44527</v>
      </c>
    </row>
    <row r="622" spans="1:6" x14ac:dyDescent="0.2">
      <c r="A622" s="80" t="str">
        <f>VLOOKUP(B622,'[2]Aba Power BI'!F$1:G$28,2,FALSE)</f>
        <v>CENTRO-OESTE</v>
      </c>
      <c r="B622" s="40" t="s">
        <v>5396</v>
      </c>
      <c r="C622" s="81" t="s">
        <v>9643</v>
      </c>
      <c r="D622" s="82" t="s">
        <v>5774</v>
      </c>
      <c r="E622" s="83" t="s">
        <v>9647</v>
      </c>
      <c r="F622" s="84">
        <v>44992</v>
      </c>
    </row>
    <row r="623" spans="1:6" x14ac:dyDescent="0.2">
      <c r="A623" s="80" t="str">
        <f>VLOOKUP(B623,'[2]Aba Power BI'!F$1:G$28,2,FALSE)</f>
        <v>CENTRO-OESTE</v>
      </c>
      <c r="B623" s="40" t="s">
        <v>5379</v>
      </c>
      <c r="C623" s="81" t="s">
        <v>6791</v>
      </c>
      <c r="D623" s="82" t="s">
        <v>5774</v>
      </c>
      <c r="E623" s="83" t="s">
        <v>6792</v>
      </c>
      <c r="F623" s="84">
        <v>44512</v>
      </c>
    </row>
    <row r="624" spans="1:6" x14ac:dyDescent="0.2">
      <c r="A624" s="80" t="str">
        <f>VLOOKUP(B624,'[2]Aba Power BI'!F$1:G$28,2,FALSE)</f>
        <v>NORDESTE</v>
      </c>
      <c r="B624" s="40" t="s">
        <v>5378</v>
      </c>
      <c r="C624" s="81" t="s">
        <v>9891</v>
      </c>
      <c r="D624" s="82" t="s">
        <v>5774</v>
      </c>
      <c r="E624" s="83" t="s">
        <v>9902</v>
      </c>
      <c r="F624" s="84">
        <v>44722</v>
      </c>
    </row>
    <row r="625" spans="1:6" x14ac:dyDescent="0.2">
      <c r="A625" s="80" t="str">
        <f>VLOOKUP(B625,'[2]Aba Power BI'!F$1:G$28,2,FALSE)</f>
        <v>SUL</v>
      </c>
      <c r="B625" s="40" t="s">
        <v>5399</v>
      </c>
      <c r="C625" s="81" t="s">
        <v>6793</v>
      </c>
      <c r="D625" s="82" t="s">
        <v>5774</v>
      </c>
      <c r="E625" s="83" t="s">
        <v>6794</v>
      </c>
      <c r="F625" s="84">
        <v>44504</v>
      </c>
    </row>
    <row r="626" spans="1:6" x14ac:dyDescent="0.2">
      <c r="A626" s="80" t="str">
        <f>VLOOKUP(B626,'[2]Aba Power BI'!F$1:G$28,2,FALSE)</f>
        <v>SUDESTE</v>
      </c>
      <c r="B626" s="40" t="s">
        <v>5388</v>
      </c>
      <c r="C626" s="81" t="s">
        <v>6795</v>
      </c>
      <c r="D626" s="82" t="s">
        <v>5774</v>
      </c>
      <c r="E626" s="83" t="s">
        <v>6796</v>
      </c>
      <c r="F626" s="84">
        <v>44518</v>
      </c>
    </row>
    <row r="627" spans="1:6" x14ac:dyDescent="0.2">
      <c r="A627" s="80" t="str">
        <f>VLOOKUP(B627,'[2]Aba Power BI'!F$1:G$28,2,FALSE)</f>
        <v>NORDESTE</v>
      </c>
      <c r="B627" s="40" t="s">
        <v>5382</v>
      </c>
      <c r="C627" s="81" t="s">
        <v>9750</v>
      </c>
      <c r="D627" s="82" t="s">
        <v>5774</v>
      </c>
      <c r="E627" s="83" t="s">
        <v>9773</v>
      </c>
      <c r="F627" s="84">
        <v>44498</v>
      </c>
    </row>
    <row r="628" spans="1:6" x14ac:dyDescent="0.2">
      <c r="A628" s="80" t="str">
        <f>VLOOKUP(B628,'[2]Aba Power BI'!F$1:G$28,2,FALSE)</f>
        <v>SUL</v>
      </c>
      <c r="B628" s="40" t="s">
        <v>5403</v>
      </c>
      <c r="C628" s="81" t="s">
        <v>6797</v>
      </c>
      <c r="D628" s="82" t="s">
        <v>5774</v>
      </c>
      <c r="E628" s="83" t="s">
        <v>6798</v>
      </c>
      <c r="F628" s="84">
        <v>44441</v>
      </c>
    </row>
    <row r="629" spans="1:6" x14ac:dyDescent="0.2">
      <c r="A629" s="80" t="str">
        <f>VLOOKUP(B629,'[2]Aba Power BI'!F$1:G$28,2,FALSE)</f>
        <v>NORDESTE</v>
      </c>
      <c r="B629" s="40" t="s">
        <v>5382</v>
      </c>
      <c r="C629" s="81" t="s">
        <v>6799</v>
      </c>
      <c r="D629" s="82" t="s">
        <v>5774</v>
      </c>
      <c r="E629" s="83" t="s">
        <v>8985</v>
      </c>
      <c r="F629" s="84">
        <v>44651</v>
      </c>
    </row>
    <row r="630" spans="1:6" x14ac:dyDescent="0.2">
      <c r="A630" s="80" t="str">
        <f>VLOOKUP(B630,'[2]Aba Power BI'!F$1:G$28,2,FALSE)</f>
        <v>SUL</v>
      </c>
      <c r="B630" s="40" t="s">
        <v>5399</v>
      </c>
      <c r="C630" s="81" t="s">
        <v>6800</v>
      </c>
      <c r="D630" s="82" t="s">
        <v>5774</v>
      </c>
      <c r="E630" s="83" t="s">
        <v>6801</v>
      </c>
      <c r="F630" s="84">
        <v>44651</v>
      </c>
    </row>
    <row r="631" spans="1:6" x14ac:dyDescent="0.2">
      <c r="A631" s="80" t="str">
        <f>VLOOKUP(B631,'[2]Aba Power BI'!F$1:G$28,2,FALSE)</f>
        <v>SUDESTE</v>
      </c>
      <c r="B631" s="40" t="s">
        <v>5381</v>
      </c>
      <c r="C631" s="81" t="s">
        <v>9729</v>
      </c>
      <c r="D631" s="82" t="s">
        <v>5774</v>
      </c>
      <c r="E631" s="83" t="s">
        <v>9740</v>
      </c>
      <c r="F631" s="84">
        <v>44894</v>
      </c>
    </row>
    <row r="632" spans="1:6" x14ac:dyDescent="0.2">
      <c r="A632" s="80" t="str">
        <f>VLOOKUP(B632,'[2]Aba Power BI'!F$1:G$28,2,FALSE)</f>
        <v>NORDESTE</v>
      </c>
      <c r="B632" s="40" t="s">
        <v>5400</v>
      </c>
      <c r="C632" s="81" t="s">
        <v>6802</v>
      </c>
      <c r="D632" s="82" t="s">
        <v>5774</v>
      </c>
      <c r="E632" s="83" t="s">
        <v>6803</v>
      </c>
      <c r="F632" s="84">
        <v>44505</v>
      </c>
    </row>
    <row r="633" spans="1:6" x14ac:dyDescent="0.2">
      <c r="A633" s="80" t="str">
        <f>VLOOKUP(B633,'[2]Aba Power BI'!F$1:G$28,2,FALSE)</f>
        <v>SUL</v>
      </c>
      <c r="B633" s="40" t="s">
        <v>5403</v>
      </c>
      <c r="C633" s="81" t="s">
        <v>6804</v>
      </c>
      <c r="D633" s="82" t="s">
        <v>5774</v>
      </c>
      <c r="E633" s="87" t="s">
        <v>6805</v>
      </c>
      <c r="F633" s="88">
        <v>44491</v>
      </c>
    </row>
    <row r="634" spans="1:6" x14ac:dyDescent="0.2">
      <c r="A634" s="80" t="str">
        <f>VLOOKUP(B634,'[2]Aba Power BI'!F$1:G$28,2,FALSE)</f>
        <v>SUL</v>
      </c>
      <c r="B634" s="40" t="s">
        <v>5387</v>
      </c>
      <c r="C634" s="81" t="s">
        <v>6806</v>
      </c>
      <c r="D634" s="82" t="s">
        <v>5931</v>
      </c>
      <c r="E634" s="83" t="s">
        <v>6807</v>
      </c>
      <c r="F634" s="84">
        <v>44518</v>
      </c>
    </row>
    <row r="635" spans="1:6" x14ac:dyDescent="0.2">
      <c r="A635" s="80" t="str">
        <f>VLOOKUP(B635,'[2]Aba Power BI'!F$1:G$28,2,FALSE)</f>
        <v>SUL</v>
      </c>
      <c r="B635" s="40" t="s">
        <v>5399</v>
      </c>
      <c r="C635" s="81" t="s">
        <v>6808</v>
      </c>
      <c r="D635" s="82" t="s">
        <v>5774</v>
      </c>
      <c r="E635" s="83" t="s">
        <v>6809</v>
      </c>
      <c r="F635" s="84">
        <v>44461</v>
      </c>
    </row>
    <row r="636" spans="1:6" x14ac:dyDescent="0.2">
      <c r="A636" s="80" t="str">
        <f>VLOOKUP(B636,'[2]Aba Power BI'!F$1:G$28,2,FALSE)</f>
        <v>SUL</v>
      </c>
      <c r="B636" s="40" t="s">
        <v>5403</v>
      </c>
      <c r="C636" s="81" t="s">
        <v>6810</v>
      </c>
      <c r="D636" s="82" t="s">
        <v>5774</v>
      </c>
      <c r="E636" s="83" t="s">
        <v>6811</v>
      </c>
      <c r="F636" s="84">
        <v>44431</v>
      </c>
    </row>
    <row r="637" spans="1:6" x14ac:dyDescent="0.2">
      <c r="A637" s="80" t="str">
        <f>VLOOKUP(B637,'[2]Aba Power BI'!F$1:G$28,2,FALSE)</f>
        <v>SUDESTE</v>
      </c>
      <c r="B637" s="40" t="s">
        <v>5381</v>
      </c>
      <c r="C637" s="81" t="s">
        <v>6812</v>
      </c>
      <c r="D637" s="82" t="s">
        <v>5774</v>
      </c>
      <c r="E637" s="83" t="s">
        <v>6813</v>
      </c>
      <c r="F637" s="84">
        <v>44453</v>
      </c>
    </row>
    <row r="638" spans="1:6" x14ac:dyDescent="0.2">
      <c r="A638" s="80" t="str">
        <f>VLOOKUP(B638,'[2]Aba Power BI'!F$1:G$28,2,FALSE)</f>
        <v>SUL</v>
      </c>
      <c r="B638" s="40" t="s">
        <v>5403</v>
      </c>
      <c r="C638" s="81" t="s">
        <v>6814</v>
      </c>
      <c r="D638" s="82" t="s">
        <v>5774</v>
      </c>
      <c r="E638" s="83" t="s">
        <v>6815</v>
      </c>
      <c r="F638" s="84">
        <v>44475</v>
      </c>
    </row>
    <row r="639" spans="1:6" x14ac:dyDescent="0.2">
      <c r="A639" s="80" t="str">
        <f>VLOOKUP(B639,'[2]Aba Power BI'!F$1:G$28,2,FALSE)</f>
        <v>CENTRO-OESTE</v>
      </c>
      <c r="B639" s="40" t="s">
        <v>5379</v>
      </c>
      <c r="C639" s="81" t="s">
        <v>6816</v>
      </c>
      <c r="D639" s="82" t="s">
        <v>5774</v>
      </c>
      <c r="E639" s="83" t="s">
        <v>6817</v>
      </c>
      <c r="F639" s="84">
        <v>44510</v>
      </c>
    </row>
    <row r="640" spans="1:6" x14ac:dyDescent="0.2">
      <c r="A640" s="80" t="str">
        <f>VLOOKUP(B640,'[2]Aba Power BI'!F$1:G$28,2,FALSE)</f>
        <v>CENTRO-OESTE</v>
      </c>
      <c r="B640" s="40" t="s">
        <v>5379</v>
      </c>
      <c r="C640" s="81" t="s">
        <v>6818</v>
      </c>
      <c r="D640" s="82" t="s">
        <v>5774</v>
      </c>
      <c r="E640" s="83" t="s">
        <v>6819</v>
      </c>
      <c r="F640" s="84">
        <v>44512</v>
      </c>
    </row>
    <row r="641" spans="1:6" x14ac:dyDescent="0.2">
      <c r="A641" s="80" t="str">
        <f>VLOOKUP(B641,'[2]Aba Power BI'!F$1:G$28,2,FALSE)</f>
        <v>NORTE</v>
      </c>
      <c r="B641" s="40" t="s">
        <v>5404</v>
      </c>
      <c r="C641" s="81" t="s">
        <v>6820</v>
      </c>
      <c r="D641" s="82" t="s">
        <v>5774</v>
      </c>
      <c r="E641" s="83" t="s">
        <v>6821</v>
      </c>
      <c r="F641" s="84">
        <v>44561</v>
      </c>
    </row>
    <row r="642" spans="1:6" x14ac:dyDescent="0.2">
      <c r="A642" s="80" t="str">
        <f>VLOOKUP(B642,'[2]Aba Power BI'!F$1:G$28,2,FALSE)</f>
        <v>SUL</v>
      </c>
      <c r="B642" s="40" t="s">
        <v>5387</v>
      </c>
      <c r="C642" s="81" t="s">
        <v>6822</v>
      </c>
      <c r="D642" s="82" t="s">
        <v>5774</v>
      </c>
      <c r="E642" s="83" t="s">
        <v>6823</v>
      </c>
      <c r="F642" s="84">
        <v>44432</v>
      </c>
    </row>
    <row r="643" spans="1:6" x14ac:dyDescent="0.2">
      <c r="A643" s="80" t="str">
        <f>VLOOKUP(B643,'[2]Aba Power BI'!F$1:G$28,2,FALSE)</f>
        <v>NORDESTE</v>
      </c>
      <c r="B643" s="40" t="s">
        <v>5393</v>
      </c>
      <c r="C643" s="81" t="s">
        <v>6824</v>
      </c>
      <c r="D643" s="82" t="s">
        <v>5931</v>
      </c>
      <c r="E643" s="83" t="s">
        <v>6825</v>
      </c>
      <c r="F643" s="84">
        <v>44312</v>
      </c>
    </row>
    <row r="644" spans="1:6" x14ac:dyDescent="0.2">
      <c r="A644" s="80" t="str">
        <f>VLOOKUP(B644,'[2]Aba Power BI'!F$1:G$28,2,FALSE)</f>
        <v>SUDESTE</v>
      </c>
      <c r="B644" s="40" t="s">
        <v>5381</v>
      </c>
      <c r="C644" s="81" t="s">
        <v>6826</v>
      </c>
      <c r="D644" s="82" t="s">
        <v>5774</v>
      </c>
      <c r="E644" s="83" t="s">
        <v>6827</v>
      </c>
      <c r="F644" s="84">
        <v>44543</v>
      </c>
    </row>
    <row r="645" spans="1:6" x14ac:dyDescent="0.2">
      <c r="A645" s="80" t="str">
        <f>VLOOKUP(B645,'[2]Aba Power BI'!F$1:G$28,2,FALSE)</f>
        <v>SUL</v>
      </c>
      <c r="B645" s="40" t="s">
        <v>5403</v>
      </c>
      <c r="C645" s="81" t="s">
        <v>6828</v>
      </c>
      <c r="D645" s="82" t="s">
        <v>5774</v>
      </c>
      <c r="E645" s="83" t="s">
        <v>6829</v>
      </c>
      <c r="F645" s="84">
        <v>44453</v>
      </c>
    </row>
    <row r="646" spans="1:6" x14ac:dyDescent="0.2">
      <c r="A646" s="80" t="str">
        <f>VLOOKUP(B646,'[2]Aba Power BI'!F$1:G$28,2,FALSE)</f>
        <v>NORDESTE</v>
      </c>
      <c r="B646" s="40" t="s">
        <v>5393</v>
      </c>
      <c r="C646" s="81" t="s">
        <v>6830</v>
      </c>
      <c r="D646" s="82" t="s">
        <v>5774</v>
      </c>
      <c r="E646" s="83" t="s">
        <v>9154</v>
      </c>
      <c r="F646" s="84">
        <v>44501</v>
      </c>
    </row>
    <row r="647" spans="1:6" x14ac:dyDescent="0.2">
      <c r="A647" s="80" t="str">
        <f>VLOOKUP(B647,'[2]Aba Power BI'!F$1:G$28,2,FALSE)</f>
        <v>SUL</v>
      </c>
      <c r="B647" s="40" t="s">
        <v>5399</v>
      </c>
      <c r="C647" s="81" t="s">
        <v>6831</v>
      </c>
      <c r="D647" s="82" t="s">
        <v>5774</v>
      </c>
      <c r="E647" s="83" t="s">
        <v>9840</v>
      </c>
      <c r="F647" s="84" t="s">
        <v>9820</v>
      </c>
    </row>
    <row r="648" spans="1:6" x14ac:dyDescent="0.2">
      <c r="A648" s="80" t="str">
        <f>VLOOKUP(B648,'[2]Aba Power BI'!F$1:G$28,2,FALSE)</f>
        <v>SUL</v>
      </c>
      <c r="B648" s="40" t="s">
        <v>5399</v>
      </c>
      <c r="C648" s="81" t="s">
        <v>6832</v>
      </c>
      <c r="D648" s="82" t="s">
        <v>5774</v>
      </c>
      <c r="E648" s="83" t="s">
        <v>6833</v>
      </c>
      <c r="F648" s="84">
        <v>44510</v>
      </c>
    </row>
    <row r="649" spans="1:6" x14ac:dyDescent="0.2">
      <c r="A649" s="80" t="str">
        <f>VLOOKUP(B649,'[2]Aba Power BI'!F$1:G$28,2,FALSE)</f>
        <v>SUL</v>
      </c>
      <c r="B649" s="40" t="s">
        <v>5399</v>
      </c>
      <c r="C649" s="81" t="s">
        <v>6834</v>
      </c>
      <c r="D649" s="82" t="s">
        <v>5774</v>
      </c>
      <c r="E649" s="83" t="s">
        <v>6835</v>
      </c>
      <c r="F649" s="84">
        <v>44547</v>
      </c>
    </row>
    <row r="650" spans="1:6" x14ac:dyDescent="0.2">
      <c r="A650" s="80" t="str">
        <f>VLOOKUP(B650,'[2]Aba Power BI'!F$1:G$28,2,FALSE)</f>
        <v>SUDESTE</v>
      </c>
      <c r="B650" s="40" t="s">
        <v>5388</v>
      </c>
      <c r="C650" s="81" t="s">
        <v>6836</v>
      </c>
      <c r="D650" s="82" t="s">
        <v>5774</v>
      </c>
      <c r="E650" s="83" t="s">
        <v>6837</v>
      </c>
      <c r="F650" s="84">
        <v>44524</v>
      </c>
    </row>
    <row r="651" spans="1:6" x14ac:dyDescent="0.2">
      <c r="A651" s="80" t="str">
        <f>VLOOKUP(B651,'[2]Aba Power BI'!F$1:G$28,2,FALSE)</f>
        <v>SUDESTE</v>
      </c>
      <c r="B651" s="40" t="s">
        <v>5381</v>
      </c>
      <c r="C651" s="81" t="s">
        <v>6838</v>
      </c>
      <c r="D651" s="82" t="s">
        <v>5774</v>
      </c>
      <c r="E651" s="83" t="s">
        <v>6839</v>
      </c>
      <c r="F651" s="84">
        <v>44516</v>
      </c>
    </row>
    <row r="652" spans="1:6" x14ac:dyDescent="0.2">
      <c r="A652" s="80" t="str">
        <f>VLOOKUP(B652,'[2]Aba Power BI'!F$1:G$28,2,FALSE)</f>
        <v>NORDESTE</v>
      </c>
      <c r="B652" s="40" t="s">
        <v>5400</v>
      </c>
      <c r="C652" s="81" t="s">
        <v>6840</v>
      </c>
      <c r="D652" s="82" t="s">
        <v>5774</v>
      </c>
      <c r="E652" s="83" t="s">
        <v>6841</v>
      </c>
      <c r="F652" s="84">
        <v>44410</v>
      </c>
    </row>
    <row r="653" spans="1:6" x14ac:dyDescent="0.2">
      <c r="A653" s="80" t="str">
        <f>VLOOKUP(B653,'[2]Aba Power BI'!F$1:G$28,2,FALSE)</f>
        <v>SUDESTE</v>
      </c>
      <c r="B653" s="40" t="s">
        <v>5388</v>
      </c>
      <c r="C653" s="81" t="s">
        <v>6842</v>
      </c>
      <c r="D653" s="82" t="s">
        <v>5774</v>
      </c>
      <c r="E653" s="83" t="s">
        <v>6843</v>
      </c>
      <c r="F653" s="84">
        <v>44482</v>
      </c>
    </row>
    <row r="654" spans="1:6" x14ac:dyDescent="0.2">
      <c r="A654" s="80" t="str">
        <f>VLOOKUP(B654,'[2]Aba Power BI'!F$1:G$28,2,FALSE)</f>
        <v>SUL</v>
      </c>
      <c r="B654" s="40" t="s">
        <v>5403</v>
      </c>
      <c r="C654" s="81" t="s">
        <v>6844</v>
      </c>
      <c r="D654" s="82" t="s">
        <v>5774</v>
      </c>
      <c r="E654" s="83" t="s">
        <v>6845</v>
      </c>
      <c r="F654" s="84">
        <v>44496</v>
      </c>
    </row>
    <row r="655" spans="1:6" x14ac:dyDescent="0.2">
      <c r="A655" s="80" t="str">
        <f>VLOOKUP(B655,'[2]Aba Power BI'!F$1:G$28,2,FALSE)</f>
        <v>NORDESTE</v>
      </c>
      <c r="B655" s="40" t="s">
        <v>5377</v>
      </c>
      <c r="C655" s="81" t="s">
        <v>6846</v>
      </c>
      <c r="D655" s="82" t="s">
        <v>5774</v>
      </c>
      <c r="E655" s="83" t="s">
        <v>6847</v>
      </c>
      <c r="F655" s="84">
        <v>44529</v>
      </c>
    </row>
    <row r="656" spans="1:6" x14ac:dyDescent="0.2">
      <c r="A656" s="80" t="str">
        <f>VLOOKUP(B656,'[2]Aba Power BI'!F$1:G$28,2,FALSE)</f>
        <v>SUDESTE</v>
      </c>
      <c r="B656" s="40" t="s">
        <v>5394</v>
      </c>
      <c r="C656" s="81" t="s">
        <v>6848</v>
      </c>
      <c r="D656" s="82" t="s">
        <v>5774</v>
      </c>
      <c r="E656" s="83" t="s">
        <v>6849</v>
      </c>
      <c r="F656" s="84">
        <v>44496</v>
      </c>
    </row>
    <row r="657" spans="1:6" x14ac:dyDescent="0.2">
      <c r="A657" s="80" t="str">
        <f>VLOOKUP(B657,'[2]Aba Power BI'!F$1:G$28,2,FALSE)</f>
        <v>CENTRO-OESTE</v>
      </c>
      <c r="B657" s="40" t="s">
        <v>5379</v>
      </c>
      <c r="C657" s="81" t="s">
        <v>9437</v>
      </c>
      <c r="D657" s="82" t="s">
        <v>5774</v>
      </c>
      <c r="E657" s="83" t="s">
        <v>7134</v>
      </c>
      <c r="F657" s="84">
        <v>44733</v>
      </c>
    </row>
    <row r="658" spans="1:6" x14ac:dyDescent="0.2">
      <c r="A658" s="80" t="str">
        <f>VLOOKUP(B658,'[2]Aba Power BI'!F$1:G$28,2,FALSE)</f>
        <v>NORDESTE</v>
      </c>
      <c r="B658" s="40" t="s">
        <v>5382</v>
      </c>
      <c r="C658" s="81" t="s">
        <v>6850</v>
      </c>
      <c r="D658" s="82" t="s">
        <v>5774</v>
      </c>
      <c r="E658" s="83" t="s">
        <v>6851</v>
      </c>
      <c r="F658" s="84">
        <v>44505</v>
      </c>
    </row>
    <row r="659" spans="1:6" x14ac:dyDescent="0.2">
      <c r="A659" s="80" t="str">
        <f>VLOOKUP(B659,'[2]Aba Power BI'!F$1:G$28,2,FALSE)</f>
        <v>SUDESTE</v>
      </c>
      <c r="B659" s="40" t="s">
        <v>5388</v>
      </c>
      <c r="C659" s="81" t="s">
        <v>6852</v>
      </c>
      <c r="D659" s="82" t="s">
        <v>5774</v>
      </c>
      <c r="E659" s="83" t="s">
        <v>6853</v>
      </c>
      <c r="F659" s="84">
        <v>44467</v>
      </c>
    </row>
    <row r="660" spans="1:6" x14ac:dyDescent="0.2">
      <c r="A660" s="80" t="str">
        <f>VLOOKUP(B660,'[2]Aba Power BI'!F$1:G$28,2,FALSE)</f>
        <v>SUL</v>
      </c>
      <c r="B660" s="40" t="s">
        <v>5403</v>
      </c>
      <c r="C660" s="81" t="s">
        <v>6854</v>
      </c>
      <c r="D660" s="82" t="s">
        <v>5774</v>
      </c>
      <c r="E660" s="83" t="s">
        <v>6855</v>
      </c>
      <c r="F660" s="84">
        <v>44477</v>
      </c>
    </row>
    <row r="661" spans="1:6" x14ac:dyDescent="0.2">
      <c r="A661" s="80" t="str">
        <f>VLOOKUP(B661,'[2]Aba Power BI'!F$1:G$28,2,FALSE)</f>
        <v>SUL</v>
      </c>
      <c r="B661" s="40" t="s">
        <v>5387</v>
      </c>
      <c r="C661" s="81" t="s">
        <v>6856</v>
      </c>
      <c r="D661" s="82" t="s">
        <v>5774</v>
      </c>
      <c r="E661" s="83" t="s">
        <v>6857</v>
      </c>
      <c r="F661" s="84">
        <v>44475</v>
      </c>
    </row>
    <row r="662" spans="1:6" x14ac:dyDescent="0.2">
      <c r="A662" s="80" t="str">
        <f>VLOOKUP(B662,'[2]Aba Power BI'!F$1:G$28,2,FALSE)</f>
        <v>SUL</v>
      </c>
      <c r="B662" s="40" t="s">
        <v>5403</v>
      </c>
      <c r="C662" s="81" t="s">
        <v>6858</v>
      </c>
      <c r="D662" s="82" t="s">
        <v>5774</v>
      </c>
      <c r="E662" s="83" t="s">
        <v>9468</v>
      </c>
      <c r="F662" s="84">
        <v>44509</v>
      </c>
    </row>
    <row r="663" spans="1:6" x14ac:dyDescent="0.2">
      <c r="A663" s="80" t="str">
        <f>VLOOKUP(B663,'[2]Aba Power BI'!F$1:G$28,2,FALSE)</f>
        <v>SUDESTE</v>
      </c>
      <c r="B663" s="40" t="s">
        <v>5388</v>
      </c>
      <c r="C663" s="81" t="s">
        <v>6860</v>
      </c>
      <c r="D663" s="82" t="s">
        <v>5774</v>
      </c>
      <c r="E663" s="83" t="s">
        <v>6861</v>
      </c>
      <c r="F663" s="84">
        <v>44524</v>
      </c>
    </row>
    <row r="664" spans="1:6" x14ac:dyDescent="0.2">
      <c r="A664" s="80" t="str">
        <f>VLOOKUP(B664,'[2]Aba Power BI'!F$1:G$28,2,FALSE)</f>
        <v>CENTRO-OESTE</v>
      </c>
      <c r="B664" s="40" t="s">
        <v>5396</v>
      </c>
      <c r="C664" s="81" t="s">
        <v>6862</v>
      </c>
      <c r="D664" s="82" t="s">
        <v>5774</v>
      </c>
      <c r="E664" s="83" t="s">
        <v>6863</v>
      </c>
      <c r="F664" s="84">
        <v>44474</v>
      </c>
    </row>
    <row r="665" spans="1:6" x14ac:dyDescent="0.2">
      <c r="A665" s="80" t="str">
        <f>VLOOKUP(B665,'[2]Aba Power BI'!F$1:G$28,2,FALSE)</f>
        <v>CENTRO-OESTE</v>
      </c>
      <c r="B665" s="40" t="s">
        <v>5396</v>
      </c>
      <c r="C665" s="81" t="s">
        <v>6864</v>
      </c>
      <c r="D665" s="82" t="s">
        <v>5774</v>
      </c>
      <c r="E665" s="83" t="s">
        <v>6865</v>
      </c>
      <c r="F665" s="84">
        <v>44459</v>
      </c>
    </row>
    <row r="666" spans="1:6" x14ac:dyDescent="0.2">
      <c r="A666" s="80" t="str">
        <f>VLOOKUP(B666,'[2]Aba Power BI'!F$1:G$28,2,FALSE)</f>
        <v>SUDESTE</v>
      </c>
      <c r="B666" s="40" t="s">
        <v>5388</v>
      </c>
      <c r="C666" s="81" t="s">
        <v>6866</v>
      </c>
      <c r="D666" s="82" t="s">
        <v>5774</v>
      </c>
      <c r="E666" s="83" t="s">
        <v>6867</v>
      </c>
      <c r="F666" s="84">
        <v>44490</v>
      </c>
    </row>
    <row r="667" spans="1:6" x14ac:dyDescent="0.2">
      <c r="A667" s="80" t="str">
        <f>VLOOKUP(B667,'[2]Aba Power BI'!F$1:G$28,2,FALSE)</f>
        <v>SUL</v>
      </c>
      <c r="B667" s="40" t="s">
        <v>5403</v>
      </c>
      <c r="C667" s="81" t="s">
        <v>6868</v>
      </c>
      <c r="D667" s="82" t="s">
        <v>5774</v>
      </c>
      <c r="E667" s="83" t="s">
        <v>6869</v>
      </c>
      <c r="F667" s="84">
        <v>44456</v>
      </c>
    </row>
    <row r="668" spans="1:6" x14ac:dyDescent="0.2">
      <c r="A668" s="80" t="str">
        <f>VLOOKUP(B668,'[2]Aba Power BI'!F$1:G$28,2,FALSE)</f>
        <v>NORDESTE</v>
      </c>
      <c r="B668" s="40" t="s">
        <v>5378</v>
      </c>
      <c r="C668" s="81" t="s">
        <v>9278</v>
      </c>
      <c r="D668" s="82" t="s">
        <v>5774</v>
      </c>
      <c r="E668" s="83" t="s">
        <v>9310</v>
      </c>
      <c r="F668" s="84">
        <v>44742</v>
      </c>
    </row>
    <row r="669" spans="1:6" x14ac:dyDescent="0.2">
      <c r="A669" s="80" t="str">
        <f>VLOOKUP(B669,'[2]Aba Power BI'!F$1:G$28,2,FALSE)</f>
        <v>SUL</v>
      </c>
      <c r="B669" s="40" t="s">
        <v>5403</v>
      </c>
      <c r="C669" s="81" t="s">
        <v>6870</v>
      </c>
      <c r="D669" s="82" t="s">
        <v>5774</v>
      </c>
      <c r="E669" s="83" t="s">
        <v>6871</v>
      </c>
      <c r="F669" s="84">
        <v>44497</v>
      </c>
    </row>
    <row r="670" spans="1:6" x14ac:dyDescent="0.2">
      <c r="A670" s="80" t="str">
        <f>VLOOKUP(B670,'[2]Aba Power BI'!F$1:G$28,2,FALSE)</f>
        <v>CENTRO-OESTE</v>
      </c>
      <c r="B670" s="40" t="s">
        <v>5396</v>
      </c>
      <c r="C670" s="81" t="s">
        <v>6872</v>
      </c>
      <c r="D670" s="82" t="s">
        <v>5774</v>
      </c>
      <c r="E670" s="83" t="s">
        <v>6873</v>
      </c>
      <c r="F670" s="84">
        <v>44537</v>
      </c>
    </row>
    <row r="671" spans="1:6" x14ac:dyDescent="0.2">
      <c r="A671" s="80" t="str">
        <f>VLOOKUP(B671,'[2]Aba Power BI'!F$1:G$28,2,FALSE)</f>
        <v>SUL</v>
      </c>
      <c r="B671" s="40" t="s">
        <v>5399</v>
      </c>
      <c r="C671" s="81" t="s">
        <v>6874</v>
      </c>
      <c r="D671" s="82" t="s">
        <v>5774</v>
      </c>
      <c r="E671" s="83" t="s">
        <v>6875</v>
      </c>
      <c r="F671" s="84">
        <v>44505</v>
      </c>
    </row>
    <row r="672" spans="1:6" x14ac:dyDescent="0.2">
      <c r="A672" s="80" t="str">
        <f>VLOOKUP(B672,'[2]Aba Power BI'!F$1:G$28,2,FALSE)</f>
        <v>NORDESTE</v>
      </c>
      <c r="B672" s="40" t="s">
        <v>5382</v>
      </c>
      <c r="C672" s="81" t="s">
        <v>6876</v>
      </c>
      <c r="D672" s="82" t="s">
        <v>5774</v>
      </c>
      <c r="E672" s="83" t="s">
        <v>6877</v>
      </c>
      <c r="F672" s="84">
        <v>44529</v>
      </c>
    </row>
    <row r="673" spans="1:6" x14ac:dyDescent="0.2">
      <c r="A673" s="80" t="str">
        <f>VLOOKUP(B673,'[2]Aba Power BI'!F$1:G$28,2,FALSE)</f>
        <v>CENTRO-OESTE</v>
      </c>
      <c r="B673" s="40" t="s">
        <v>5379</v>
      </c>
      <c r="C673" s="81" t="s">
        <v>9751</v>
      </c>
      <c r="D673" s="82" t="s">
        <v>5774</v>
      </c>
      <c r="E673" s="83" t="s">
        <v>9774</v>
      </c>
      <c r="F673" s="84">
        <v>45033</v>
      </c>
    </row>
    <row r="674" spans="1:6" x14ac:dyDescent="0.2">
      <c r="A674" s="80" t="str">
        <f>VLOOKUP(B674,'[2]Aba Power BI'!F$1:G$28,2,FALSE)</f>
        <v>CENTRO-OESTE</v>
      </c>
      <c r="B674" s="40" t="s">
        <v>5379</v>
      </c>
      <c r="C674" s="81" t="s">
        <v>6878</v>
      </c>
      <c r="D674" s="82" t="s">
        <v>5774</v>
      </c>
      <c r="E674" s="83" t="s">
        <v>9821</v>
      </c>
      <c r="F674" s="84" t="s">
        <v>9822</v>
      </c>
    </row>
    <row r="675" spans="1:6" x14ac:dyDescent="0.2">
      <c r="A675" s="80" t="str">
        <f>VLOOKUP(B675,'[2]Aba Power BI'!F$1:G$28,2,FALSE)</f>
        <v>CENTRO-OESTE</v>
      </c>
      <c r="B675" s="40" t="s">
        <v>5379</v>
      </c>
      <c r="C675" s="81" t="s">
        <v>6879</v>
      </c>
      <c r="D675" s="82" t="s">
        <v>5931</v>
      </c>
      <c r="E675" s="83" t="s">
        <v>6880</v>
      </c>
      <c r="F675" s="84">
        <v>43412</v>
      </c>
    </row>
    <row r="676" spans="1:6" x14ac:dyDescent="0.2">
      <c r="A676" s="80" t="str">
        <f>VLOOKUP(B676,'[2]Aba Power BI'!F$1:G$28,2,FALSE)</f>
        <v>NORDESTE</v>
      </c>
      <c r="B676" s="40" t="s">
        <v>5402</v>
      </c>
      <c r="C676" s="81" t="s">
        <v>6881</v>
      </c>
      <c r="D676" s="82" t="s">
        <v>5774</v>
      </c>
      <c r="E676" s="83" t="s">
        <v>9155</v>
      </c>
      <c r="F676" s="84">
        <v>44516</v>
      </c>
    </row>
    <row r="677" spans="1:6" x14ac:dyDescent="0.2">
      <c r="A677" s="80" t="str">
        <f>VLOOKUP(B677,'[2]Aba Power BI'!F$1:G$28,2,FALSE)</f>
        <v>CENTRO-OESTE</v>
      </c>
      <c r="B677" s="40" t="s">
        <v>5379</v>
      </c>
      <c r="C677" s="81" t="s">
        <v>6882</v>
      </c>
      <c r="D677" s="82" t="s">
        <v>5774</v>
      </c>
      <c r="E677" s="83" t="s">
        <v>6883</v>
      </c>
      <c r="F677" s="84">
        <v>44510</v>
      </c>
    </row>
    <row r="678" spans="1:6" x14ac:dyDescent="0.2">
      <c r="A678" s="80" t="str">
        <f>VLOOKUP(B678,'[2]Aba Power BI'!F$1:G$28,2,FALSE)</f>
        <v>NORTE</v>
      </c>
      <c r="B678" s="40" t="s">
        <v>5404</v>
      </c>
      <c r="C678" s="81" t="s">
        <v>10131</v>
      </c>
      <c r="D678" s="82" t="s">
        <v>5774</v>
      </c>
      <c r="E678" s="83" t="s">
        <v>10141</v>
      </c>
      <c r="F678" s="84">
        <v>45377</v>
      </c>
    </row>
    <row r="679" spans="1:6" x14ac:dyDescent="0.2">
      <c r="A679" s="80" t="str">
        <f>VLOOKUP(B679,'[2]Aba Power BI'!F$1:G$28,2,FALSE)</f>
        <v>CENTRO-OESTE</v>
      </c>
      <c r="B679" s="40" t="s">
        <v>5379</v>
      </c>
      <c r="C679" s="81" t="s">
        <v>6884</v>
      </c>
      <c r="D679" s="82" t="s">
        <v>5774</v>
      </c>
      <c r="E679" s="83" t="s">
        <v>8986</v>
      </c>
      <c r="F679" s="84">
        <v>44512</v>
      </c>
    </row>
    <row r="680" spans="1:6" x14ac:dyDescent="0.2">
      <c r="A680" s="80" t="str">
        <f>VLOOKUP(B680,'[2]Aba Power BI'!F$1:G$28,2,FALSE)</f>
        <v>SUDESTE</v>
      </c>
      <c r="B680" s="40" t="s">
        <v>5381</v>
      </c>
      <c r="C680" s="81" t="s">
        <v>6885</v>
      </c>
      <c r="D680" s="82" t="s">
        <v>5774</v>
      </c>
      <c r="E680" s="83" t="s">
        <v>6886</v>
      </c>
      <c r="F680" s="84">
        <v>44550</v>
      </c>
    </row>
    <row r="681" spans="1:6" x14ac:dyDescent="0.2">
      <c r="A681" s="80" t="str">
        <f>VLOOKUP(B681,'[2]Aba Power BI'!F$1:G$28,2,FALSE)</f>
        <v>CENTRO-OESTE</v>
      </c>
      <c r="B681" s="40" t="s">
        <v>5379</v>
      </c>
      <c r="C681" s="81" t="s">
        <v>6887</v>
      </c>
      <c r="D681" s="82" t="s">
        <v>5774</v>
      </c>
      <c r="E681" s="83" t="s">
        <v>6888</v>
      </c>
      <c r="F681" s="84">
        <v>44517</v>
      </c>
    </row>
    <row r="682" spans="1:6" x14ac:dyDescent="0.2">
      <c r="A682" s="80" t="str">
        <f>VLOOKUP(B682,'[2]Aba Power BI'!F$1:G$28,2,FALSE)</f>
        <v>NORTE</v>
      </c>
      <c r="B682" s="40" t="s">
        <v>5384</v>
      </c>
      <c r="C682" s="81" t="s">
        <v>6889</v>
      </c>
      <c r="D682" s="82" t="s">
        <v>5774</v>
      </c>
      <c r="E682" s="83" t="s">
        <v>6201</v>
      </c>
      <c r="F682" s="84">
        <v>44620</v>
      </c>
    </row>
    <row r="683" spans="1:6" x14ac:dyDescent="0.2">
      <c r="A683" s="80" t="str">
        <f>VLOOKUP(B683,'[2]Aba Power BI'!F$1:G$28,2,FALSE)</f>
        <v>SUDESTE</v>
      </c>
      <c r="B683" s="40" t="s">
        <v>5381</v>
      </c>
      <c r="C683" s="81" t="s">
        <v>6890</v>
      </c>
      <c r="D683" s="82" t="s">
        <v>5774</v>
      </c>
      <c r="E683" s="83" t="s">
        <v>9156</v>
      </c>
      <c r="F683" s="84">
        <v>44706</v>
      </c>
    </row>
    <row r="684" spans="1:6" x14ac:dyDescent="0.2">
      <c r="A684" s="80" t="str">
        <f>VLOOKUP(B684,'[2]Aba Power BI'!F$1:G$28,2,FALSE)</f>
        <v>CENTRO-OESTE</v>
      </c>
      <c r="B684" s="40" t="s">
        <v>5374</v>
      </c>
      <c r="C684" s="81" t="s">
        <v>6891</v>
      </c>
      <c r="D684" s="82" t="s">
        <v>6892</v>
      </c>
      <c r="E684" s="83" t="s">
        <v>6893</v>
      </c>
      <c r="F684" s="84">
        <v>43011</v>
      </c>
    </row>
    <row r="685" spans="1:6" x14ac:dyDescent="0.2">
      <c r="A685" s="80" t="str">
        <f>VLOOKUP(B685,'[2]Aba Power BI'!F$1:G$28,2,FALSE)</f>
        <v>NORDESTE</v>
      </c>
      <c r="B685" s="40" t="s">
        <v>5376</v>
      </c>
      <c r="C685" s="81" t="s">
        <v>6894</v>
      </c>
      <c r="D685" s="82" t="s">
        <v>6892</v>
      </c>
      <c r="E685" s="83" t="s">
        <v>6895</v>
      </c>
      <c r="F685" s="84">
        <v>42016</v>
      </c>
    </row>
    <row r="686" spans="1:6" x14ac:dyDescent="0.2">
      <c r="A686" s="80" t="str">
        <f>VLOOKUP(B686,'[2]Aba Power BI'!F$1:G$28,2,FALSE)</f>
        <v>NORDESTE</v>
      </c>
      <c r="B686" s="40" t="s">
        <v>5377</v>
      </c>
      <c r="C686" s="81" t="s">
        <v>6896</v>
      </c>
      <c r="D686" s="82" t="s">
        <v>6892</v>
      </c>
      <c r="E686" s="83" t="s">
        <v>6897</v>
      </c>
      <c r="F686" s="84">
        <v>44505</v>
      </c>
    </row>
    <row r="687" spans="1:6" x14ac:dyDescent="0.2">
      <c r="A687" s="80" t="str">
        <f>VLOOKUP(B687,'[2]Aba Power BI'!F$1:G$28,2,FALSE)</f>
        <v>NORDESTE</v>
      </c>
      <c r="B687" s="40" t="s">
        <v>5378</v>
      </c>
      <c r="C687" s="81" t="s">
        <v>6898</v>
      </c>
      <c r="D687" s="82" t="s">
        <v>6892</v>
      </c>
      <c r="E687" s="83" t="s">
        <v>6899</v>
      </c>
      <c r="F687" s="84">
        <v>42900</v>
      </c>
    </row>
    <row r="688" spans="1:6" x14ac:dyDescent="0.2">
      <c r="A688" s="80" t="str">
        <f>VLOOKUP(B688,'[2]Aba Power BI'!F$1:G$28,2,FALSE)</f>
        <v>CENTRO-OESTE</v>
      </c>
      <c r="B688" s="40" t="s">
        <v>5379</v>
      </c>
      <c r="C688" s="81" t="s">
        <v>6900</v>
      </c>
      <c r="D688" s="82" t="s">
        <v>6892</v>
      </c>
      <c r="E688" s="83" t="s">
        <v>9157</v>
      </c>
      <c r="F688" s="84">
        <v>42368</v>
      </c>
    </row>
    <row r="689" spans="1:6" x14ac:dyDescent="0.2">
      <c r="A689" s="80" t="str">
        <f>VLOOKUP(B689,'[2]Aba Power BI'!F$1:G$28,2,FALSE)</f>
        <v>SUDESTE</v>
      </c>
      <c r="B689" s="40" t="s">
        <v>5381</v>
      </c>
      <c r="C689" s="81" t="s">
        <v>6901</v>
      </c>
      <c r="D689" s="82" t="s">
        <v>6892</v>
      </c>
      <c r="E689" s="83" t="s">
        <v>6491</v>
      </c>
      <c r="F689" s="84">
        <v>41646</v>
      </c>
    </row>
    <row r="690" spans="1:6" x14ac:dyDescent="0.2">
      <c r="A690" s="80" t="str">
        <f>VLOOKUP(B690,'[2]Aba Power BI'!F$1:G$28,2,FALSE)</f>
        <v>NORDESTE</v>
      </c>
      <c r="B690" s="40" t="s">
        <v>5382</v>
      </c>
      <c r="C690" s="81" t="s">
        <v>6902</v>
      </c>
      <c r="D690" s="82" t="s">
        <v>6892</v>
      </c>
      <c r="E690" s="83" t="s">
        <v>9903</v>
      </c>
      <c r="F690" s="84"/>
    </row>
    <row r="691" spans="1:6" x14ac:dyDescent="0.2">
      <c r="A691" s="80" t="str">
        <f>VLOOKUP(B691,'[2]Aba Power BI'!F$1:G$28,2,FALSE)</f>
        <v>NORTE</v>
      </c>
      <c r="B691" s="40" t="s">
        <v>5384</v>
      </c>
      <c r="C691" s="81" t="s">
        <v>6903</v>
      </c>
      <c r="D691" s="82" t="s">
        <v>6892</v>
      </c>
      <c r="E691" s="83" t="s">
        <v>9158</v>
      </c>
      <c r="F691" s="84">
        <v>41613</v>
      </c>
    </row>
    <row r="692" spans="1:6" x14ac:dyDescent="0.2">
      <c r="A692" s="80" t="str">
        <f>VLOOKUP(B692,'[2]Aba Power BI'!F$1:G$28,2,FALSE)</f>
        <v>SUL</v>
      </c>
      <c r="B692" s="40" t="s">
        <v>5387</v>
      </c>
      <c r="C692" s="81" t="s">
        <v>6904</v>
      </c>
      <c r="D692" s="82" t="s">
        <v>6892</v>
      </c>
      <c r="E692" s="83" t="s">
        <v>6905</v>
      </c>
      <c r="F692" s="84">
        <v>42340</v>
      </c>
    </row>
    <row r="693" spans="1:6" x14ac:dyDescent="0.2">
      <c r="A693" s="80" t="str">
        <f>VLOOKUP(B693,'[2]Aba Power BI'!F$1:G$28,2,FALSE)</f>
        <v>SUDESTE</v>
      </c>
      <c r="B693" s="40" t="s">
        <v>5388</v>
      </c>
      <c r="C693" s="81" t="s">
        <v>6906</v>
      </c>
      <c r="D693" s="82" t="s">
        <v>6892</v>
      </c>
      <c r="E693" s="83" t="s">
        <v>6907</v>
      </c>
      <c r="F693" s="84">
        <v>40899</v>
      </c>
    </row>
    <row r="694" spans="1:6" x14ac:dyDescent="0.2">
      <c r="A694" s="80" t="str">
        <f>VLOOKUP(B694,'[2]Aba Power BI'!F$1:G$28,2,FALSE)</f>
        <v>NORDESTE</v>
      </c>
      <c r="B694" s="40" t="s">
        <v>5389</v>
      </c>
      <c r="C694" s="81" t="s">
        <v>6908</v>
      </c>
      <c r="D694" s="82" t="s">
        <v>6892</v>
      </c>
      <c r="E694" s="83" t="s">
        <v>6909</v>
      </c>
      <c r="F694" s="84">
        <v>42978</v>
      </c>
    </row>
    <row r="695" spans="1:6" x14ac:dyDescent="0.2">
      <c r="A695" s="80" t="str">
        <f>VLOOKUP(B695,'[2]Aba Power BI'!F$1:G$28,2,FALSE)</f>
        <v>NORTE</v>
      </c>
      <c r="B695" s="40" t="s">
        <v>5390</v>
      </c>
      <c r="C695" s="81" t="s">
        <v>6910</v>
      </c>
      <c r="D695" s="82" t="s">
        <v>6892</v>
      </c>
      <c r="E695" s="83" t="s">
        <v>6911</v>
      </c>
      <c r="F695" s="84">
        <v>43801</v>
      </c>
    </row>
    <row r="696" spans="1:6" x14ac:dyDescent="0.2">
      <c r="A696" s="80" t="str">
        <f>VLOOKUP(B696,'[2]Aba Power BI'!F$1:G$28,2,FALSE)</f>
        <v>NORTE</v>
      </c>
      <c r="B696" s="40" t="s">
        <v>5391</v>
      </c>
      <c r="C696" s="81" t="s">
        <v>6912</v>
      </c>
      <c r="D696" s="82" t="s">
        <v>6892</v>
      </c>
      <c r="E696" s="83" t="s">
        <v>6913</v>
      </c>
      <c r="F696" s="84">
        <v>44559</v>
      </c>
    </row>
    <row r="697" spans="1:6" x14ac:dyDescent="0.2">
      <c r="A697" s="80" t="str">
        <f>VLOOKUP(B697,'[2]Aba Power BI'!F$1:G$28,2,FALSE)</f>
        <v>NORTE</v>
      </c>
      <c r="B697" s="40" t="s">
        <v>5392</v>
      </c>
      <c r="C697" s="81" t="s">
        <v>6914</v>
      </c>
      <c r="D697" s="82" t="s">
        <v>6892</v>
      </c>
      <c r="E697" s="83" t="s">
        <v>6915</v>
      </c>
      <c r="F697" s="84" t="s">
        <v>6916</v>
      </c>
    </row>
    <row r="698" spans="1:6" x14ac:dyDescent="0.2">
      <c r="A698" s="80" t="str">
        <f>VLOOKUP(B698,'[2]Aba Power BI'!F$1:G$28,2,FALSE)</f>
        <v>NORDESTE</v>
      </c>
      <c r="B698" s="40" t="s">
        <v>5393</v>
      </c>
      <c r="C698" s="81" t="s">
        <v>6917</v>
      </c>
      <c r="D698" s="82" t="s">
        <v>6892</v>
      </c>
      <c r="E698" s="83" t="s">
        <v>6918</v>
      </c>
      <c r="F698" s="84">
        <v>43425</v>
      </c>
    </row>
    <row r="699" spans="1:6" x14ac:dyDescent="0.2">
      <c r="A699" s="80" t="str">
        <f>VLOOKUP(B699,'[2]Aba Power BI'!F$1:G$28,2,FALSE)</f>
        <v>SUDESTE</v>
      </c>
      <c r="B699" s="40" t="s">
        <v>5394</v>
      </c>
      <c r="C699" s="81" t="s">
        <v>6919</v>
      </c>
      <c r="D699" s="82" t="s">
        <v>6892</v>
      </c>
      <c r="E699" s="83" t="s">
        <v>9841</v>
      </c>
      <c r="F699" s="84">
        <v>41521</v>
      </c>
    </row>
    <row r="700" spans="1:6" x14ac:dyDescent="0.2">
      <c r="A700" s="80" t="str">
        <f>VLOOKUP(B700,'[2]Aba Power BI'!F$1:G$28,2,FALSE)</f>
        <v>NORDESTE</v>
      </c>
      <c r="B700" s="40" t="s">
        <v>5395</v>
      </c>
      <c r="C700" s="81" t="s">
        <v>6920</v>
      </c>
      <c r="D700" s="82" t="s">
        <v>6892</v>
      </c>
      <c r="E700" s="83" t="s">
        <v>6921</v>
      </c>
      <c r="F700" s="84">
        <v>44553</v>
      </c>
    </row>
    <row r="701" spans="1:6" x14ac:dyDescent="0.2">
      <c r="A701" s="80" t="str">
        <f>VLOOKUP(B701,'[2]Aba Power BI'!F$1:G$28,2,FALSE)</f>
        <v>CENTRO-OESTE</v>
      </c>
      <c r="B701" s="40" t="s">
        <v>5396</v>
      </c>
      <c r="C701" s="81" t="s">
        <v>6922</v>
      </c>
      <c r="D701" s="82" t="s">
        <v>6892</v>
      </c>
      <c r="E701" s="83" t="s">
        <v>6923</v>
      </c>
      <c r="F701" s="84">
        <v>44078</v>
      </c>
    </row>
    <row r="702" spans="1:6" x14ac:dyDescent="0.2">
      <c r="A702" s="80" t="str">
        <f>VLOOKUP(B702,'[2]Aba Power BI'!F$1:G$28,2,FALSE)</f>
        <v>CENTRO-OESTE</v>
      </c>
      <c r="B702" s="40" t="s">
        <v>5397</v>
      </c>
      <c r="C702" s="81" t="s">
        <v>6924</v>
      </c>
      <c r="D702" s="82" t="s">
        <v>6892</v>
      </c>
      <c r="E702" s="83" t="s">
        <v>6925</v>
      </c>
      <c r="F702" s="84">
        <v>43455</v>
      </c>
    </row>
    <row r="703" spans="1:6" x14ac:dyDescent="0.2">
      <c r="A703" s="80" t="str">
        <f>VLOOKUP(B703,'[2]Aba Power BI'!F$1:G$28,2,FALSE)</f>
        <v>NORTE</v>
      </c>
      <c r="B703" s="40" t="s">
        <v>5398</v>
      </c>
      <c r="C703" s="81" t="s">
        <v>6926</v>
      </c>
      <c r="D703" s="82" t="s">
        <v>6892</v>
      </c>
      <c r="E703" s="83" t="s">
        <v>6497</v>
      </c>
      <c r="F703" s="84">
        <v>43843</v>
      </c>
    </row>
    <row r="704" spans="1:6" x14ac:dyDescent="0.2">
      <c r="A704" s="80" t="str">
        <f>VLOOKUP(B704,'[2]Aba Power BI'!F$1:G$28,2,FALSE)</f>
        <v>SUL</v>
      </c>
      <c r="B704" s="40" t="s">
        <v>5399</v>
      </c>
      <c r="C704" s="81" t="s">
        <v>6927</v>
      </c>
      <c r="D704" s="82" t="s">
        <v>6892</v>
      </c>
      <c r="E704" s="83" t="s">
        <v>6928</v>
      </c>
      <c r="F704" s="84">
        <v>44516</v>
      </c>
    </row>
    <row r="705" spans="1:6" x14ac:dyDescent="0.2">
      <c r="A705" s="80" t="str">
        <f>VLOOKUP(B705,'[2]Aba Power BI'!F$1:G$28,2,FALSE)</f>
        <v>NORDESTE</v>
      </c>
      <c r="B705" s="40" t="s">
        <v>5400</v>
      </c>
      <c r="C705" s="81" t="s">
        <v>6929</v>
      </c>
      <c r="D705" s="82" t="s">
        <v>6892</v>
      </c>
      <c r="E705" s="83" t="s">
        <v>9842</v>
      </c>
      <c r="F705" s="84">
        <v>42383</v>
      </c>
    </row>
    <row r="706" spans="1:6" x14ac:dyDescent="0.2">
      <c r="A706" s="80" t="str">
        <f>VLOOKUP(B706,'[2]Aba Power BI'!F$1:G$28,2,FALSE)</f>
        <v>SUDESTE</v>
      </c>
      <c r="B706" s="40" t="s">
        <v>5401</v>
      </c>
      <c r="C706" s="81" t="s">
        <v>6930</v>
      </c>
      <c r="D706" s="82" t="s">
        <v>6892</v>
      </c>
      <c r="E706" s="83" t="s">
        <v>6931</v>
      </c>
      <c r="F706" s="84">
        <v>41054</v>
      </c>
    </row>
    <row r="707" spans="1:6" x14ac:dyDescent="0.2">
      <c r="A707" s="80" t="str">
        <f>VLOOKUP(B707,'[2]Aba Power BI'!F$1:G$28,2,FALSE)</f>
        <v>NORDESTE</v>
      </c>
      <c r="B707" s="40" t="s">
        <v>5402</v>
      </c>
      <c r="C707" s="81" t="s">
        <v>6932</v>
      </c>
      <c r="D707" s="82" t="s">
        <v>6892</v>
      </c>
      <c r="E707" s="83" t="s">
        <v>6933</v>
      </c>
      <c r="F707" s="84">
        <v>44536</v>
      </c>
    </row>
    <row r="708" spans="1:6" x14ac:dyDescent="0.2">
      <c r="A708" s="80" t="str">
        <f>VLOOKUP(B708,'[2]Aba Power BI'!F$1:G$28,2,FALSE)</f>
        <v>SUL</v>
      </c>
      <c r="B708" s="40" t="s">
        <v>5403</v>
      </c>
      <c r="C708" s="81" t="s">
        <v>6934</v>
      </c>
      <c r="D708" s="82" t="s">
        <v>6892</v>
      </c>
      <c r="E708" s="83" t="s">
        <v>6935</v>
      </c>
      <c r="F708" s="84">
        <v>42292</v>
      </c>
    </row>
    <row r="709" spans="1:6" x14ac:dyDescent="0.2">
      <c r="A709" s="80" t="str">
        <f>VLOOKUP(B709,'[2]Aba Power BI'!F$1:G$28,2,FALSE)</f>
        <v>NORTE</v>
      </c>
      <c r="B709" s="40" t="s">
        <v>5404</v>
      </c>
      <c r="C709" s="81" t="s">
        <v>6936</v>
      </c>
      <c r="D709" s="82" t="s">
        <v>6892</v>
      </c>
      <c r="E709" s="83" t="s">
        <v>6937</v>
      </c>
      <c r="F709" s="84">
        <v>44651</v>
      </c>
    </row>
    <row r="710" spans="1:6" x14ac:dyDescent="0.2">
      <c r="A710" s="80" t="str">
        <f>VLOOKUP(B710,'[2]Aba Power BI'!F$1:G$28,2,FALSE)</f>
        <v>SUL</v>
      </c>
      <c r="B710" s="40" t="s">
        <v>5403</v>
      </c>
      <c r="C710" s="81" t="s">
        <v>8938</v>
      </c>
      <c r="D710" s="82" t="s">
        <v>5774</v>
      </c>
      <c r="E710" s="83" t="s">
        <v>8987</v>
      </c>
      <c r="F710" s="84">
        <v>44664</v>
      </c>
    </row>
    <row r="711" spans="1:6" x14ac:dyDescent="0.2">
      <c r="A711" s="80" t="str">
        <f>VLOOKUP(B711,'[2]Aba Power BI'!F$1:G$28,2,FALSE)</f>
        <v>SUL</v>
      </c>
      <c r="B711" s="40" t="s">
        <v>5403</v>
      </c>
      <c r="C711" s="81" t="s">
        <v>9159</v>
      </c>
      <c r="D711" s="82" t="s">
        <v>5774</v>
      </c>
      <c r="E711" s="83" t="s">
        <v>9160</v>
      </c>
      <c r="F711" s="84">
        <v>44497</v>
      </c>
    </row>
    <row r="712" spans="1:6" x14ac:dyDescent="0.2">
      <c r="A712" s="80" t="str">
        <f>VLOOKUP(B712,'[2]Aba Power BI'!F$1:G$28,2,FALSE)</f>
        <v>NORDESTE</v>
      </c>
      <c r="B712" s="40" t="s">
        <v>5382</v>
      </c>
      <c r="C712" s="81" t="s">
        <v>6938</v>
      </c>
      <c r="D712" s="82" t="s">
        <v>5774</v>
      </c>
      <c r="E712" s="83" t="s">
        <v>9161</v>
      </c>
      <c r="F712" s="84">
        <v>44552</v>
      </c>
    </row>
    <row r="713" spans="1:6" x14ac:dyDescent="0.2">
      <c r="A713" s="80" t="str">
        <f>VLOOKUP(B713,'[2]Aba Power BI'!F$1:G$28,2,FALSE)</f>
        <v>SUL</v>
      </c>
      <c r="B713" s="40" t="s">
        <v>5403</v>
      </c>
      <c r="C713" s="81" t="s">
        <v>6939</v>
      </c>
      <c r="D713" s="82" t="s">
        <v>5774</v>
      </c>
      <c r="E713" s="83" t="s">
        <v>6940</v>
      </c>
      <c r="F713" s="84">
        <v>44371</v>
      </c>
    </row>
    <row r="714" spans="1:6" x14ac:dyDescent="0.2">
      <c r="A714" s="80" t="str">
        <f>VLOOKUP(B714,'[2]Aba Power BI'!F$1:G$28,2,FALSE)</f>
        <v>SUDESTE</v>
      </c>
      <c r="B714" s="40" t="s">
        <v>5394</v>
      </c>
      <c r="C714" s="81" t="s">
        <v>6941</v>
      </c>
      <c r="D714" s="82" t="s">
        <v>5774</v>
      </c>
      <c r="E714" s="83" t="s">
        <v>6942</v>
      </c>
      <c r="F714" s="84">
        <v>44467</v>
      </c>
    </row>
    <row r="715" spans="1:6" x14ac:dyDescent="0.2">
      <c r="A715" s="80" t="str">
        <f>VLOOKUP(B715,'[2]Aba Power BI'!F$1:G$28,2,FALSE)</f>
        <v>SUL</v>
      </c>
      <c r="B715" s="40" t="s">
        <v>5403</v>
      </c>
      <c r="C715" s="81" t="s">
        <v>6943</v>
      </c>
      <c r="D715" s="82" t="s">
        <v>5774</v>
      </c>
      <c r="E715" s="83" t="s">
        <v>6944</v>
      </c>
      <c r="F715" s="84">
        <v>44424</v>
      </c>
    </row>
    <row r="716" spans="1:6" x14ac:dyDescent="0.2">
      <c r="A716" s="80" t="str">
        <f>VLOOKUP(B716,'[2]Aba Power BI'!F$1:G$28,2,FALSE)</f>
        <v>SUDESTE</v>
      </c>
      <c r="B716" s="40" t="s">
        <v>5388</v>
      </c>
      <c r="C716" s="81" t="s">
        <v>6945</v>
      </c>
      <c r="D716" s="82" t="s">
        <v>5774</v>
      </c>
      <c r="E716" s="83" t="s">
        <v>6497</v>
      </c>
      <c r="F716" s="84">
        <v>44550</v>
      </c>
    </row>
    <row r="717" spans="1:6" x14ac:dyDescent="0.2">
      <c r="A717" s="80" t="str">
        <f>VLOOKUP(B717,'[2]Aba Power BI'!F$1:G$28,2,FALSE)</f>
        <v>SUDESTE</v>
      </c>
      <c r="B717" s="40" t="s">
        <v>5388</v>
      </c>
      <c r="C717" s="81" t="s">
        <v>10132</v>
      </c>
      <c r="D717" s="82" t="s">
        <v>5774</v>
      </c>
      <c r="E717" s="83" t="s">
        <v>10142</v>
      </c>
      <c r="F717" s="84">
        <v>45343</v>
      </c>
    </row>
    <row r="718" spans="1:6" x14ac:dyDescent="0.2">
      <c r="A718" s="80" t="str">
        <f>VLOOKUP(B718,'[2]Aba Power BI'!F$1:G$28,2,FALSE)</f>
        <v>SUL</v>
      </c>
      <c r="B718" s="40" t="s">
        <v>5399</v>
      </c>
      <c r="C718" s="81" t="s">
        <v>9817</v>
      </c>
      <c r="D718" s="82" t="s">
        <v>5774</v>
      </c>
      <c r="E718" s="83" t="s">
        <v>9823</v>
      </c>
      <c r="F718" s="84">
        <v>44510</v>
      </c>
    </row>
    <row r="719" spans="1:6" x14ac:dyDescent="0.2">
      <c r="A719" s="80" t="str">
        <f>VLOOKUP(B719,'[2]Aba Power BI'!F$1:G$28,2,FALSE)</f>
        <v>NORTE</v>
      </c>
      <c r="B719" s="40" t="s">
        <v>5384</v>
      </c>
      <c r="C719" s="81" t="s">
        <v>6946</v>
      </c>
      <c r="D719" s="82" t="s">
        <v>5774</v>
      </c>
      <c r="E719" s="83" t="s">
        <v>6947</v>
      </c>
      <c r="F719" s="84">
        <v>44721</v>
      </c>
    </row>
    <row r="720" spans="1:6" x14ac:dyDescent="0.2">
      <c r="A720" s="80" t="str">
        <f>VLOOKUP(B720,'[2]Aba Power BI'!F$1:G$28,2,FALSE)</f>
        <v>SUL</v>
      </c>
      <c r="B720" s="40" t="s">
        <v>5399</v>
      </c>
      <c r="C720" s="81" t="s">
        <v>6948</v>
      </c>
      <c r="D720" s="82" t="s">
        <v>5774</v>
      </c>
      <c r="E720" s="83" t="s">
        <v>8988</v>
      </c>
      <c r="F720" s="84">
        <v>44522</v>
      </c>
    </row>
    <row r="721" spans="1:6" x14ac:dyDescent="0.2">
      <c r="A721" s="80" t="str">
        <f>VLOOKUP(B721,'[2]Aba Power BI'!F$1:G$28,2,FALSE)</f>
        <v>SUDESTE</v>
      </c>
      <c r="B721" s="40" t="s">
        <v>5381</v>
      </c>
      <c r="C721" s="81" t="s">
        <v>6949</v>
      </c>
      <c r="D721" s="82" t="s">
        <v>5774</v>
      </c>
      <c r="E721" s="83" t="s">
        <v>10097</v>
      </c>
      <c r="F721" s="84">
        <v>44491</v>
      </c>
    </row>
    <row r="722" spans="1:6" x14ac:dyDescent="0.2">
      <c r="A722" s="80" t="str">
        <f>VLOOKUP(B722,'[2]Aba Power BI'!F$1:G$28,2,FALSE)</f>
        <v>SUDESTE</v>
      </c>
      <c r="B722" s="40" t="s">
        <v>5388</v>
      </c>
      <c r="C722" s="81" t="s">
        <v>6950</v>
      </c>
      <c r="D722" s="82" t="s">
        <v>5774</v>
      </c>
      <c r="E722" s="83" t="s">
        <v>6951</v>
      </c>
      <c r="F722" s="84">
        <v>44517</v>
      </c>
    </row>
    <row r="723" spans="1:6" x14ac:dyDescent="0.2">
      <c r="A723" s="80" t="str">
        <f>VLOOKUP(B723,'[2]Aba Power BI'!F$1:G$28,2,FALSE)</f>
        <v>SUL</v>
      </c>
      <c r="B723" s="40" t="s">
        <v>5403</v>
      </c>
      <c r="C723" s="81" t="s">
        <v>6952</v>
      </c>
      <c r="D723" s="82" t="s">
        <v>5774</v>
      </c>
      <c r="E723" s="83" t="s">
        <v>6953</v>
      </c>
      <c r="F723" s="84">
        <v>44370</v>
      </c>
    </row>
    <row r="724" spans="1:6" x14ac:dyDescent="0.2">
      <c r="A724" s="80" t="str">
        <f>VLOOKUP(B724,'[2]Aba Power BI'!F$1:G$28,2,FALSE)</f>
        <v>NORDESTE</v>
      </c>
      <c r="B724" s="40" t="s">
        <v>5377</v>
      </c>
      <c r="C724" s="81" t="s">
        <v>8939</v>
      </c>
      <c r="D724" s="82" t="s">
        <v>5774</v>
      </c>
      <c r="E724" s="83" t="s">
        <v>9162</v>
      </c>
      <c r="F724" s="84">
        <v>44757</v>
      </c>
    </row>
    <row r="725" spans="1:6" x14ac:dyDescent="0.2">
      <c r="A725" s="80" t="str">
        <f>VLOOKUP(B725,'[2]Aba Power BI'!F$1:G$28,2,FALSE)</f>
        <v>SUL</v>
      </c>
      <c r="B725" s="40" t="s">
        <v>5399</v>
      </c>
      <c r="C725" s="81" t="s">
        <v>6954</v>
      </c>
      <c r="D725" s="82" t="s">
        <v>5774</v>
      </c>
      <c r="E725" s="83" t="s">
        <v>6955</v>
      </c>
      <c r="F725" s="84">
        <v>44510</v>
      </c>
    </row>
    <row r="726" spans="1:6" x14ac:dyDescent="0.2">
      <c r="A726" s="80" t="str">
        <f>VLOOKUP(B726,'[2]Aba Power BI'!F$1:G$28,2,FALSE)</f>
        <v>SUDESTE</v>
      </c>
      <c r="B726" s="40" t="s">
        <v>5388</v>
      </c>
      <c r="C726" s="81" t="s">
        <v>6956</v>
      </c>
      <c r="D726" s="82" t="s">
        <v>5774</v>
      </c>
      <c r="E726" s="83" t="s">
        <v>6957</v>
      </c>
      <c r="F726" s="84">
        <v>44448</v>
      </c>
    </row>
    <row r="727" spans="1:6" x14ac:dyDescent="0.2">
      <c r="A727" s="80" t="str">
        <f>VLOOKUP(B727,'[2]Aba Power BI'!F$1:G$28,2,FALSE)</f>
        <v>NORTE</v>
      </c>
      <c r="B727" s="40" t="s">
        <v>5404</v>
      </c>
      <c r="C727" s="81" t="s">
        <v>9279</v>
      </c>
      <c r="D727" s="82" t="s">
        <v>5774</v>
      </c>
      <c r="E727" s="83" t="s">
        <v>9311</v>
      </c>
      <c r="F727" s="84">
        <v>44543</v>
      </c>
    </row>
    <row r="728" spans="1:6" x14ac:dyDescent="0.2">
      <c r="A728" s="80" t="str">
        <f>VLOOKUP(B728,'[2]Aba Power BI'!F$1:G$28,2,FALSE)</f>
        <v>SUDESTE</v>
      </c>
      <c r="B728" s="40" t="s">
        <v>5381</v>
      </c>
      <c r="C728" s="81" t="s">
        <v>6958</v>
      </c>
      <c r="D728" s="82" t="s">
        <v>5774</v>
      </c>
      <c r="E728" s="83" t="s">
        <v>6959</v>
      </c>
      <c r="F728" s="84">
        <v>44512</v>
      </c>
    </row>
    <row r="729" spans="1:6" x14ac:dyDescent="0.2">
      <c r="A729" s="80" t="str">
        <f>VLOOKUP(B729,'[2]Aba Power BI'!F$1:G$28,2,FALSE)</f>
        <v>SUL</v>
      </c>
      <c r="B729" s="40" t="s">
        <v>5403</v>
      </c>
      <c r="C729" s="81" t="s">
        <v>6960</v>
      </c>
      <c r="D729" s="82" t="s">
        <v>5774</v>
      </c>
      <c r="E729" s="83" t="s">
        <v>6961</v>
      </c>
      <c r="F729" s="84">
        <v>44504</v>
      </c>
    </row>
    <row r="730" spans="1:6" x14ac:dyDescent="0.2">
      <c r="A730" s="80" t="str">
        <f>VLOOKUP(B730,'[2]Aba Power BI'!F$1:G$28,2,FALSE)</f>
        <v>CENTRO-OESTE</v>
      </c>
      <c r="B730" s="40" t="s">
        <v>5379</v>
      </c>
      <c r="C730" s="81" t="s">
        <v>6962</v>
      </c>
      <c r="D730" s="82" t="s">
        <v>5774</v>
      </c>
      <c r="E730" s="83" t="s">
        <v>6963</v>
      </c>
      <c r="F730" s="84">
        <v>44512</v>
      </c>
    </row>
    <row r="731" spans="1:6" x14ac:dyDescent="0.2">
      <c r="A731" s="80" t="str">
        <f>VLOOKUP(B731,'[2]Aba Power BI'!F$1:G$28,2,FALSE)</f>
        <v>SUL</v>
      </c>
      <c r="B731" s="40" t="s">
        <v>5399</v>
      </c>
      <c r="C731" s="81" t="s">
        <v>6964</v>
      </c>
      <c r="D731" s="82" t="s">
        <v>5774</v>
      </c>
      <c r="E731" s="83" t="s">
        <v>6965</v>
      </c>
      <c r="F731" s="84">
        <v>44510</v>
      </c>
    </row>
    <row r="732" spans="1:6" x14ac:dyDescent="0.2">
      <c r="A732" s="80" t="str">
        <f>VLOOKUP(B732,'[2]Aba Power BI'!F$1:G$28,2,FALSE)</f>
        <v>CENTRO-OESTE</v>
      </c>
      <c r="B732" s="40" t="s">
        <v>5396</v>
      </c>
      <c r="C732" s="81" t="s">
        <v>6966</v>
      </c>
      <c r="D732" s="82" t="s">
        <v>5774</v>
      </c>
      <c r="E732" s="83" t="s">
        <v>6967</v>
      </c>
      <c r="F732" s="84">
        <v>44652</v>
      </c>
    </row>
    <row r="733" spans="1:6" x14ac:dyDescent="0.2">
      <c r="A733" s="80" t="str">
        <f>VLOOKUP(B733,'[2]Aba Power BI'!F$1:G$28,2,FALSE)</f>
        <v>SUDESTE</v>
      </c>
      <c r="B733" s="40" t="s">
        <v>5394</v>
      </c>
      <c r="C733" s="81" t="s">
        <v>6968</v>
      </c>
      <c r="D733" s="82" t="s">
        <v>5774</v>
      </c>
      <c r="E733" s="83" t="s">
        <v>6969</v>
      </c>
      <c r="F733" s="84" t="s">
        <v>5960</v>
      </c>
    </row>
    <row r="734" spans="1:6" x14ac:dyDescent="0.2">
      <c r="A734" s="80" t="str">
        <f>VLOOKUP(B734,'[2]Aba Power BI'!F$1:G$28,2,FALSE)</f>
        <v>SUL</v>
      </c>
      <c r="B734" s="40" t="s">
        <v>5399</v>
      </c>
      <c r="C734" s="81" t="s">
        <v>6970</v>
      </c>
      <c r="D734" s="82" t="s">
        <v>5774</v>
      </c>
      <c r="E734" s="83" t="s">
        <v>6971</v>
      </c>
      <c r="F734" s="84">
        <v>44496</v>
      </c>
    </row>
    <row r="735" spans="1:6" x14ac:dyDescent="0.2">
      <c r="A735" s="80" t="str">
        <f>VLOOKUP(B735,'[2]Aba Power BI'!F$1:G$28,2,FALSE)</f>
        <v>SUL</v>
      </c>
      <c r="B735" s="40" t="s">
        <v>5399</v>
      </c>
      <c r="C735" s="81" t="s">
        <v>6972</v>
      </c>
      <c r="D735" s="82" t="s">
        <v>5774</v>
      </c>
      <c r="E735" s="83" t="s">
        <v>6973</v>
      </c>
      <c r="F735" s="84">
        <v>44495</v>
      </c>
    </row>
    <row r="736" spans="1:6" x14ac:dyDescent="0.2">
      <c r="A736" s="80" t="str">
        <f>VLOOKUP(B736,'[2]Aba Power BI'!F$1:G$28,2,FALSE)</f>
        <v>SUDESTE</v>
      </c>
      <c r="B736" s="40" t="s">
        <v>5388</v>
      </c>
      <c r="C736" s="81" t="s">
        <v>6974</v>
      </c>
      <c r="D736" s="82" t="s">
        <v>5774</v>
      </c>
      <c r="E736" s="83" t="s">
        <v>6975</v>
      </c>
      <c r="F736" s="84">
        <v>44503</v>
      </c>
    </row>
    <row r="737" spans="1:6" x14ac:dyDescent="0.2">
      <c r="A737" s="80" t="str">
        <f>VLOOKUP(B737,'[2]Aba Power BI'!F$1:G$28,2,FALSE)</f>
        <v>SUDESTE</v>
      </c>
      <c r="B737" s="40" t="s">
        <v>5388</v>
      </c>
      <c r="C737" s="81" t="s">
        <v>6976</v>
      </c>
      <c r="D737" s="82" t="s">
        <v>5774</v>
      </c>
      <c r="E737" s="83" t="s">
        <v>6977</v>
      </c>
      <c r="F737" s="84">
        <v>43523</v>
      </c>
    </row>
    <row r="738" spans="1:6" x14ac:dyDescent="0.2">
      <c r="A738" s="80" t="str">
        <f>VLOOKUP(B738,'[2]Aba Power BI'!F$1:G$28,2,FALSE)</f>
        <v>CENTRO-OESTE</v>
      </c>
      <c r="B738" s="40" t="s">
        <v>5397</v>
      </c>
      <c r="C738" s="81" t="s">
        <v>6978</v>
      </c>
      <c r="D738" s="82" t="s">
        <v>5774</v>
      </c>
      <c r="E738" s="83" t="s">
        <v>6979</v>
      </c>
      <c r="F738" s="84">
        <v>44511</v>
      </c>
    </row>
    <row r="739" spans="1:6" x14ac:dyDescent="0.2">
      <c r="A739" s="80" t="str">
        <f>VLOOKUP(B739,'[2]Aba Power BI'!F$1:G$28,2,FALSE)</f>
        <v>SUDESTE</v>
      </c>
      <c r="B739" s="40" t="s">
        <v>5381</v>
      </c>
      <c r="C739" s="81" t="s">
        <v>6980</v>
      </c>
      <c r="D739" s="82" t="s">
        <v>5774</v>
      </c>
      <c r="E739" s="83" t="s">
        <v>6981</v>
      </c>
      <c r="F739" s="84">
        <v>44508</v>
      </c>
    </row>
    <row r="740" spans="1:6" x14ac:dyDescent="0.2">
      <c r="A740" s="80" t="str">
        <f>VLOOKUP(B740,'[2]Aba Power BI'!F$1:G$28,2,FALSE)</f>
        <v>CENTRO-OESTE</v>
      </c>
      <c r="B740" s="40" t="s">
        <v>5396</v>
      </c>
      <c r="C740" s="81" t="s">
        <v>6982</v>
      </c>
      <c r="D740" s="82" t="s">
        <v>5774</v>
      </c>
      <c r="E740" s="83" t="s">
        <v>10098</v>
      </c>
      <c r="F740" s="84">
        <v>44519</v>
      </c>
    </row>
    <row r="741" spans="1:6" x14ac:dyDescent="0.2">
      <c r="A741" s="80" t="str">
        <f>VLOOKUP(B741,'[2]Aba Power BI'!F$1:G$28,2,FALSE)</f>
        <v>SUDESTE</v>
      </c>
      <c r="B741" s="40" t="s">
        <v>5381</v>
      </c>
      <c r="C741" s="81" t="s">
        <v>6983</v>
      </c>
      <c r="D741" s="82" t="s">
        <v>5774</v>
      </c>
      <c r="E741" s="83" t="s">
        <v>6984</v>
      </c>
      <c r="F741" s="84">
        <v>44684</v>
      </c>
    </row>
    <row r="742" spans="1:6" x14ac:dyDescent="0.2">
      <c r="A742" s="80" t="str">
        <f>VLOOKUP(B742,'[2]Aba Power BI'!F$1:G$28,2,FALSE)</f>
        <v>SUDESTE</v>
      </c>
      <c r="B742" s="40" t="s">
        <v>5381</v>
      </c>
      <c r="C742" s="81" t="s">
        <v>6985</v>
      </c>
      <c r="D742" s="82" t="s">
        <v>5774</v>
      </c>
      <c r="E742" s="83" t="s">
        <v>6986</v>
      </c>
      <c r="F742" s="84">
        <v>44732</v>
      </c>
    </row>
    <row r="743" spans="1:6" x14ac:dyDescent="0.2">
      <c r="A743" s="80" t="str">
        <f>VLOOKUP(B743,'[2]Aba Power BI'!F$1:G$28,2,FALSE)</f>
        <v>NORTE</v>
      </c>
      <c r="B743" s="40" t="s">
        <v>5404</v>
      </c>
      <c r="C743" s="81" t="s">
        <v>6987</v>
      </c>
      <c r="D743" s="82" t="s">
        <v>5774</v>
      </c>
      <c r="E743" s="83" t="s">
        <v>6988</v>
      </c>
      <c r="F743" s="84">
        <v>44543</v>
      </c>
    </row>
    <row r="744" spans="1:6" x14ac:dyDescent="0.2">
      <c r="A744" s="80" t="str">
        <f>VLOOKUP(B744,'[2]Aba Power BI'!F$1:G$28,2,FALSE)</f>
        <v>SUL</v>
      </c>
      <c r="B744" s="40" t="s">
        <v>5403</v>
      </c>
      <c r="C744" s="81" t="s">
        <v>6989</v>
      </c>
      <c r="D744" s="82" t="s">
        <v>5774</v>
      </c>
      <c r="E744" s="83" t="s">
        <v>6990</v>
      </c>
      <c r="F744" s="84">
        <v>44528</v>
      </c>
    </row>
    <row r="745" spans="1:6" x14ac:dyDescent="0.2">
      <c r="A745" s="80" t="str">
        <f>VLOOKUP(B745,'[2]Aba Power BI'!F$1:G$28,2,FALSE)</f>
        <v>CENTRO-OESTE</v>
      </c>
      <c r="B745" s="40" t="s">
        <v>5379</v>
      </c>
      <c r="C745" s="81" t="s">
        <v>6991</v>
      </c>
      <c r="D745" s="82" t="s">
        <v>5774</v>
      </c>
      <c r="E745" s="83" t="s">
        <v>6992</v>
      </c>
      <c r="F745" s="84">
        <v>44518</v>
      </c>
    </row>
    <row r="746" spans="1:6" x14ac:dyDescent="0.2">
      <c r="A746" s="80" t="str">
        <f>VLOOKUP(B746,'[2]Aba Power BI'!F$1:G$28,2,FALSE)</f>
        <v>SUDESTE</v>
      </c>
      <c r="B746" s="40" t="s">
        <v>5381</v>
      </c>
      <c r="C746" s="81" t="s">
        <v>6993</v>
      </c>
      <c r="D746" s="82" t="s">
        <v>5774</v>
      </c>
      <c r="E746" s="83" t="s">
        <v>6994</v>
      </c>
      <c r="F746" s="84">
        <v>44511</v>
      </c>
    </row>
    <row r="747" spans="1:6" x14ac:dyDescent="0.2">
      <c r="A747" s="80" t="str">
        <f>VLOOKUP(B747,'[2]Aba Power BI'!F$1:G$28,2,FALSE)</f>
        <v>SUL</v>
      </c>
      <c r="B747" s="40" t="s">
        <v>5403</v>
      </c>
      <c r="C747" s="81" t="s">
        <v>6995</v>
      </c>
      <c r="D747" s="82" t="s">
        <v>5774</v>
      </c>
      <c r="E747" s="83" t="s">
        <v>6996</v>
      </c>
      <c r="F747" s="84">
        <v>44496</v>
      </c>
    </row>
    <row r="748" spans="1:6" x14ac:dyDescent="0.2">
      <c r="A748" s="80" t="str">
        <f>VLOOKUP(B748,'[2]Aba Power BI'!F$1:G$28,2,FALSE)</f>
        <v>SUL</v>
      </c>
      <c r="B748" s="40" t="s">
        <v>5387</v>
      </c>
      <c r="C748" s="81" t="s">
        <v>6997</v>
      </c>
      <c r="D748" s="82" t="s">
        <v>5774</v>
      </c>
      <c r="E748" s="83" t="s">
        <v>6998</v>
      </c>
      <c r="F748" s="84">
        <v>44473</v>
      </c>
    </row>
    <row r="749" spans="1:6" x14ac:dyDescent="0.2">
      <c r="A749" s="80" t="str">
        <f>VLOOKUP(B749,'[2]Aba Power BI'!F$1:G$28,2,FALSE)</f>
        <v>CENTRO-OESTE</v>
      </c>
      <c r="B749" s="40" t="s">
        <v>5379</v>
      </c>
      <c r="C749" s="81" t="s">
        <v>6999</v>
      </c>
      <c r="D749" s="82" t="s">
        <v>5774</v>
      </c>
      <c r="E749" s="83" t="s">
        <v>7000</v>
      </c>
      <c r="F749" s="84">
        <v>44545</v>
      </c>
    </row>
    <row r="750" spans="1:6" x14ac:dyDescent="0.2">
      <c r="A750" s="80" t="str">
        <f>VLOOKUP(B750,'[2]Aba Power BI'!F$1:G$28,2,FALSE)</f>
        <v>SUDESTE</v>
      </c>
      <c r="B750" s="40" t="s">
        <v>5388</v>
      </c>
      <c r="C750" s="81" t="s">
        <v>7001</v>
      </c>
      <c r="D750" s="82" t="s">
        <v>5774</v>
      </c>
      <c r="E750" s="83" t="s">
        <v>7002</v>
      </c>
      <c r="F750" s="84">
        <v>44518</v>
      </c>
    </row>
    <row r="751" spans="1:6" x14ac:dyDescent="0.2">
      <c r="A751" s="80" t="str">
        <f>VLOOKUP(B751,'[2]Aba Power BI'!F$1:G$28,2,FALSE)</f>
        <v>NORDESTE</v>
      </c>
      <c r="B751" s="40" t="s">
        <v>5393</v>
      </c>
      <c r="C751" s="81" t="s">
        <v>7003</v>
      </c>
      <c r="D751" s="82" t="s">
        <v>5774</v>
      </c>
      <c r="E751" s="83" t="s">
        <v>7004</v>
      </c>
      <c r="F751" s="84">
        <v>44649</v>
      </c>
    </row>
    <row r="752" spans="1:6" x14ac:dyDescent="0.2">
      <c r="A752" s="80" t="str">
        <f>VLOOKUP(B752,'[2]Aba Power BI'!F$1:G$28,2,FALSE)</f>
        <v>SUL</v>
      </c>
      <c r="B752" s="40" t="s">
        <v>5403</v>
      </c>
      <c r="C752" s="81" t="s">
        <v>7005</v>
      </c>
      <c r="D752" s="82" t="s">
        <v>5774</v>
      </c>
      <c r="E752" s="83" t="s">
        <v>9625</v>
      </c>
      <c r="F752" s="84">
        <v>44453</v>
      </c>
    </row>
    <row r="753" spans="1:6" x14ac:dyDescent="0.2">
      <c r="A753" s="80" t="str">
        <f>VLOOKUP(B753,'[2]Aba Power BI'!F$1:G$28,2,FALSE)</f>
        <v>SUDESTE</v>
      </c>
      <c r="B753" s="40" t="s">
        <v>5388</v>
      </c>
      <c r="C753" s="81" t="s">
        <v>7006</v>
      </c>
      <c r="D753" s="82" t="s">
        <v>5774</v>
      </c>
      <c r="E753" s="83" t="s">
        <v>7007</v>
      </c>
      <c r="F753" s="84">
        <v>44524</v>
      </c>
    </row>
    <row r="754" spans="1:6" x14ac:dyDescent="0.2">
      <c r="A754" s="80" t="str">
        <f>VLOOKUP(B754,'[2]Aba Power BI'!F$1:G$28,2,FALSE)</f>
        <v>NORDESTE</v>
      </c>
      <c r="B754" s="40" t="s">
        <v>5400</v>
      </c>
      <c r="C754" s="81" t="s">
        <v>7008</v>
      </c>
      <c r="D754" s="82" t="s">
        <v>5774</v>
      </c>
      <c r="E754" s="83" t="s">
        <v>7009</v>
      </c>
      <c r="F754" s="84">
        <v>44517</v>
      </c>
    </row>
    <row r="755" spans="1:6" x14ac:dyDescent="0.2">
      <c r="A755" s="80" t="str">
        <f>VLOOKUP(B755,'[2]Aba Power BI'!F$1:G$28,2,FALSE)</f>
        <v>NORTE</v>
      </c>
      <c r="B755" s="40" t="s">
        <v>5392</v>
      </c>
      <c r="C755" s="81" t="s">
        <v>7010</v>
      </c>
      <c r="D755" s="82" t="s">
        <v>5774</v>
      </c>
      <c r="E755" s="83" t="s">
        <v>7011</v>
      </c>
      <c r="F755" s="84">
        <v>44516</v>
      </c>
    </row>
    <row r="756" spans="1:6" x14ac:dyDescent="0.2">
      <c r="A756" s="80" t="str">
        <f>VLOOKUP(B756,'[2]Aba Power BI'!F$1:G$28,2,FALSE)</f>
        <v>SUL</v>
      </c>
      <c r="B756" s="40" t="s">
        <v>5403</v>
      </c>
      <c r="C756" s="81" t="s">
        <v>7012</v>
      </c>
      <c r="D756" s="82" t="s">
        <v>5774</v>
      </c>
      <c r="E756" s="83" t="s">
        <v>7013</v>
      </c>
      <c r="F756" s="84">
        <v>44474</v>
      </c>
    </row>
    <row r="757" spans="1:6" x14ac:dyDescent="0.2">
      <c r="A757" s="80" t="str">
        <f>VLOOKUP(B757,'[2]Aba Power BI'!F$1:G$28,2,FALSE)</f>
        <v>CENTRO-OESTE</v>
      </c>
      <c r="B757" s="40" t="s">
        <v>5379</v>
      </c>
      <c r="C757" s="81" t="s">
        <v>7014</v>
      </c>
      <c r="D757" s="82" t="s">
        <v>5774</v>
      </c>
      <c r="E757" s="83" t="s">
        <v>7015</v>
      </c>
      <c r="F757" s="84">
        <v>44489</v>
      </c>
    </row>
    <row r="758" spans="1:6" x14ac:dyDescent="0.2">
      <c r="A758" s="80" t="str">
        <f>VLOOKUP(B758,'[2]Aba Power BI'!F$1:G$28,2,FALSE)</f>
        <v>NORDESTE</v>
      </c>
      <c r="B758" s="40" t="s">
        <v>5382</v>
      </c>
      <c r="C758" s="81" t="s">
        <v>7016</v>
      </c>
      <c r="D758" s="82" t="s">
        <v>5774</v>
      </c>
      <c r="E758" s="83" t="s">
        <v>9163</v>
      </c>
      <c r="F758" s="84">
        <v>44509</v>
      </c>
    </row>
    <row r="759" spans="1:6" x14ac:dyDescent="0.2">
      <c r="A759" s="80" t="str">
        <f>VLOOKUP(B759,'[2]Aba Power BI'!F$1:G$28,2,FALSE)</f>
        <v>SUL</v>
      </c>
      <c r="B759" s="40" t="s">
        <v>5399</v>
      </c>
      <c r="C759" s="81" t="s">
        <v>7017</v>
      </c>
      <c r="D759" s="82" t="s">
        <v>5774</v>
      </c>
      <c r="E759" s="83" t="s">
        <v>7018</v>
      </c>
      <c r="F759" s="84">
        <v>44477</v>
      </c>
    </row>
    <row r="760" spans="1:6" x14ac:dyDescent="0.2">
      <c r="A760" s="80" t="str">
        <f>VLOOKUP(B760,'[2]Aba Power BI'!F$1:G$28,2,FALSE)</f>
        <v>SUL</v>
      </c>
      <c r="B760" s="40" t="s">
        <v>5403</v>
      </c>
      <c r="C760" s="81" t="s">
        <v>7019</v>
      </c>
      <c r="D760" s="82" t="s">
        <v>5774</v>
      </c>
      <c r="E760" s="83" t="s">
        <v>7020</v>
      </c>
      <c r="F760" s="84">
        <v>44512</v>
      </c>
    </row>
    <row r="761" spans="1:6" x14ac:dyDescent="0.2">
      <c r="A761" s="80" t="str">
        <f>VLOOKUP(B761,'[2]Aba Power BI'!F$1:G$28,2,FALSE)</f>
        <v>NORDESTE</v>
      </c>
      <c r="B761" s="40" t="s">
        <v>5376</v>
      </c>
      <c r="C761" s="81" t="s">
        <v>7021</v>
      </c>
      <c r="D761" s="82" t="s">
        <v>5774</v>
      </c>
      <c r="E761" s="83" t="s">
        <v>7022</v>
      </c>
      <c r="F761" s="84">
        <v>44650</v>
      </c>
    </row>
    <row r="762" spans="1:6" x14ac:dyDescent="0.2">
      <c r="A762" s="80" t="str">
        <f>VLOOKUP(B762,'[2]Aba Power BI'!F$1:G$28,2,FALSE)</f>
        <v>NORDESTE</v>
      </c>
      <c r="B762" s="40" t="s">
        <v>5393</v>
      </c>
      <c r="C762" s="81" t="s">
        <v>7023</v>
      </c>
      <c r="D762" s="82" t="s">
        <v>5774</v>
      </c>
      <c r="E762" s="83" t="s">
        <v>7024</v>
      </c>
      <c r="F762" s="84">
        <v>44559</v>
      </c>
    </row>
    <row r="763" spans="1:6" x14ac:dyDescent="0.2">
      <c r="A763" s="80" t="str">
        <f>VLOOKUP(B763,'[2]Aba Power BI'!F$1:G$28,2,FALSE)</f>
        <v>NORDESTE</v>
      </c>
      <c r="B763" s="40" t="s">
        <v>5382</v>
      </c>
      <c r="C763" s="81" t="s">
        <v>7025</v>
      </c>
      <c r="D763" s="82" t="s">
        <v>5774</v>
      </c>
      <c r="E763" s="83" t="s">
        <v>7026</v>
      </c>
      <c r="F763" s="84">
        <v>44510</v>
      </c>
    </row>
    <row r="764" spans="1:6" x14ac:dyDescent="0.2">
      <c r="A764" s="80" t="str">
        <f>VLOOKUP(B764,'[2]Aba Power BI'!F$1:G$28,2,FALSE)</f>
        <v>SUL</v>
      </c>
      <c r="B764" s="40" t="s">
        <v>5399</v>
      </c>
      <c r="C764" s="81" t="s">
        <v>7027</v>
      </c>
      <c r="D764" s="82" t="s">
        <v>5774</v>
      </c>
      <c r="E764" s="83" t="s">
        <v>7028</v>
      </c>
      <c r="F764" s="84">
        <v>44480</v>
      </c>
    </row>
    <row r="765" spans="1:6" x14ac:dyDescent="0.2">
      <c r="A765" s="80" t="str">
        <f>VLOOKUP(B765,'[2]Aba Power BI'!F$1:G$28,2,FALSE)</f>
        <v>SUDESTE</v>
      </c>
      <c r="B765" s="40" t="s">
        <v>5394</v>
      </c>
      <c r="C765" s="81" t="s">
        <v>7029</v>
      </c>
      <c r="D765" s="82" t="s">
        <v>5774</v>
      </c>
      <c r="E765" s="83" t="s">
        <v>7030</v>
      </c>
      <c r="F765" s="84">
        <v>44510</v>
      </c>
    </row>
    <row r="766" spans="1:6" x14ac:dyDescent="0.2">
      <c r="A766" s="80" t="str">
        <f>VLOOKUP(B766,'[2]Aba Power BI'!F$1:G$28,2,FALSE)</f>
        <v>SUL</v>
      </c>
      <c r="B766" s="40" t="s">
        <v>5403</v>
      </c>
      <c r="C766" s="81" t="s">
        <v>7031</v>
      </c>
      <c r="D766" s="82" t="s">
        <v>5774</v>
      </c>
      <c r="E766" s="83" t="s">
        <v>7032</v>
      </c>
      <c r="F766" s="84">
        <v>44453</v>
      </c>
    </row>
    <row r="767" spans="1:6" x14ac:dyDescent="0.2">
      <c r="A767" s="80" t="str">
        <f>VLOOKUP(B767,'[2]Aba Power BI'!F$1:G$28,2,FALSE)</f>
        <v>NORDESTE</v>
      </c>
      <c r="B767" s="40" t="s">
        <v>5382</v>
      </c>
      <c r="C767" s="81" t="s">
        <v>7033</v>
      </c>
      <c r="D767" s="82" t="s">
        <v>5774</v>
      </c>
      <c r="E767" s="83" t="s">
        <v>8989</v>
      </c>
      <c r="F767" s="84">
        <v>44512</v>
      </c>
    </row>
    <row r="768" spans="1:6" x14ac:dyDescent="0.2">
      <c r="A768" s="80" t="str">
        <f>VLOOKUP(B768,'[2]Aba Power BI'!F$1:G$28,2,FALSE)</f>
        <v>SUL</v>
      </c>
      <c r="B768" s="40" t="s">
        <v>5403</v>
      </c>
      <c r="C768" s="81" t="s">
        <v>7034</v>
      </c>
      <c r="D768" s="82" t="s">
        <v>5774</v>
      </c>
      <c r="E768" s="83" t="s">
        <v>7035</v>
      </c>
      <c r="F768" s="84">
        <v>44510</v>
      </c>
    </row>
    <row r="769" spans="1:6" x14ac:dyDescent="0.2">
      <c r="A769" s="80" t="str">
        <f>VLOOKUP(B769,'[2]Aba Power BI'!F$1:G$28,2,FALSE)</f>
        <v>SUDESTE</v>
      </c>
      <c r="B769" s="40" t="s">
        <v>5381</v>
      </c>
      <c r="C769" s="81" t="s">
        <v>9280</v>
      </c>
      <c r="D769" s="82" t="s">
        <v>5774</v>
      </c>
      <c r="E769" s="83" t="s">
        <v>9312</v>
      </c>
      <c r="F769" s="84">
        <v>44642</v>
      </c>
    </row>
    <row r="770" spans="1:6" x14ac:dyDescent="0.2">
      <c r="A770" s="80" t="str">
        <f>VLOOKUP(B770,'[2]Aba Power BI'!F$1:G$28,2,FALSE)</f>
        <v>SUL</v>
      </c>
      <c r="B770" s="40" t="s">
        <v>5403</v>
      </c>
      <c r="C770" s="81" t="s">
        <v>7036</v>
      </c>
      <c r="D770" s="82" t="s">
        <v>5774</v>
      </c>
      <c r="E770" s="83" t="s">
        <v>6324</v>
      </c>
      <c r="F770" s="84">
        <v>44489</v>
      </c>
    </row>
    <row r="771" spans="1:6" x14ac:dyDescent="0.2">
      <c r="A771" s="80" t="str">
        <f>VLOOKUP(B771,'[2]Aba Power BI'!F$1:G$28,2,FALSE)</f>
        <v>NORDESTE</v>
      </c>
      <c r="B771" s="40" t="s">
        <v>5393</v>
      </c>
      <c r="C771" s="81" t="s">
        <v>7037</v>
      </c>
      <c r="D771" s="82" t="s">
        <v>5774</v>
      </c>
      <c r="E771" s="83" t="s">
        <v>9904</v>
      </c>
      <c r="F771" s="84">
        <v>44652</v>
      </c>
    </row>
    <row r="772" spans="1:6" x14ac:dyDescent="0.2">
      <c r="A772" s="80" t="str">
        <f>VLOOKUP(B772,'[2]Aba Power BI'!F$1:G$28,2,FALSE)</f>
        <v>SUL</v>
      </c>
      <c r="B772" s="40" t="s">
        <v>5387</v>
      </c>
      <c r="C772" s="81" t="s">
        <v>7038</v>
      </c>
      <c r="D772" s="82" t="s">
        <v>5774</v>
      </c>
      <c r="E772" s="83" t="s">
        <v>9164</v>
      </c>
      <c r="F772" s="84">
        <v>44435</v>
      </c>
    </row>
    <row r="773" spans="1:6" x14ac:dyDescent="0.2">
      <c r="A773" s="80" t="str">
        <f>VLOOKUP(B773,'[2]Aba Power BI'!F$1:G$28,2,FALSE)</f>
        <v>SUL</v>
      </c>
      <c r="B773" s="40" t="s">
        <v>5399</v>
      </c>
      <c r="C773" s="81" t="s">
        <v>7039</v>
      </c>
      <c r="D773" s="82" t="s">
        <v>5774</v>
      </c>
      <c r="E773" s="83" t="s">
        <v>7040</v>
      </c>
      <c r="F773" s="84">
        <v>44509</v>
      </c>
    </row>
    <row r="774" spans="1:6" x14ac:dyDescent="0.2">
      <c r="A774" s="80" t="str">
        <f>VLOOKUP(B774,'[2]Aba Power BI'!F$1:G$28,2,FALSE)</f>
        <v>SUDESTE</v>
      </c>
      <c r="B774" s="40" t="s">
        <v>5394</v>
      </c>
      <c r="C774" s="81" t="s">
        <v>7041</v>
      </c>
      <c r="D774" s="82" t="s">
        <v>5774</v>
      </c>
      <c r="E774" s="83" t="s">
        <v>7042</v>
      </c>
      <c r="F774" s="84">
        <v>44448</v>
      </c>
    </row>
    <row r="775" spans="1:6" x14ac:dyDescent="0.2">
      <c r="A775" s="80" t="str">
        <f>VLOOKUP(B775,'[2]Aba Power BI'!F$1:G$28,2,FALSE)</f>
        <v>NORDESTE</v>
      </c>
      <c r="B775" s="40" t="s">
        <v>5378</v>
      </c>
      <c r="C775" s="81" t="s">
        <v>7043</v>
      </c>
      <c r="D775" s="82" t="s">
        <v>5774</v>
      </c>
      <c r="E775" s="83" t="s">
        <v>9165</v>
      </c>
      <c r="F775" s="84">
        <v>44550</v>
      </c>
    </row>
    <row r="776" spans="1:6" x14ac:dyDescent="0.2">
      <c r="A776" s="80" t="str">
        <f>VLOOKUP(B776,'[2]Aba Power BI'!F$1:G$28,2,FALSE)</f>
        <v>SUDESTE</v>
      </c>
      <c r="B776" s="40" t="s">
        <v>5388</v>
      </c>
      <c r="C776" s="81" t="s">
        <v>7044</v>
      </c>
      <c r="D776" s="82" t="s">
        <v>5774</v>
      </c>
      <c r="E776" s="83" t="s">
        <v>7045</v>
      </c>
      <c r="F776" s="84">
        <v>44509</v>
      </c>
    </row>
    <row r="777" spans="1:6" x14ac:dyDescent="0.2">
      <c r="A777" s="80" t="str">
        <f>VLOOKUP(B777,'[2]Aba Power BI'!F$1:G$28,2,FALSE)</f>
        <v>NORDESTE</v>
      </c>
      <c r="B777" s="40" t="s">
        <v>5395</v>
      </c>
      <c r="C777" s="81" t="s">
        <v>8940</v>
      </c>
      <c r="D777" s="82" t="s">
        <v>5774</v>
      </c>
      <c r="E777" s="83" t="s">
        <v>8990</v>
      </c>
      <c r="F777" s="84">
        <v>44742</v>
      </c>
    </row>
    <row r="778" spans="1:6" x14ac:dyDescent="0.2">
      <c r="A778" s="80" t="str">
        <f>VLOOKUP(B778,'[2]Aba Power BI'!F$1:G$28,2,FALSE)</f>
        <v>NORDESTE</v>
      </c>
      <c r="B778" s="40" t="s">
        <v>5395</v>
      </c>
      <c r="C778" s="81" t="s">
        <v>9752</v>
      </c>
      <c r="D778" s="82" t="s">
        <v>5774</v>
      </c>
      <c r="E778" s="83" t="s">
        <v>9775</v>
      </c>
      <c r="F778" s="84">
        <v>45071</v>
      </c>
    </row>
    <row r="779" spans="1:6" x14ac:dyDescent="0.2">
      <c r="A779" s="80" t="str">
        <f>VLOOKUP(B779,'[2]Aba Power BI'!F$1:G$28,2,FALSE)</f>
        <v>NORDESTE</v>
      </c>
      <c r="B779" s="40" t="s">
        <v>5382</v>
      </c>
      <c r="C779" s="81" t="s">
        <v>7046</v>
      </c>
      <c r="D779" s="82" t="s">
        <v>5774</v>
      </c>
      <c r="E779" s="83" t="s">
        <v>7047</v>
      </c>
      <c r="F779" s="84">
        <v>44651</v>
      </c>
    </row>
    <row r="780" spans="1:6" x14ac:dyDescent="0.2">
      <c r="A780" s="80" t="str">
        <f>VLOOKUP(B780,'[2]Aba Power BI'!F$1:G$28,2,FALSE)</f>
        <v>SUDESTE</v>
      </c>
      <c r="B780" s="40" t="s">
        <v>5381</v>
      </c>
      <c r="C780" s="81" t="s">
        <v>7048</v>
      </c>
      <c r="D780" s="82" t="s">
        <v>5774</v>
      </c>
      <c r="E780" s="83" t="s">
        <v>5967</v>
      </c>
      <c r="F780" s="84">
        <v>44545</v>
      </c>
    </row>
    <row r="781" spans="1:6" x14ac:dyDescent="0.2">
      <c r="A781" s="80" t="str">
        <f>VLOOKUP(B781,'[2]Aba Power BI'!F$1:G$28,2,FALSE)</f>
        <v>SUL</v>
      </c>
      <c r="B781" s="40" t="s">
        <v>5403</v>
      </c>
      <c r="C781" s="81" t="s">
        <v>7049</v>
      </c>
      <c r="D781" s="82" t="s">
        <v>5774</v>
      </c>
      <c r="E781" s="83" t="s">
        <v>7050</v>
      </c>
      <c r="F781" s="84">
        <v>44442</v>
      </c>
    </row>
    <row r="782" spans="1:6" x14ac:dyDescent="0.2">
      <c r="A782" s="80" t="str">
        <f>VLOOKUP(B782,'[2]Aba Power BI'!F$1:G$28,2,FALSE)</f>
        <v>SUDESTE</v>
      </c>
      <c r="B782" s="40" t="s">
        <v>5401</v>
      </c>
      <c r="C782" s="81" t="s">
        <v>9412</v>
      </c>
      <c r="D782" s="82" t="s">
        <v>5774</v>
      </c>
      <c r="E782" s="83" t="s">
        <v>9424</v>
      </c>
      <c r="F782" s="84">
        <v>44547</v>
      </c>
    </row>
    <row r="783" spans="1:6" x14ac:dyDescent="0.2">
      <c r="A783" s="80" t="str">
        <f>VLOOKUP(B783,'[2]Aba Power BI'!F$1:G$28,2,FALSE)</f>
        <v>NORDESTE</v>
      </c>
      <c r="B783" s="40" t="s">
        <v>5382</v>
      </c>
      <c r="C783" s="81" t="s">
        <v>7051</v>
      </c>
      <c r="D783" s="82" t="s">
        <v>5774</v>
      </c>
      <c r="E783" s="83" t="s">
        <v>7052</v>
      </c>
      <c r="F783" s="84">
        <v>44544</v>
      </c>
    </row>
    <row r="784" spans="1:6" x14ac:dyDescent="0.2">
      <c r="A784" s="80" t="str">
        <f>VLOOKUP(B784,'[2]Aba Power BI'!F$1:G$28,2,FALSE)</f>
        <v>SUDESTE</v>
      </c>
      <c r="B784" s="40" t="s">
        <v>5381</v>
      </c>
      <c r="C784" s="81" t="s">
        <v>7053</v>
      </c>
      <c r="D784" s="82" t="s">
        <v>5774</v>
      </c>
      <c r="E784" s="83" t="s">
        <v>7054</v>
      </c>
      <c r="F784" s="84">
        <v>44526</v>
      </c>
    </row>
    <row r="785" spans="1:6" x14ac:dyDescent="0.2">
      <c r="A785" s="80" t="str">
        <f>VLOOKUP(B785,'[2]Aba Power BI'!F$1:G$28,2,FALSE)</f>
        <v>SUL</v>
      </c>
      <c r="B785" s="40" t="s">
        <v>5403</v>
      </c>
      <c r="C785" s="81" t="s">
        <v>7055</v>
      </c>
      <c r="D785" s="82" t="s">
        <v>5774</v>
      </c>
      <c r="E785" s="83" t="s">
        <v>7056</v>
      </c>
      <c r="F785" s="84">
        <v>44510</v>
      </c>
    </row>
    <row r="786" spans="1:6" x14ac:dyDescent="0.2">
      <c r="A786" s="80" t="str">
        <f>VLOOKUP(B786,'[2]Aba Power BI'!F$1:G$28,2,FALSE)</f>
        <v>NORDESTE</v>
      </c>
      <c r="B786" s="40" t="s">
        <v>5389</v>
      </c>
      <c r="C786" s="81" t="s">
        <v>7057</v>
      </c>
      <c r="D786" s="82" t="s">
        <v>5774</v>
      </c>
      <c r="E786" s="83" t="s">
        <v>7058</v>
      </c>
      <c r="F786" s="84">
        <v>44510</v>
      </c>
    </row>
    <row r="787" spans="1:6" x14ac:dyDescent="0.2">
      <c r="A787" s="80" t="str">
        <f>VLOOKUP(B787,'[2]Aba Power BI'!F$1:G$28,2,FALSE)</f>
        <v>NORDESTE</v>
      </c>
      <c r="B787" s="40" t="s">
        <v>5382</v>
      </c>
      <c r="C787" s="81" t="s">
        <v>7059</v>
      </c>
      <c r="D787" s="82" t="s">
        <v>5774</v>
      </c>
      <c r="E787" s="83" t="s">
        <v>7060</v>
      </c>
      <c r="F787" s="84">
        <v>44648</v>
      </c>
    </row>
    <row r="788" spans="1:6" x14ac:dyDescent="0.2">
      <c r="A788" s="80" t="str">
        <f>VLOOKUP(B788,'[2]Aba Power BI'!F$1:G$28,2,FALSE)</f>
        <v>SUDESTE</v>
      </c>
      <c r="B788" s="40" t="s">
        <v>5388</v>
      </c>
      <c r="C788" s="81" t="s">
        <v>7061</v>
      </c>
      <c r="D788" s="82" t="s">
        <v>5774</v>
      </c>
      <c r="E788" s="83" t="s">
        <v>7062</v>
      </c>
      <c r="F788" s="84">
        <v>44512</v>
      </c>
    </row>
    <row r="789" spans="1:6" x14ac:dyDescent="0.2">
      <c r="A789" s="80" t="str">
        <f>VLOOKUP(B789,'[2]Aba Power BI'!F$1:G$28,2,FALSE)</f>
        <v>SUDESTE</v>
      </c>
      <c r="B789" s="40" t="s">
        <v>5388</v>
      </c>
      <c r="C789" s="81" t="s">
        <v>7063</v>
      </c>
      <c r="D789" s="82" t="s">
        <v>5774</v>
      </c>
      <c r="E789" s="83" t="s">
        <v>7064</v>
      </c>
      <c r="F789" s="84">
        <v>44504</v>
      </c>
    </row>
    <row r="790" spans="1:6" x14ac:dyDescent="0.2">
      <c r="A790" s="80" t="str">
        <f>VLOOKUP(B790,'[2]Aba Power BI'!F$1:G$28,2,FALSE)</f>
        <v>SUL</v>
      </c>
      <c r="B790" s="40" t="s">
        <v>5387</v>
      </c>
      <c r="C790" s="81" t="s">
        <v>7065</v>
      </c>
      <c r="D790" s="82" t="s">
        <v>5774</v>
      </c>
      <c r="E790" s="83" t="s">
        <v>7066</v>
      </c>
      <c r="F790" s="84">
        <v>44532</v>
      </c>
    </row>
    <row r="791" spans="1:6" x14ac:dyDescent="0.2">
      <c r="A791" s="80" t="str">
        <f>VLOOKUP(B791,'[2]Aba Power BI'!F$1:G$28,2,FALSE)</f>
        <v>SUL</v>
      </c>
      <c r="B791" s="40" t="s">
        <v>5403</v>
      </c>
      <c r="C791" s="81" t="s">
        <v>8941</v>
      </c>
      <c r="D791" s="82" t="s">
        <v>5774</v>
      </c>
      <c r="E791" s="83" t="s">
        <v>8991</v>
      </c>
      <c r="F791" s="84">
        <v>44440</v>
      </c>
    </row>
    <row r="792" spans="1:6" x14ac:dyDescent="0.2">
      <c r="A792" s="80" t="str">
        <f>VLOOKUP(B792,'[2]Aba Power BI'!F$1:G$28,2,FALSE)</f>
        <v>SUL</v>
      </c>
      <c r="B792" s="40" t="s">
        <v>5399</v>
      </c>
      <c r="C792" s="81" t="s">
        <v>7067</v>
      </c>
      <c r="D792" s="82" t="s">
        <v>5774</v>
      </c>
      <c r="E792" s="83" t="s">
        <v>7068</v>
      </c>
      <c r="F792" s="84">
        <v>44494</v>
      </c>
    </row>
    <row r="793" spans="1:6" x14ac:dyDescent="0.2">
      <c r="A793" s="80" t="str">
        <f>VLOOKUP(B793,'[2]Aba Power BI'!F$1:G$28,2,FALSE)</f>
        <v>SUL</v>
      </c>
      <c r="B793" s="40" t="s">
        <v>5403</v>
      </c>
      <c r="C793" s="81" t="s">
        <v>7069</v>
      </c>
      <c r="D793" s="82" t="s">
        <v>5774</v>
      </c>
      <c r="E793" s="83" t="s">
        <v>7070</v>
      </c>
      <c r="F793" s="84">
        <v>44475</v>
      </c>
    </row>
    <row r="794" spans="1:6" x14ac:dyDescent="0.2">
      <c r="A794" s="80" t="str">
        <f>VLOOKUP(B794,'[2]Aba Power BI'!F$1:G$28,2,FALSE)</f>
        <v>SUL</v>
      </c>
      <c r="B794" s="40" t="s">
        <v>5399</v>
      </c>
      <c r="C794" s="81" t="s">
        <v>7071</v>
      </c>
      <c r="D794" s="82" t="s">
        <v>5774</v>
      </c>
      <c r="E794" s="83" t="s">
        <v>7072</v>
      </c>
      <c r="F794" s="84" t="s">
        <v>7073</v>
      </c>
    </row>
    <row r="795" spans="1:6" x14ac:dyDescent="0.2">
      <c r="A795" s="80" t="str">
        <f>VLOOKUP(B795,'[2]Aba Power BI'!F$1:G$28,2,FALSE)</f>
        <v>CENTRO-OESTE</v>
      </c>
      <c r="B795" s="40" t="s">
        <v>5379</v>
      </c>
      <c r="C795" s="81" t="s">
        <v>7074</v>
      </c>
      <c r="D795" s="82" t="s">
        <v>5774</v>
      </c>
      <c r="E795" s="83" t="s">
        <v>7075</v>
      </c>
      <c r="F795" s="84">
        <v>44523</v>
      </c>
    </row>
    <row r="796" spans="1:6" x14ac:dyDescent="0.2">
      <c r="A796" s="80" t="str">
        <f>VLOOKUP(B796,'[2]Aba Power BI'!F$1:G$28,2,FALSE)</f>
        <v>NORDESTE</v>
      </c>
      <c r="B796" s="40" t="s">
        <v>5382</v>
      </c>
      <c r="C796" s="81" t="s">
        <v>7076</v>
      </c>
      <c r="D796" s="82" t="s">
        <v>5774</v>
      </c>
      <c r="E796" s="83" t="s">
        <v>7077</v>
      </c>
      <c r="F796" s="84">
        <v>44511</v>
      </c>
    </row>
    <row r="797" spans="1:6" x14ac:dyDescent="0.2">
      <c r="A797" s="80" t="str">
        <f>VLOOKUP(B797,'[2]Aba Power BI'!F$1:G$28,2,FALSE)</f>
        <v>SUL</v>
      </c>
      <c r="B797" s="40" t="s">
        <v>5387</v>
      </c>
      <c r="C797" s="81" t="s">
        <v>7078</v>
      </c>
      <c r="D797" s="82" t="s">
        <v>5774</v>
      </c>
      <c r="E797" s="83" t="s">
        <v>7079</v>
      </c>
      <c r="F797" s="84">
        <v>44392</v>
      </c>
    </row>
    <row r="798" spans="1:6" x14ac:dyDescent="0.2">
      <c r="A798" s="80" t="str">
        <f>VLOOKUP(B798,'[2]Aba Power BI'!F$1:G$28,2,FALSE)</f>
        <v>SUDESTE</v>
      </c>
      <c r="B798" s="40" t="s">
        <v>5388</v>
      </c>
      <c r="C798" s="81" t="s">
        <v>7080</v>
      </c>
      <c r="D798" s="82" t="s">
        <v>5774</v>
      </c>
      <c r="E798" s="83" t="s">
        <v>7081</v>
      </c>
      <c r="F798" s="84">
        <v>44490</v>
      </c>
    </row>
    <row r="799" spans="1:6" x14ac:dyDescent="0.2">
      <c r="A799" s="80" t="str">
        <f>VLOOKUP(B799,'[2]Aba Power BI'!F$1:G$28,2,FALSE)</f>
        <v>SUL</v>
      </c>
      <c r="B799" s="40" t="s">
        <v>5403</v>
      </c>
      <c r="C799" s="81" t="s">
        <v>7082</v>
      </c>
      <c r="D799" s="82" t="s">
        <v>5774</v>
      </c>
      <c r="E799" s="83" t="s">
        <v>7083</v>
      </c>
      <c r="F799" s="84">
        <v>44448</v>
      </c>
    </row>
    <row r="800" spans="1:6" x14ac:dyDescent="0.2">
      <c r="A800" s="80" t="str">
        <f>VLOOKUP(B800,'[2]Aba Power BI'!F$1:G$28,2,FALSE)</f>
        <v>SUL</v>
      </c>
      <c r="B800" s="40" t="s">
        <v>5399</v>
      </c>
      <c r="C800" s="81" t="s">
        <v>7084</v>
      </c>
      <c r="D800" s="82" t="s">
        <v>5774</v>
      </c>
      <c r="E800" s="83" t="s">
        <v>7085</v>
      </c>
      <c r="F800" s="84">
        <v>44664</v>
      </c>
    </row>
    <row r="801" spans="1:6" x14ac:dyDescent="0.2">
      <c r="A801" s="80" t="str">
        <f>VLOOKUP(B801,'[2]Aba Power BI'!F$1:G$28,2,FALSE)</f>
        <v>CENTRO-OESTE</v>
      </c>
      <c r="B801" s="40" t="s">
        <v>5379</v>
      </c>
      <c r="C801" s="81" t="s">
        <v>7086</v>
      </c>
      <c r="D801" s="82" t="s">
        <v>5774</v>
      </c>
      <c r="E801" s="83" t="s">
        <v>7087</v>
      </c>
      <c r="F801" s="84">
        <v>44522</v>
      </c>
    </row>
    <row r="802" spans="1:6" x14ac:dyDescent="0.2">
      <c r="A802" s="80" t="str">
        <f>VLOOKUP(B802,'[2]Aba Power BI'!F$1:G$28,2,FALSE)</f>
        <v>NORDESTE</v>
      </c>
      <c r="B802" s="40" t="s">
        <v>5382</v>
      </c>
      <c r="C802" s="81" t="s">
        <v>7088</v>
      </c>
      <c r="D802" s="82" t="s">
        <v>5774</v>
      </c>
      <c r="E802" s="83" t="s">
        <v>7089</v>
      </c>
      <c r="F802" s="84">
        <v>44503</v>
      </c>
    </row>
    <row r="803" spans="1:6" x14ac:dyDescent="0.2">
      <c r="A803" s="80" t="str">
        <f>VLOOKUP(B803,'[2]Aba Power BI'!F$1:G$28,2,FALSE)</f>
        <v>NORDESTE</v>
      </c>
      <c r="B803" s="40" t="s">
        <v>5378</v>
      </c>
      <c r="C803" s="81" t="s">
        <v>7090</v>
      </c>
      <c r="D803" s="82" t="s">
        <v>5774</v>
      </c>
      <c r="E803" s="83" t="s">
        <v>8992</v>
      </c>
      <c r="F803" s="84">
        <v>44540</v>
      </c>
    </row>
    <row r="804" spans="1:6" x14ac:dyDescent="0.2">
      <c r="A804" s="80" t="str">
        <f>VLOOKUP(B804,'[2]Aba Power BI'!F$1:G$28,2,FALSE)</f>
        <v>SUDESTE</v>
      </c>
      <c r="B804" s="40" t="s">
        <v>5381</v>
      </c>
      <c r="C804" s="81" t="s">
        <v>9753</v>
      </c>
      <c r="D804" s="82" t="s">
        <v>5774</v>
      </c>
      <c r="E804" s="83" t="s">
        <v>9776</v>
      </c>
      <c r="F804" s="84">
        <v>45014</v>
      </c>
    </row>
    <row r="805" spans="1:6" x14ac:dyDescent="0.2">
      <c r="A805" s="80" t="str">
        <f>VLOOKUP(B805,'[2]Aba Power BI'!F$1:G$28,2,FALSE)</f>
        <v>CENTRO-OESTE</v>
      </c>
      <c r="B805" s="40" t="s">
        <v>5379</v>
      </c>
      <c r="C805" s="81" t="s">
        <v>7091</v>
      </c>
      <c r="D805" s="82" t="s">
        <v>5774</v>
      </c>
      <c r="E805" s="83" t="s">
        <v>9469</v>
      </c>
      <c r="F805" s="84">
        <v>44650</v>
      </c>
    </row>
    <row r="806" spans="1:6" x14ac:dyDescent="0.2">
      <c r="A806" s="80" t="str">
        <f>VLOOKUP(B806,'[2]Aba Power BI'!F$1:G$28,2,FALSE)</f>
        <v>CENTRO-OESTE</v>
      </c>
      <c r="B806" s="40" t="s">
        <v>5397</v>
      </c>
      <c r="C806" s="81" t="s">
        <v>7092</v>
      </c>
      <c r="D806" s="82" t="s">
        <v>5774</v>
      </c>
      <c r="E806" s="83" t="s">
        <v>7093</v>
      </c>
      <c r="F806" s="84">
        <v>44504</v>
      </c>
    </row>
    <row r="807" spans="1:6" x14ac:dyDescent="0.2">
      <c r="A807" s="80" t="str">
        <f>VLOOKUP(B807,'[2]Aba Power BI'!F$1:G$28,2,FALSE)</f>
        <v>CENTRO-OESTE</v>
      </c>
      <c r="B807" s="40" t="s">
        <v>5379</v>
      </c>
      <c r="C807" s="81" t="s">
        <v>7094</v>
      </c>
      <c r="D807" s="82" t="s">
        <v>5774</v>
      </c>
      <c r="E807" s="83" t="s">
        <v>7095</v>
      </c>
      <c r="F807" s="84">
        <v>44523</v>
      </c>
    </row>
    <row r="808" spans="1:6" x14ac:dyDescent="0.2">
      <c r="A808" s="80" t="str">
        <f>VLOOKUP(B808,'[2]Aba Power BI'!F$1:G$28,2,FALSE)</f>
        <v>SUL</v>
      </c>
      <c r="B808" s="40" t="s">
        <v>5403</v>
      </c>
      <c r="C808" s="81" t="s">
        <v>7096</v>
      </c>
      <c r="D808" s="82" t="s">
        <v>5774</v>
      </c>
      <c r="E808" s="83" t="s">
        <v>9166</v>
      </c>
      <c r="F808" s="84">
        <v>44484</v>
      </c>
    </row>
    <row r="809" spans="1:6" x14ac:dyDescent="0.2">
      <c r="A809" s="80" t="str">
        <f>VLOOKUP(B809,'[2]Aba Power BI'!F$1:G$28,2,FALSE)</f>
        <v>NORDESTE</v>
      </c>
      <c r="B809" s="40" t="s">
        <v>5376</v>
      </c>
      <c r="C809" s="81" t="s">
        <v>7097</v>
      </c>
      <c r="D809" s="82" t="s">
        <v>5774</v>
      </c>
      <c r="E809" s="83" t="s">
        <v>7098</v>
      </c>
      <c r="F809" s="84">
        <v>44495</v>
      </c>
    </row>
    <row r="810" spans="1:6" x14ac:dyDescent="0.2">
      <c r="A810" s="80" t="str">
        <f>VLOOKUP(B810,'[2]Aba Power BI'!F$1:G$28,2,FALSE)</f>
        <v>SUDESTE</v>
      </c>
      <c r="B810" s="40" t="s">
        <v>5381</v>
      </c>
      <c r="C810" s="81" t="s">
        <v>7099</v>
      </c>
      <c r="D810" s="82" t="s">
        <v>5774</v>
      </c>
      <c r="E810" s="83" t="s">
        <v>7100</v>
      </c>
      <c r="F810" s="84">
        <v>44498</v>
      </c>
    </row>
    <row r="811" spans="1:6" x14ac:dyDescent="0.2">
      <c r="A811" s="80" t="str">
        <f>VLOOKUP(B811,'[2]Aba Power BI'!F$1:G$28,2,FALSE)</f>
        <v>SUDESTE</v>
      </c>
      <c r="B811" s="40" t="s">
        <v>5388</v>
      </c>
      <c r="C811" s="81" t="s">
        <v>7101</v>
      </c>
      <c r="D811" s="82" t="s">
        <v>5774</v>
      </c>
      <c r="E811" s="83" t="s">
        <v>6113</v>
      </c>
      <c r="F811" s="84">
        <v>44512</v>
      </c>
    </row>
    <row r="812" spans="1:6" x14ac:dyDescent="0.2">
      <c r="A812" s="80" t="str">
        <f>VLOOKUP(B812,'[2]Aba Power BI'!F$1:G$28,2,FALSE)</f>
        <v>SUL</v>
      </c>
      <c r="B812" s="40" t="s">
        <v>5399</v>
      </c>
      <c r="C812" s="81" t="s">
        <v>9281</v>
      </c>
      <c r="D812" s="82" t="s">
        <v>5774</v>
      </c>
      <c r="E812" s="83" t="s">
        <v>9313</v>
      </c>
      <c r="F812" s="84">
        <v>44551</v>
      </c>
    </row>
    <row r="813" spans="1:6" x14ac:dyDescent="0.2">
      <c r="A813" s="80" t="str">
        <f>VLOOKUP(B813,'[2]Aba Power BI'!F$1:G$28,2,FALSE)</f>
        <v>CENTRO-OESTE</v>
      </c>
      <c r="B813" s="40" t="s">
        <v>5396</v>
      </c>
      <c r="C813" s="81" t="s">
        <v>7102</v>
      </c>
      <c r="D813" s="82" t="s">
        <v>5774</v>
      </c>
      <c r="E813" s="83" t="s">
        <v>7103</v>
      </c>
      <c r="F813" s="84">
        <v>44487</v>
      </c>
    </row>
    <row r="814" spans="1:6" x14ac:dyDescent="0.2">
      <c r="A814" s="80" t="str">
        <f>VLOOKUP(B814,'[2]Aba Power BI'!F$1:G$28,2,FALSE)</f>
        <v>NORDESTE</v>
      </c>
      <c r="B814" s="40" t="s">
        <v>5382</v>
      </c>
      <c r="C814" s="81" t="s">
        <v>7104</v>
      </c>
      <c r="D814" s="82" t="s">
        <v>5774</v>
      </c>
      <c r="E814" s="83" t="s">
        <v>9167</v>
      </c>
      <c r="F814" s="84">
        <v>44700</v>
      </c>
    </row>
    <row r="815" spans="1:6" x14ac:dyDescent="0.2">
      <c r="A815" s="80" t="str">
        <f>VLOOKUP(B815,'[2]Aba Power BI'!F$1:G$28,2,FALSE)</f>
        <v>CENTRO-OESTE</v>
      </c>
      <c r="B815" s="40" t="s">
        <v>5379</v>
      </c>
      <c r="C815" s="81" t="s">
        <v>7105</v>
      </c>
      <c r="D815" s="82" t="s">
        <v>5774</v>
      </c>
      <c r="E815" s="83" t="s">
        <v>7106</v>
      </c>
      <c r="F815" s="84">
        <v>44503</v>
      </c>
    </row>
    <row r="816" spans="1:6" x14ac:dyDescent="0.2">
      <c r="A816" s="80" t="str">
        <f>VLOOKUP(B816,'[2]Aba Power BI'!F$1:G$28,2,FALSE)</f>
        <v>SUL</v>
      </c>
      <c r="B816" s="40" t="s">
        <v>5399</v>
      </c>
      <c r="C816" s="81" t="s">
        <v>9340</v>
      </c>
      <c r="D816" s="82" t="s">
        <v>5774</v>
      </c>
      <c r="E816" s="83" t="s">
        <v>6493</v>
      </c>
      <c r="F816" s="84">
        <v>44487</v>
      </c>
    </row>
    <row r="817" spans="1:6" x14ac:dyDescent="0.2">
      <c r="A817" s="80" t="str">
        <f>VLOOKUP(B817,'[2]Aba Power BI'!F$1:G$28,2,FALSE)</f>
        <v>NORDESTE</v>
      </c>
      <c r="B817" s="40" t="s">
        <v>5393</v>
      </c>
      <c r="C817" s="81" t="s">
        <v>7107</v>
      </c>
      <c r="D817" s="82" t="s">
        <v>5774</v>
      </c>
      <c r="E817" s="83" t="s">
        <v>8993</v>
      </c>
      <c r="F817" s="84">
        <v>44651</v>
      </c>
    </row>
    <row r="818" spans="1:6" x14ac:dyDescent="0.2">
      <c r="A818" s="80" t="str">
        <f>VLOOKUP(B818,'[2]Aba Power BI'!F$1:G$28,2,FALSE)</f>
        <v>NORDESTE</v>
      </c>
      <c r="B818" s="40" t="s">
        <v>5382</v>
      </c>
      <c r="C818" s="81" t="s">
        <v>10099</v>
      </c>
      <c r="D818" s="82" t="s">
        <v>5774</v>
      </c>
      <c r="E818" s="83" t="s">
        <v>10100</v>
      </c>
      <c r="F818" s="84">
        <v>44512</v>
      </c>
    </row>
    <row r="819" spans="1:6" x14ac:dyDescent="0.2">
      <c r="A819" s="80" t="str">
        <f>VLOOKUP(B819,'[2]Aba Power BI'!F$1:G$28,2,FALSE)</f>
        <v>NORDESTE</v>
      </c>
      <c r="B819" s="40" t="s">
        <v>5376</v>
      </c>
      <c r="C819" s="81" t="s">
        <v>7108</v>
      </c>
      <c r="D819" s="82" t="s">
        <v>5774</v>
      </c>
      <c r="E819" s="83" t="s">
        <v>9168</v>
      </c>
      <c r="F819" s="84">
        <v>44545</v>
      </c>
    </row>
    <row r="820" spans="1:6" x14ac:dyDescent="0.2">
      <c r="A820" s="80" t="str">
        <f>VLOOKUP(B820,'[2]Aba Power BI'!F$1:G$28,2,FALSE)</f>
        <v>NORTE</v>
      </c>
      <c r="B820" s="40" t="s">
        <v>5392</v>
      </c>
      <c r="C820" s="81" t="s">
        <v>7109</v>
      </c>
      <c r="D820" s="82" t="s">
        <v>5774</v>
      </c>
      <c r="E820" s="83" t="s">
        <v>7110</v>
      </c>
      <c r="F820" s="84">
        <v>44678</v>
      </c>
    </row>
    <row r="821" spans="1:6" x14ac:dyDescent="0.2">
      <c r="A821" s="80" t="str">
        <f>VLOOKUP(B821,'[2]Aba Power BI'!F$1:G$28,2,FALSE)</f>
        <v>SUL</v>
      </c>
      <c r="B821" s="40" t="s">
        <v>5399</v>
      </c>
      <c r="C821" s="81" t="s">
        <v>7111</v>
      </c>
      <c r="D821" s="82" t="s">
        <v>5774</v>
      </c>
      <c r="E821" s="83" t="s">
        <v>7112</v>
      </c>
      <c r="F821" s="84">
        <v>44496</v>
      </c>
    </row>
    <row r="822" spans="1:6" x14ac:dyDescent="0.2">
      <c r="A822" s="80" t="str">
        <f>VLOOKUP(B822,'[2]Aba Power BI'!F$1:G$28,2,FALSE)</f>
        <v>NORDESTE</v>
      </c>
      <c r="B822" s="40" t="s">
        <v>5393</v>
      </c>
      <c r="C822" s="81" t="s">
        <v>7113</v>
      </c>
      <c r="D822" s="82" t="s">
        <v>5774</v>
      </c>
      <c r="E822" s="83" t="s">
        <v>7114</v>
      </c>
      <c r="F822" s="84">
        <v>44510</v>
      </c>
    </row>
    <row r="823" spans="1:6" x14ac:dyDescent="0.2">
      <c r="A823" s="80" t="str">
        <f>VLOOKUP(B823,'[2]Aba Power BI'!F$1:G$28,2,FALSE)</f>
        <v>SUL</v>
      </c>
      <c r="B823" s="40" t="s">
        <v>5399</v>
      </c>
      <c r="C823" s="81" t="s">
        <v>7115</v>
      </c>
      <c r="D823" s="82" t="s">
        <v>5774</v>
      </c>
      <c r="E823" s="83" t="s">
        <v>9169</v>
      </c>
      <c r="F823" s="84">
        <v>44539</v>
      </c>
    </row>
    <row r="824" spans="1:6" x14ac:dyDescent="0.2">
      <c r="A824" s="80" t="str">
        <f>VLOOKUP(B824,'[2]Aba Power BI'!F$1:G$28,2,FALSE)</f>
        <v>SUL</v>
      </c>
      <c r="B824" s="40" t="s">
        <v>5403</v>
      </c>
      <c r="C824" s="81" t="s">
        <v>7116</v>
      </c>
      <c r="D824" s="82" t="s">
        <v>5774</v>
      </c>
      <c r="E824" s="83" t="s">
        <v>8994</v>
      </c>
      <c r="F824" s="84">
        <v>44740</v>
      </c>
    </row>
    <row r="825" spans="1:6" x14ac:dyDescent="0.2">
      <c r="A825" s="80" t="str">
        <f>VLOOKUP(B825,'[2]Aba Power BI'!F$1:G$28,2,FALSE)</f>
        <v>CENTRO-OESTE</v>
      </c>
      <c r="B825" s="40" t="s">
        <v>5379</v>
      </c>
      <c r="C825" s="81" t="s">
        <v>7117</v>
      </c>
      <c r="D825" s="82" t="s">
        <v>5774</v>
      </c>
      <c r="E825" s="83" t="s">
        <v>7118</v>
      </c>
      <c r="F825" s="84">
        <v>44512</v>
      </c>
    </row>
    <row r="826" spans="1:6" x14ac:dyDescent="0.2">
      <c r="A826" s="80" t="str">
        <f>VLOOKUP(B826,'[2]Aba Power BI'!F$1:G$28,2,FALSE)</f>
        <v>SUDESTE</v>
      </c>
      <c r="B826" s="40" t="s">
        <v>5381</v>
      </c>
      <c r="C826" s="81" t="s">
        <v>7119</v>
      </c>
      <c r="D826" s="82" t="s">
        <v>5774</v>
      </c>
      <c r="E826" s="83" t="s">
        <v>7120</v>
      </c>
      <c r="F826" s="84">
        <v>44487</v>
      </c>
    </row>
    <row r="827" spans="1:6" x14ac:dyDescent="0.2">
      <c r="A827" s="80" t="str">
        <f>VLOOKUP(B827,'[2]Aba Power BI'!F$1:G$28,2,FALSE)</f>
        <v>NORTE</v>
      </c>
      <c r="B827" s="40" t="s">
        <v>5392</v>
      </c>
      <c r="C827" s="81" t="s">
        <v>9892</v>
      </c>
      <c r="D827" s="82" t="s">
        <v>5774</v>
      </c>
      <c r="E827" s="83" t="s">
        <v>9905</v>
      </c>
      <c r="F827" s="84">
        <v>45022</v>
      </c>
    </row>
    <row r="828" spans="1:6" x14ac:dyDescent="0.2">
      <c r="A828" s="80" t="str">
        <f>VLOOKUP(B828,'[2]Aba Power BI'!F$1:G$28,2,FALSE)</f>
        <v>NORDESTE</v>
      </c>
      <c r="B828" s="40" t="s">
        <v>5382</v>
      </c>
      <c r="C828" s="81" t="s">
        <v>7121</v>
      </c>
      <c r="D828" s="82" t="s">
        <v>5774</v>
      </c>
      <c r="E828" s="83" t="s">
        <v>7122</v>
      </c>
      <c r="F828" s="84">
        <v>44497</v>
      </c>
    </row>
    <row r="829" spans="1:6" x14ac:dyDescent="0.2">
      <c r="A829" s="80" t="str">
        <f>VLOOKUP(B829,'[2]Aba Power BI'!F$1:G$28,2,FALSE)</f>
        <v>SUDESTE</v>
      </c>
      <c r="B829" s="40" t="s">
        <v>5401</v>
      </c>
      <c r="C829" s="81" t="s">
        <v>7123</v>
      </c>
      <c r="D829" s="82" t="s">
        <v>5774</v>
      </c>
      <c r="E829" s="83" t="s">
        <v>7124</v>
      </c>
      <c r="F829" s="84">
        <v>44509</v>
      </c>
    </row>
    <row r="830" spans="1:6" x14ac:dyDescent="0.2">
      <c r="A830" s="80" t="str">
        <f>VLOOKUP(B830,'[2]Aba Power BI'!F$1:G$28,2,FALSE)</f>
        <v>SUL</v>
      </c>
      <c r="B830" s="40" t="s">
        <v>5399</v>
      </c>
      <c r="C830" s="81" t="s">
        <v>7125</v>
      </c>
      <c r="D830" s="82" t="s">
        <v>5774</v>
      </c>
      <c r="E830" s="83" t="s">
        <v>7126</v>
      </c>
      <c r="F830" s="84">
        <v>44512</v>
      </c>
    </row>
    <row r="831" spans="1:6" x14ac:dyDescent="0.2">
      <c r="A831" s="80" t="str">
        <f>VLOOKUP(B831,'[2]Aba Power BI'!F$1:G$28,2,FALSE)</f>
        <v>CENTRO-OESTE</v>
      </c>
      <c r="B831" s="40" t="s">
        <v>5379</v>
      </c>
      <c r="C831" s="81" t="s">
        <v>7127</v>
      </c>
      <c r="D831" s="82" t="s">
        <v>5774</v>
      </c>
      <c r="E831" s="83" t="s">
        <v>7128</v>
      </c>
      <c r="F831" s="84">
        <v>44564</v>
      </c>
    </row>
    <row r="832" spans="1:6" x14ac:dyDescent="0.2">
      <c r="A832" s="80" t="str">
        <f>VLOOKUP(B832,'[2]Aba Power BI'!F$1:G$28,2,FALSE)</f>
        <v>CENTRO-OESTE</v>
      </c>
      <c r="B832" s="40" t="s">
        <v>5379</v>
      </c>
      <c r="C832" s="81" t="s">
        <v>7129</v>
      </c>
      <c r="D832" s="82" t="s">
        <v>5774</v>
      </c>
      <c r="E832" s="83" t="s">
        <v>7130</v>
      </c>
      <c r="F832" s="84">
        <v>44510</v>
      </c>
    </row>
    <row r="833" spans="1:6" x14ac:dyDescent="0.2">
      <c r="A833" s="80" t="str">
        <f>VLOOKUP(B833,'[2]Aba Power BI'!F$1:G$28,2,FALSE)</f>
        <v>SUDESTE</v>
      </c>
      <c r="B833" s="40" t="s">
        <v>5388</v>
      </c>
      <c r="C833" s="81" t="s">
        <v>7131</v>
      </c>
      <c r="D833" s="82" t="s">
        <v>5774</v>
      </c>
      <c r="E833" s="83" t="s">
        <v>7132</v>
      </c>
      <c r="F833" s="84">
        <v>44512</v>
      </c>
    </row>
    <row r="834" spans="1:6" x14ac:dyDescent="0.2">
      <c r="A834" s="80" t="str">
        <f>VLOOKUP(B834,'[2]Aba Power BI'!F$1:G$28,2,FALSE)</f>
        <v>NORDESTE</v>
      </c>
      <c r="B834" s="40" t="s">
        <v>5382</v>
      </c>
      <c r="C834" s="81" t="s">
        <v>7133</v>
      </c>
      <c r="D834" s="82" t="s">
        <v>5774</v>
      </c>
      <c r="E834" s="83" t="s">
        <v>7134</v>
      </c>
      <c r="F834" s="84">
        <v>44516</v>
      </c>
    </row>
    <row r="835" spans="1:6" x14ac:dyDescent="0.2">
      <c r="A835" s="80" t="str">
        <f>VLOOKUP(B835,'[2]Aba Power BI'!F$1:G$28,2,FALSE)</f>
        <v>NORDESTE</v>
      </c>
      <c r="B835" s="40" t="s">
        <v>5400</v>
      </c>
      <c r="C835" s="81" t="s">
        <v>7135</v>
      </c>
      <c r="D835" s="82" t="s">
        <v>5774</v>
      </c>
      <c r="E835" s="83" t="s">
        <v>7136</v>
      </c>
      <c r="F835" s="84">
        <v>44511</v>
      </c>
    </row>
    <row r="836" spans="1:6" x14ac:dyDescent="0.2">
      <c r="A836" s="80" t="str">
        <f>VLOOKUP(B836,'[2]Aba Power BI'!F$1:G$28,2,FALSE)</f>
        <v>SUL</v>
      </c>
      <c r="B836" s="40" t="s">
        <v>5387</v>
      </c>
      <c r="C836" s="81" t="s">
        <v>7137</v>
      </c>
      <c r="D836" s="82" t="s">
        <v>5774</v>
      </c>
      <c r="E836" s="83" t="s">
        <v>7138</v>
      </c>
      <c r="F836" s="84" t="s">
        <v>7139</v>
      </c>
    </row>
    <row r="837" spans="1:6" x14ac:dyDescent="0.2">
      <c r="A837" s="80" t="str">
        <f>VLOOKUP(B837,'[2]Aba Power BI'!F$1:G$28,2,FALSE)</f>
        <v>NORDESTE</v>
      </c>
      <c r="B837" s="40" t="s">
        <v>5393</v>
      </c>
      <c r="C837" s="81" t="s">
        <v>8942</v>
      </c>
      <c r="D837" s="82" t="s">
        <v>5774</v>
      </c>
      <c r="E837" s="83" t="s">
        <v>8995</v>
      </c>
      <c r="F837" s="84">
        <v>44512</v>
      </c>
    </row>
    <row r="838" spans="1:6" x14ac:dyDescent="0.2">
      <c r="A838" s="80" t="str">
        <f>VLOOKUP(B838,'[2]Aba Power BI'!F$1:G$28,2,FALSE)</f>
        <v>CENTRO-OESTE</v>
      </c>
      <c r="B838" s="40" t="s">
        <v>5379</v>
      </c>
      <c r="C838" s="81" t="s">
        <v>7140</v>
      </c>
      <c r="D838" s="82" t="s">
        <v>5774</v>
      </c>
      <c r="E838" s="83" t="s">
        <v>7368</v>
      </c>
      <c r="F838" s="84">
        <v>44722</v>
      </c>
    </row>
    <row r="839" spans="1:6" x14ac:dyDescent="0.2">
      <c r="A839" s="80" t="str">
        <f>VLOOKUP(B839,'[2]Aba Power BI'!F$1:G$28,2,FALSE)</f>
        <v>SUL</v>
      </c>
      <c r="B839" s="40" t="s">
        <v>5387</v>
      </c>
      <c r="C839" s="81" t="s">
        <v>7141</v>
      </c>
      <c r="D839" s="82" t="s">
        <v>5774</v>
      </c>
      <c r="E839" s="83" t="s">
        <v>7142</v>
      </c>
      <c r="F839" s="84">
        <v>44435</v>
      </c>
    </row>
    <row r="840" spans="1:6" x14ac:dyDescent="0.2">
      <c r="A840" s="80" t="str">
        <f>VLOOKUP(B840,'[2]Aba Power BI'!F$1:G$28,2,FALSE)</f>
        <v>SUDESTE</v>
      </c>
      <c r="B840" s="40" t="s">
        <v>5388</v>
      </c>
      <c r="C840" s="81" t="s">
        <v>10116</v>
      </c>
      <c r="D840" s="82" t="s">
        <v>5774</v>
      </c>
      <c r="E840" s="83" t="s">
        <v>10117</v>
      </c>
      <c r="F840" s="84">
        <v>44746</v>
      </c>
    </row>
    <row r="841" spans="1:6" x14ac:dyDescent="0.2">
      <c r="A841" s="80" t="str">
        <f>VLOOKUP(B841,'[2]Aba Power BI'!F$1:G$28,2,FALSE)</f>
        <v>SUDESTE</v>
      </c>
      <c r="B841" s="40" t="s">
        <v>5401</v>
      </c>
      <c r="C841" s="81" t="s">
        <v>7143</v>
      </c>
      <c r="D841" s="82" t="s">
        <v>5774</v>
      </c>
      <c r="E841" s="83" t="s">
        <v>7144</v>
      </c>
      <c r="F841" s="84">
        <v>44532</v>
      </c>
    </row>
    <row r="842" spans="1:6" x14ac:dyDescent="0.2">
      <c r="A842" s="80" t="str">
        <f>VLOOKUP(B842,'[2]Aba Power BI'!F$1:G$28,2,FALSE)</f>
        <v>SUDESTE</v>
      </c>
      <c r="B842" s="40" t="s">
        <v>5381</v>
      </c>
      <c r="C842" s="81" t="s">
        <v>7145</v>
      </c>
      <c r="D842" s="82" t="s">
        <v>5774</v>
      </c>
      <c r="E842" s="83" t="s">
        <v>7146</v>
      </c>
      <c r="F842" s="84">
        <v>44649</v>
      </c>
    </row>
    <row r="843" spans="1:6" x14ac:dyDescent="0.2">
      <c r="A843" s="80" t="str">
        <f>VLOOKUP(B843,'[2]Aba Power BI'!F$1:G$28,2,FALSE)</f>
        <v>NORDESTE</v>
      </c>
      <c r="B843" s="40" t="s">
        <v>5382</v>
      </c>
      <c r="C843" s="81" t="s">
        <v>7147</v>
      </c>
      <c r="D843" s="82" t="s">
        <v>5774</v>
      </c>
      <c r="E843" s="83" t="s">
        <v>7148</v>
      </c>
      <c r="F843" s="84">
        <v>44512</v>
      </c>
    </row>
    <row r="844" spans="1:6" x14ac:dyDescent="0.2">
      <c r="A844" s="80" t="str">
        <f>VLOOKUP(B844,'[2]Aba Power BI'!F$1:G$28,2,FALSE)</f>
        <v>SUDESTE</v>
      </c>
      <c r="B844" s="40" t="s">
        <v>5388</v>
      </c>
      <c r="C844" s="81" t="s">
        <v>7149</v>
      </c>
      <c r="D844" s="82" t="s">
        <v>5774</v>
      </c>
      <c r="E844" s="83" t="s">
        <v>7150</v>
      </c>
      <c r="F844" s="84">
        <v>44663</v>
      </c>
    </row>
    <row r="845" spans="1:6" x14ac:dyDescent="0.2">
      <c r="A845" s="80" t="str">
        <f>VLOOKUP(B845,'[2]Aba Power BI'!F$1:G$28,2,FALSE)</f>
        <v>SUDESTE</v>
      </c>
      <c r="B845" s="40" t="s">
        <v>5381</v>
      </c>
      <c r="C845" s="81" t="s">
        <v>7151</v>
      </c>
      <c r="D845" s="82" t="s">
        <v>5774</v>
      </c>
      <c r="E845" s="83" t="s">
        <v>7152</v>
      </c>
      <c r="F845" s="84">
        <v>44476</v>
      </c>
    </row>
    <row r="846" spans="1:6" x14ac:dyDescent="0.2">
      <c r="A846" s="80" t="str">
        <f>VLOOKUP(B846,'[2]Aba Power BI'!F$1:G$28,2,FALSE)</f>
        <v>NORDESTE</v>
      </c>
      <c r="B846" s="40" t="s">
        <v>5393</v>
      </c>
      <c r="C846" s="81" t="s">
        <v>7153</v>
      </c>
      <c r="D846" s="82" t="s">
        <v>5774</v>
      </c>
      <c r="E846" s="83" t="s">
        <v>9906</v>
      </c>
      <c r="F846" s="84">
        <v>44650</v>
      </c>
    </row>
    <row r="847" spans="1:6" x14ac:dyDescent="0.2">
      <c r="A847" s="80" t="str">
        <f>VLOOKUP(B847,'[2]Aba Power BI'!F$1:G$28,2,FALSE)</f>
        <v>SUDESTE</v>
      </c>
      <c r="B847" s="40" t="s">
        <v>5388</v>
      </c>
      <c r="C847" s="81" t="s">
        <v>7154</v>
      </c>
      <c r="D847" s="82" t="s">
        <v>5774</v>
      </c>
      <c r="E847" s="83" t="s">
        <v>7155</v>
      </c>
      <c r="F847" s="84">
        <v>44722</v>
      </c>
    </row>
    <row r="848" spans="1:6" x14ac:dyDescent="0.2">
      <c r="A848" s="80" t="str">
        <f>VLOOKUP(B848,'[2]Aba Power BI'!F$1:G$28,2,FALSE)</f>
        <v>SUDESTE</v>
      </c>
      <c r="B848" s="40" t="s">
        <v>5394</v>
      </c>
      <c r="C848" s="81" t="s">
        <v>7156</v>
      </c>
      <c r="D848" s="82" t="s">
        <v>5774</v>
      </c>
      <c r="E848" s="83" t="s">
        <v>7157</v>
      </c>
      <c r="F848" s="84">
        <v>44510</v>
      </c>
    </row>
    <row r="849" spans="1:6" x14ac:dyDescent="0.2">
      <c r="A849" s="80" t="str">
        <f>VLOOKUP(B849,'[2]Aba Power BI'!F$1:G$28,2,FALSE)</f>
        <v>SUDESTE</v>
      </c>
      <c r="B849" s="40" t="s">
        <v>5401</v>
      </c>
      <c r="C849" s="81" t="s">
        <v>9282</v>
      </c>
      <c r="D849" s="82" t="s">
        <v>5774</v>
      </c>
      <c r="E849" s="83" t="s">
        <v>9314</v>
      </c>
      <c r="F849" s="84">
        <v>44551</v>
      </c>
    </row>
    <row r="850" spans="1:6" x14ac:dyDescent="0.2">
      <c r="A850" s="80" t="str">
        <f>VLOOKUP(B850,'[2]Aba Power BI'!F$1:G$28,2,FALSE)</f>
        <v>NORDESTE</v>
      </c>
      <c r="B850" s="40" t="s">
        <v>5382</v>
      </c>
      <c r="C850" s="81" t="s">
        <v>7158</v>
      </c>
      <c r="D850" s="82" t="s">
        <v>5774</v>
      </c>
      <c r="E850" s="83" t="s">
        <v>7159</v>
      </c>
      <c r="F850" s="84">
        <v>44510</v>
      </c>
    </row>
    <row r="851" spans="1:6" x14ac:dyDescent="0.2">
      <c r="A851" s="80" t="str">
        <f>VLOOKUP(B851,'[2]Aba Power BI'!F$1:G$28,2,FALSE)</f>
        <v>SUDESTE</v>
      </c>
      <c r="B851" s="40" t="s">
        <v>5388</v>
      </c>
      <c r="C851" s="81" t="s">
        <v>7160</v>
      </c>
      <c r="D851" s="82" t="s">
        <v>5774</v>
      </c>
      <c r="E851" s="83" t="s">
        <v>7161</v>
      </c>
      <c r="F851" s="84">
        <v>44513</v>
      </c>
    </row>
    <row r="852" spans="1:6" x14ac:dyDescent="0.2">
      <c r="A852" s="80" t="str">
        <f>VLOOKUP(B852,'[2]Aba Power BI'!F$1:G$28,2,FALSE)</f>
        <v>SUDESTE</v>
      </c>
      <c r="B852" s="40" t="s">
        <v>5381</v>
      </c>
      <c r="C852" s="81" t="s">
        <v>7162</v>
      </c>
      <c r="D852" s="82" t="s">
        <v>5774</v>
      </c>
      <c r="E852" s="83" t="s">
        <v>7163</v>
      </c>
      <c r="F852" s="84">
        <v>44645</v>
      </c>
    </row>
    <row r="853" spans="1:6" x14ac:dyDescent="0.2">
      <c r="A853" s="80" t="str">
        <f>VLOOKUP(B853,'[2]Aba Power BI'!F$1:G$28,2,FALSE)</f>
        <v>SUDESTE</v>
      </c>
      <c r="B853" s="40" t="s">
        <v>5388</v>
      </c>
      <c r="C853" s="81" t="s">
        <v>7164</v>
      </c>
      <c r="D853" s="82" t="s">
        <v>5774</v>
      </c>
      <c r="E853" s="83" t="s">
        <v>7165</v>
      </c>
      <c r="F853" s="84">
        <v>44466</v>
      </c>
    </row>
    <row r="854" spans="1:6" x14ac:dyDescent="0.2">
      <c r="A854" s="80" t="str">
        <f>VLOOKUP(B854,'[2]Aba Power BI'!F$1:G$28,2,FALSE)</f>
        <v>SUDESTE</v>
      </c>
      <c r="B854" s="40" t="s">
        <v>5388</v>
      </c>
      <c r="C854" s="81" t="s">
        <v>7166</v>
      </c>
      <c r="D854" s="82" t="s">
        <v>5774</v>
      </c>
      <c r="E854" s="83" t="s">
        <v>7167</v>
      </c>
      <c r="F854" s="84">
        <v>44513</v>
      </c>
    </row>
    <row r="855" spans="1:6" x14ac:dyDescent="0.2">
      <c r="A855" s="80" t="str">
        <f>VLOOKUP(B855,'[2]Aba Power BI'!F$1:G$28,2,FALSE)</f>
        <v>NORDESTE</v>
      </c>
      <c r="B855" s="40" t="s">
        <v>5393</v>
      </c>
      <c r="C855" s="81" t="s">
        <v>7168</v>
      </c>
      <c r="D855" s="82" t="s">
        <v>5774</v>
      </c>
      <c r="E855" s="83" t="s">
        <v>7169</v>
      </c>
      <c r="F855" s="84">
        <v>44504</v>
      </c>
    </row>
    <row r="856" spans="1:6" x14ac:dyDescent="0.2">
      <c r="A856" s="80" t="str">
        <f>VLOOKUP(B856,'[2]Aba Power BI'!F$1:G$28,2,FALSE)</f>
        <v>SUDESTE</v>
      </c>
      <c r="B856" s="40" t="s">
        <v>5388</v>
      </c>
      <c r="C856" s="81" t="s">
        <v>7170</v>
      </c>
      <c r="D856" s="82" t="s">
        <v>5774</v>
      </c>
      <c r="E856" s="83" t="s">
        <v>7171</v>
      </c>
      <c r="F856" s="84">
        <v>44467</v>
      </c>
    </row>
    <row r="857" spans="1:6" x14ac:dyDescent="0.2">
      <c r="A857" s="80" t="str">
        <f>VLOOKUP(B857,'[2]Aba Power BI'!F$1:G$28,2,FALSE)</f>
        <v>NORDESTE</v>
      </c>
      <c r="B857" s="40" t="s">
        <v>5393</v>
      </c>
      <c r="C857" s="81" t="s">
        <v>7172</v>
      </c>
      <c r="D857" s="82" t="s">
        <v>5774</v>
      </c>
      <c r="E857" s="83" t="s">
        <v>7173</v>
      </c>
      <c r="F857" s="84">
        <v>44536</v>
      </c>
    </row>
    <row r="858" spans="1:6" x14ac:dyDescent="0.2">
      <c r="A858" s="80" t="str">
        <f>VLOOKUP(B858,'[2]Aba Power BI'!F$1:G$28,2,FALSE)</f>
        <v>SUL</v>
      </c>
      <c r="B858" s="40" t="s">
        <v>5387</v>
      </c>
      <c r="C858" s="81" t="s">
        <v>7174</v>
      </c>
      <c r="D858" s="82" t="s">
        <v>5774</v>
      </c>
      <c r="E858" s="83" t="s">
        <v>7175</v>
      </c>
      <c r="F858" s="84">
        <v>44565</v>
      </c>
    </row>
    <row r="859" spans="1:6" x14ac:dyDescent="0.2">
      <c r="A859" s="80" t="str">
        <f>VLOOKUP(B859,'[2]Aba Power BI'!F$1:G$28,2,FALSE)</f>
        <v>CENTRO-OESTE</v>
      </c>
      <c r="B859" s="40" t="s">
        <v>5397</v>
      </c>
      <c r="C859" s="81" t="s">
        <v>7176</v>
      </c>
      <c r="D859" s="82" t="s">
        <v>5774</v>
      </c>
      <c r="E859" s="83" t="s">
        <v>7177</v>
      </c>
      <c r="F859" s="84">
        <v>44676</v>
      </c>
    </row>
    <row r="860" spans="1:6" x14ac:dyDescent="0.2">
      <c r="A860" s="80" t="str">
        <f>VLOOKUP(B860,'[2]Aba Power BI'!F$1:G$28,2,FALSE)</f>
        <v>SUDESTE</v>
      </c>
      <c r="B860" s="40" t="s">
        <v>5388</v>
      </c>
      <c r="C860" s="81" t="s">
        <v>7178</v>
      </c>
      <c r="D860" s="82" t="s">
        <v>5774</v>
      </c>
      <c r="E860" s="83" t="s">
        <v>7179</v>
      </c>
      <c r="F860" s="84">
        <v>44512</v>
      </c>
    </row>
    <row r="861" spans="1:6" x14ac:dyDescent="0.2">
      <c r="A861" s="80" t="str">
        <f>VLOOKUP(B861,'[2]Aba Power BI'!F$1:G$28,2,FALSE)</f>
        <v>CENTRO-OESTE</v>
      </c>
      <c r="B861" s="40" t="s">
        <v>5379</v>
      </c>
      <c r="C861" s="81" t="s">
        <v>7180</v>
      </c>
      <c r="D861" s="82" t="s">
        <v>5774</v>
      </c>
      <c r="E861" s="83" t="s">
        <v>7181</v>
      </c>
      <c r="F861" s="84">
        <v>44538</v>
      </c>
    </row>
    <row r="862" spans="1:6" x14ac:dyDescent="0.2">
      <c r="A862" s="80" t="str">
        <f>VLOOKUP(B862,'[2]Aba Power BI'!F$1:G$28,2,FALSE)</f>
        <v>SUDESTE</v>
      </c>
      <c r="B862" s="40" t="s">
        <v>5388</v>
      </c>
      <c r="C862" s="81" t="s">
        <v>9283</v>
      </c>
      <c r="D862" s="82" t="s">
        <v>5774</v>
      </c>
      <c r="E862" s="83" t="s">
        <v>9315</v>
      </c>
      <c r="F862" s="84">
        <v>44831</v>
      </c>
    </row>
    <row r="863" spans="1:6" x14ac:dyDescent="0.2">
      <c r="A863" s="80" t="str">
        <f>VLOOKUP(B863,'[2]Aba Power BI'!F$1:G$28,2,FALSE)</f>
        <v>SUL</v>
      </c>
      <c r="B863" s="40" t="s">
        <v>5403</v>
      </c>
      <c r="C863" s="81" t="s">
        <v>7182</v>
      </c>
      <c r="D863" s="82" t="s">
        <v>5774</v>
      </c>
      <c r="E863" s="83" t="s">
        <v>7183</v>
      </c>
      <c r="F863" s="84">
        <v>44655</v>
      </c>
    </row>
    <row r="864" spans="1:6" x14ac:dyDescent="0.2">
      <c r="A864" s="80" t="str">
        <f>VLOOKUP(B864,'[2]Aba Power BI'!F$1:G$28,2,FALSE)</f>
        <v>CENTRO-OESTE</v>
      </c>
      <c r="B864" s="40" t="s">
        <v>5397</v>
      </c>
      <c r="C864" s="81" t="s">
        <v>7184</v>
      </c>
      <c r="D864" s="82" t="s">
        <v>5774</v>
      </c>
      <c r="E864" s="83" t="s">
        <v>7185</v>
      </c>
      <c r="F864" s="84">
        <v>44516</v>
      </c>
    </row>
    <row r="865" spans="1:6" x14ac:dyDescent="0.2">
      <c r="A865" s="80" t="str">
        <f>VLOOKUP(B865,'[2]Aba Power BI'!F$1:G$28,2,FALSE)</f>
        <v>NORDESTE</v>
      </c>
      <c r="B865" s="40" t="s">
        <v>5382</v>
      </c>
      <c r="C865" s="81" t="s">
        <v>7186</v>
      </c>
      <c r="D865" s="82" t="s">
        <v>5774</v>
      </c>
      <c r="E865" s="83" t="s">
        <v>7187</v>
      </c>
      <c r="F865" s="84">
        <v>44525</v>
      </c>
    </row>
    <row r="866" spans="1:6" x14ac:dyDescent="0.2">
      <c r="A866" s="80" t="str">
        <f>VLOOKUP(B866,'[2]Aba Power BI'!F$1:G$28,2,FALSE)</f>
        <v>NORDESTE</v>
      </c>
      <c r="B866" s="40" t="s">
        <v>5393</v>
      </c>
      <c r="C866" s="81" t="s">
        <v>7188</v>
      </c>
      <c r="D866" s="82" t="s">
        <v>5774</v>
      </c>
      <c r="E866" s="83" t="s">
        <v>7189</v>
      </c>
      <c r="F866" s="84">
        <v>44530</v>
      </c>
    </row>
    <row r="867" spans="1:6" x14ac:dyDescent="0.2">
      <c r="A867" s="80" t="str">
        <f>VLOOKUP(B867,'[2]Aba Power BI'!F$1:G$28,2,FALSE)</f>
        <v>CENTRO-OESTE</v>
      </c>
      <c r="B867" s="40" t="s">
        <v>5379</v>
      </c>
      <c r="C867" s="81" t="s">
        <v>7190</v>
      </c>
      <c r="D867" s="82" t="s">
        <v>5774</v>
      </c>
      <c r="E867" s="83" t="s">
        <v>7191</v>
      </c>
      <c r="F867" s="84">
        <v>44517</v>
      </c>
    </row>
    <row r="868" spans="1:6" x14ac:dyDescent="0.2">
      <c r="A868" s="80" t="str">
        <f>VLOOKUP(B868,'[2]Aba Power BI'!F$1:G$28,2,FALSE)</f>
        <v>SUDESTE</v>
      </c>
      <c r="B868" s="40" t="s">
        <v>5401</v>
      </c>
      <c r="C868" s="81" t="s">
        <v>7192</v>
      </c>
      <c r="D868" s="82" t="s">
        <v>5774</v>
      </c>
      <c r="E868" s="83" t="s">
        <v>7193</v>
      </c>
      <c r="F868" s="84">
        <v>44510</v>
      </c>
    </row>
    <row r="869" spans="1:6" x14ac:dyDescent="0.2">
      <c r="A869" s="80" t="str">
        <f>VLOOKUP(B869,'[2]Aba Power BI'!F$1:G$28,2,FALSE)</f>
        <v>SUL</v>
      </c>
      <c r="B869" s="40" t="s">
        <v>5403</v>
      </c>
      <c r="C869" s="81" t="s">
        <v>9170</v>
      </c>
      <c r="D869" s="82" t="s">
        <v>5774</v>
      </c>
      <c r="E869" s="83" t="s">
        <v>9171</v>
      </c>
      <c r="F869" s="84" t="s">
        <v>9172</v>
      </c>
    </row>
    <row r="870" spans="1:6" x14ac:dyDescent="0.2">
      <c r="A870" s="80" t="str">
        <f>VLOOKUP(B870,'[2]Aba Power BI'!F$1:G$28,2,FALSE)</f>
        <v>SUDESTE</v>
      </c>
      <c r="B870" s="40" t="s">
        <v>5388</v>
      </c>
      <c r="C870" s="81" t="s">
        <v>7194</v>
      </c>
      <c r="D870" s="82" t="s">
        <v>5774</v>
      </c>
      <c r="E870" s="83" t="s">
        <v>7195</v>
      </c>
      <c r="F870" s="84">
        <v>44505</v>
      </c>
    </row>
    <row r="871" spans="1:6" x14ac:dyDescent="0.2">
      <c r="A871" s="80" t="str">
        <f>VLOOKUP(B871,'[2]Aba Power BI'!F$1:G$28,2,FALSE)</f>
        <v>CENTRO-OESTE</v>
      </c>
      <c r="B871" s="40" t="s">
        <v>5396</v>
      </c>
      <c r="C871" s="81" t="s">
        <v>7196</v>
      </c>
      <c r="D871" s="82" t="s">
        <v>5774</v>
      </c>
      <c r="E871" s="83" t="s">
        <v>7197</v>
      </c>
      <c r="F871" s="84">
        <v>44488</v>
      </c>
    </row>
    <row r="872" spans="1:6" x14ac:dyDescent="0.2">
      <c r="A872" s="80" t="str">
        <f>VLOOKUP(B872,'[2]Aba Power BI'!F$1:G$28,2,FALSE)</f>
        <v>SUDESTE</v>
      </c>
      <c r="B872" s="40" t="s">
        <v>5381</v>
      </c>
      <c r="C872" s="81" t="s">
        <v>7198</v>
      </c>
      <c r="D872" s="82" t="s">
        <v>5774</v>
      </c>
      <c r="E872" s="83" t="s">
        <v>7199</v>
      </c>
      <c r="F872" s="84">
        <v>44393</v>
      </c>
    </row>
    <row r="873" spans="1:6" x14ac:dyDescent="0.2">
      <c r="A873" s="80" t="str">
        <f>VLOOKUP(B873,'[2]Aba Power BI'!F$1:G$28,2,FALSE)</f>
        <v>SUL</v>
      </c>
      <c r="B873" s="40" t="s">
        <v>5399</v>
      </c>
      <c r="C873" s="81" t="s">
        <v>9691</v>
      </c>
      <c r="D873" s="82" t="s">
        <v>5774</v>
      </c>
      <c r="E873" s="83" t="s">
        <v>9777</v>
      </c>
      <c r="F873" s="84">
        <v>44505</v>
      </c>
    </row>
    <row r="874" spans="1:6" x14ac:dyDescent="0.2">
      <c r="A874" s="80" t="str">
        <f>VLOOKUP(B874,'[2]Aba Power BI'!F$1:G$28,2,FALSE)</f>
        <v>CENTRO-OESTE</v>
      </c>
      <c r="B874" s="40" t="s">
        <v>5396</v>
      </c>
      <c r="C874" s="81" t="s">
        <v>7200</v>
      </c>
      <c r="D874" s="82" t="s">
        <v>5774</v>
      </c>
      <c r="E874" s="83" t="s">
        <v>7201</v>
      </c>
      <c r="F874" s="84">
        <v>44508</v>
      </c>
    </row>
    <row r="875" spans="1:6" x14ac:dyDescent="0.2">
      <c r="A875" s="80" t="str">
        <f>VLOOKUP(B875,'[2]Aba Power BI'!F$1:G$28,2,FALSE)</f>
        <v>SUDESTE</v>
      </c>
      <c r="B875" s="40" t="s">
        <v>5388</v>
      </c>
      <c r="C875" s="81" t="s">
        <v>7202</v>
      </c>
      <c r="D875" s="82" t="s">
        <v>5774</v>
      </c>
      <c r="E875" s="83" t="s">
        <v>10101</v>
      </c>
      <c r="F875" s="84" t="s">
        <v>10102</v>
      </c>
    </row>
    <row r="876" spans="1:6" x14ac:dyDescent="0.2">
      <c r="A876" s="80" t="str">
        <f>VLOOKUP(B876,'[2]Aba Power BI'!F$1:G$28,2,FALSE)</f>
        <v>SUDESTE</v>
      </c>
      <c r="B876" s="40" t="s">
        <v>5381</v>
      </c>
      <c r="C876" s="81" t="s">
        <v>7203</v>
      </c>
      <c r="D876" s="82" t="s">
        <v>5774</v>
      </c>
      <c r="E876" s="83" t="s">
        <v>7204</v>
      </c>
      <c r="F876" s="84">
        <v>44509</v>
      </c>
    </row>
    <row r="877" spans="1:6" x14ac:dyDescent="0.2">
      <c r="A877" s="80" t="str">
        <f>VLOOKUP(B877,'[2]Aba Power BI'!F$1:G$28,2,FALSE)</f>
        <v>CENTRO-OESTE</v>
      </c>
      <c r="B877" s="40" t="s">
        <v>5379</v>
      </c>
      <c r="C877" s="81" t="s">
        <v>7205</v>
      </c>
      <c r="D877" s="82" t="s">
        <v>5774</v>
      </c>
      <c r="E877" s="83" t="s">
        <v>7206</v>
      </c>
      <c r="F877" s="84">
        <v>44512</v>
      </c>
    </row>
    <row r="878" spans="1:6" x14ac:dyDescent="0.2">
      <c r="A878" s="80" t="str">
        <f>VLOOKUP(B878,'[2]Aba Power BI'!F$1:G$28,2,FALSE)</f>
        <v>SUDESTE</v>
      </c>
      <c r="B878" s="40" t="s">
        <v>5388</v>
      </c>
      <c r="C878" s="81" t="s">
        <v>7207</v>
      </c>
      <c r="D878" s="82" t="s">
        <v>5774</v>
      </c>
      <c r="E878" s="83" t="s">
        <v>7208</v>
      </c>
      <c r="F878" s="84">
        <v>44546</v>
      </c>
    </row>
    <row r="879" spans="1:6" x14ac:dyDescent="0.2">
      <c r="A879" s="80" t="str">
        <f>VLOOKUP(B879,'[2]Aba Power BI'!F$1:G$28,2,FALSE)</f>
        <v>SUDESTE</v>
      </c>
      <c r="B879" s="40" t="s">
        <v>5388</v>
      </c>
      <c r="C879" s="81" t="s">
        <v>7209</v>
      </c>
      <c r="D879" s="82" t="s">
        <v>5774</v>
      </c>
      <c r="E879" s="83" t="s">
        <v>9173</v>
      </c>
      <c r="F879" s="84">
        <v>44648</v>
      </c>
    </row>
    <row r="880" spans="1:6" x14ac:dyDescent="0.2">
      <c r="A880" s="80" t="str">
        <f>VLOOKUP(B880,'[2]Aba Power BI'!F$1:G$28,2,FALSE)</f>
        <v>SUL</v>
      </c>
      <c r="B880" s="40" t="s">
        <v>5399</v>
      </c>
      <c r="C880" s="81" t="s">
        <v>7210</v>
      </c>
      <c r="D880" s="82" t="s">
        <v>5774</v>
      </c>
      <c r="E880" s="83" t="s">
        <v>7211</v>
      </c>
      <c r="F880" s="84">
        <v>44704</v>
      </c>
    </row>
    <row r="881" spans="1:6" x14ac:dyDescent="0.2">
      <c r="A881" s="80" t="str">
        <f>VLOOKUP(B881,'[2]Aba Power BI'!F$1:G$28,2,FALSE)</f>
        <v>CENTRO-OESTE</v>
      </c>
      <c r="B881" s="40" t="s">
        <v>5397</v>
      </c>
      <c r="C881" s="81" t="s">
        <v>7212</v>
      </c>
      <c r="D881" s="82" t="s">
        <v>5774</v>
      </c>
      <c r="E881" s="83" t="s">
        <v>8996</v>
      </c>
      <c r="F881" s="84">
        <v>44740</v>
      </c>
    </row>
    <row r="882" spans="1:6" x14ac:dyDescent="0.2">
      <c r="A882" s="80" t="str">
        <f>VLOOKUP(B882,'[2]Aba Power BI'!F$1:G$28,2,FALSE)</f>
        <v>CENTRO-OESTE</v>
      </c>
      <c r="B882" s="40" t="s">
        <v>5379</v>
      </c>
      <c r="C882" s="81" t="s">
        <v>7213</v>
      </c>
      <c r="D882" s="82" t="s">
        <v>5774</v>
      </c>
      <c r="E882" s="83" t="s">
        <v>7214</v>
      </c>
      <c r="F882" s="84">
        <v>44512</v>
      </c>
    </row>
    <row r="883" spans="1:6" x14ac:dyDescent="0.2">
      <c r="A883" s="80" t="str">
        <f>VLOOKUP(B883,'[2]Aba Power BI'!F$1:G$28,2,FALSE)</f>
        <v>SUL</v>
      </c>
      <c r="B883" s="40" t="s">
        <v>5403</v>
      </c>
      <c r="C883" s="81" t="s">
        <v>7215</v>
      </c>
      <c r="D883" s="82" t="s">
        <v>5774</v>
      </c>
      <c r="E883" s="83" t="s">
        <v>7216</v>
      </c>
      <c r="F883" s="84">
        <v>44489</v>
      </c>
    </row>
    <row r="884" spans="1:6" x14ac:dyDescent="0.2">
      <c r="A884" s="80" t="str">
        <f>VLOOKUP(B884,'[2]Aba Power BI'!F$1:G$28,2,FALSE)</f>
        <v>SUL</v>
      </c>
      <c r="B884" s="40" t="s">
        <v>5403</v>
      </c>
      <c r="C884" s="81" t="s">
        <v>7217</v>
      </c>
      <c r="D884" s="82" t="s">
        <v>5774</v>
      </c>
      <c r="E884" s="83" t="s">
        <v>9174</v>
      </c>
      <c r="F884" s="84">
        <v>44412</v>
      </c>
    </row>
    <row r="885" spans="1:6" x14ac:dyDescent="0.2">
      <c r="A885" s="80" t="str">
        <f>VLOOKUP(B885,'[2]Aba Power BI'!F$1:G$28,2,FALSE)</f>
        <v>NORDESTE</v>
      </c>
      <c r="B885" s="40" t="s">
        <v>5382</v>
      </c>
      <c r="C885" s="81" t="s">
        <v>7218</v>
      </c>
      <c r="D885" s="82" t="s">
        <v>5774</v>
      </c>
      <c r="E885" s="83" t="s">
        <v>7219</v>
      </c>
      <c r="F885" s="84">
        <v>44425</v>
      </c>
    </row>
    <row r="886" spans="1:6" x14ac:dyDescent="0.2">
      <c r="A886" s="80" t="str">
        <f>VLOOKUP(B886,'[2]Aba Power BI'!F$1:G$28,2,FALSE)</f>
        <v>SUDESTE</v>
      </c>
      <c r="B886" s="40" t="s">
        <v>5388</v>
      </c>
      <c r="C886" s="81" t="s">
        <v>8943</v>
      </c>
      <c r="D886" s="82" t="s">
        <v>5774</v>
      </c>
      <c r="E886" s="83" t="s">
        <v>9175</v>
      </c>
      <c r="F886" s="84">
        <v>44511</v>
      </c>
    </row>
    <row r="887" spans="1:6" x14ac:dyDescent="0.2">
      <c r="A887" s="80" t="str">
        <f>VLOOKUP(B887,'[2]Aba Power BI'!F$1:G$28,2,FALSE)</f>
        <v>SUL</v>
      </c>
      <c r="B887" s="40" t="s">
        <v>5399</v>
      </c>
      <c r="C887" s="81" t="s">
        <v>7220</v>
      </c>
      <c r="D887" s="82" t="s">
        <v>5774</v>
      </c>
      <c r="E887" s="83" t="s">
        <v>7221</v>
      </c>
      <c r="F887" s="84">
        <v>44461</v>
      </c>
    </row>
    <row r="888" spans="1:6" x14ac:dyDescent="0.2">
      <c r="A888" s="80" t="str">
        <f>VLOOKUP(B888,'[2]Aba Power BI'!F$1:G$28,2,FALSE)</f>
        <v>SUDESTE</v>
      </c>
      <c r="B888" s="40" t="s">
        <v>5388</v>
      </c>
      <c r="C888" s="81" t="s">
        <v>7222</v>
      </c>
      <c r="D888" s="82" t="s">
        <v>5774</v>
      </c>
      <c r="E888" s="83" t="s">
        <v>7223</v>
      </c>
      <c r="F888" s="84">
        <v>44512</v>
      </c>
    </row>
    <row r="889" spans="1:6" x14ac:dyDescent="0.2">
      <c r="A889" s="80" t="str">
        <f>VLOOKUP(B889,'[2]Aba Power BI'!F$1:G$28,2,FALSE)</f>
        <v>NORDESTE</v>
      </c>
      <c r="B889" s="40" t="s">
        <v>5377</v>
      </c>
      <c r="C889" s="81" t="s">
        <v>7224</v>
      </c>
      <c r="D889" s="82" t="s">
        <v>5774</v>
      </c>
      <c r="E889" s="83" t="s">
        <v>9176</v>
      </c>
      <c r="F889" s="84">
        <v>44537</v>
      </c>
    </row>
    <row r="890" spans="1:6" x14ac:dyDescent="0.2">
      <c r="A890" s="80" t="str">
        <f>VLOOKUP(B890,'[2]Aba Power BI'!F$1:G$28,2,FALSE)</f>
        <v>SUDESTE</v>
      </c>
      <c r="B890" s="40" t="s">
        <v>5388</v>
      </c>
      <c r="C890" s="81" t="s">
        <v>7225</v>
      </c>
      <c r="D890" s="82" t="s">
        <v>5774</v>
      </c>
      <c r="E890" s="83" t="s">
        <v>7226</v>
      </c>
      <c r="F890" s="84">
        <v>44510</v>
      </c>
    </row>
    <row r="891" spans="1:6" x14ac:dyDescent="0.2">
      <c r="A891" s="80" t="str">
        <f>VLOOKUP(B891,'[2]Aba Power BI'!F$1:G$28,2,FALSE)</f>
        <v>CENTRO-OESTE</v>
      </c>
      <c r="B891" s="40" t="s">
        <v>5396</v>
      </c>
      <c r="C891" s="81" t="s">
        <v>7227</v>
      </c>
      <c r="D891" s="82" t="s">
        <v>5774</v>
      </c>
      <c r="E891" s="83" t="s">
        <v>7228</v>
      </c>
      <c r="F891" s="84">
        <v>44510</v>
      </c>
    </row>
    <row r="892" spans="1:6" x14ac:dyDescent="0.2">
      <c r="A892" s="80" t="str">
        <f>VLOOKUP(B892,'[2]Aba Power BI'!F$1:G$28,2,FALSE)</f>
        <v>NORDESTE</v>
      </c>
      <c r="B892" s="40" t="s">
        <v>5376</v>
      </c>
      <c r="C892" s="81" t="s">
        <v>7229</v>
      </c>
      <c r="D892" s="82" t="s">
        <v>5774</v>
      </c>
      <c r="E892" s="83" t="s">
        <v>9177</v>
      </c>
      <c r="F892" s="84">
        <v>44662</v>
      </c>
    </row>
    <row r="893" spans="1:6" x14ac:dyDescent="0.2">
      <c r="A893" s="80" t="str">
        <f>VLOOKUP(B893,'[2]Aba Power BI'!F$1:G$28,2,FALSE)</f>
        <v>SUL</v>
      </c>
      <c r="B893" s="40" t="s">
        <v>5403</v>
      </c>
      <c r="C893" s="81" t="s">
        <v>7230</v>
      </c>
      <c r="D893" s="82" t="s">
        <v>5774</v>
      </c>
      <c r="E893" s="83" t="s">
        <v>7231</v>
      </c>
      <c r="F893" s="84">
        <v>44509</v>
      </c>
    </row>
    <row r="894" spans="1:6" x14ac:dyDescent="0.2">
      <c r="A894" s="80" t="str">
        <f>VLOOKUP(B894,'[2]Aba Power BI'!F$1:G$28,2,FALSE)</f>
        <v>SUL</v>
      </c>
      <c r="B894" s="40" t="s">
        <v>5403</v>
      </c>
      <c r="C894" s="81" t="s">
        <v>7232</v>
      </c>
      <c r="D894" s="82" t="s">
        <v>5774</v>
      </c>
      <c r="E894" s="83" t="s">
        <v>7233</v>
      </c>
      <c r="F894" s="84">
        <v>44700</v>
      </c>
    </row>
    <row r="895" spans="1:6" x14ac:dyDescent="0.2">
      <c r="A895" s="80" t="str">
        <f>VLOOKUP(B895,'[2]Aba Power BI'!F$1:G$28,2,FALSE)</f>
        <v>SUL</v>
      </c>
      <c r="B895" s="40" t="s">
        <v>5403</v>
      </c>
      <c r="C895" s="81" t="s">
        <v>7234</v>
      </c>
      <c r="D895" s="82" t="s">
        <v>5774</v>
      </c>
      <c r="E895" s="83" t="s">
        <v>7235</v>
      </c>
      <c r="F895" s="84">
        <v>44497</v>
      </c>
    </row>
    <row r="896" spans="1:6" x14ac:dyDescent="0.2">
      <c r="A896" s="80" t="str">
        <f>VLOOKUP(B896,'[2]Aba Power BI'!F$1:G$28,2,FALSE)</f>
        <v>SUL</v>
      </c>
      <c r="B896" s="40" t="s">
        <v>5399</v>
      </c>
      <c r="C896" s="81" t="s">
        <v>7236</v>
      </c>
      <c r="D896" s="82" t="s">
        <v>5774</v>
      </c>
      <c r="E896" s="83" t="s">
        <v>7237</v>
      </c>
      <c r="F896" s="84">
        <v>44477</v>
      </c>
    </row>
    <row r="897" spans="1:6" x14ac:dyDescent="0.2">
      <c r="A897" s="80" t="str">
        <f>VLOOKUP(B897,'[2]Aba Power BI'!F$1:G$28,2,FALSE)</f>
        <v>SUDESTE</v>
      </c>
      <c r="B897" s="40" t="s">
        <v>5388</v>
      </c>
      <c r="C897" s="81" t="s">
        <v>7238</v>
      </c>
      <c r="D897" s="82" t="s">
        <v>5774</v>
      </c>
      <c r="E897" s="83" t="s">
        <v>7239</v>
      </c>
      <c r="F897" s="84" t="s">
        <v>7240</v>
      </c>
    </row>
    <row r="898" spans="1:6" x14ac:dyDescent="0.2">
      <c r="A898" s="80" t="str">
        <f>VLOOKUP(B898,'[2]Aba Power BI'!F$1:G$28,2,FALSE)</f>
        <v>NORDESTE</v>
      </c>
      <c r="B898" s="40" t="s">
        <v>5393</v>
      </c>
      <c r="C898" s="81" t="s">
        <v>7241</v>
      </c>
      <c r="D898" s="82" t="s">
        <v>5774</v>
      </c>
      <c r="E898" s="83" t="s">
        <v>8997</v>
      </c>
      <c r="F898" s="84">
        <v>44669</v>
      </c>
    </row>
    <row r="899" spans="1:6" x14ac:dyDescent="0.2">
      <c r="A899" s="80" t="str">
        <f>VLOOKUP(B899,'[2]Aba Power BI'!F$1:G$28,2,FALSE)</f>
        <v>NORDESTE</v>
      </c>
      <c r="B899" s="40" t="s">
        <v>5400</v>
      </c>
      <c r="C899" s="81" t="s">
        <v>7242</v>
      </c>
      <c r="D899" s="82" t="s">
        <v>5774</v>
      </c>
      <c r="E899" s="83" t="s">
        <v>7243</v>
      </c>
      <c r="F899" s="84">
        <v>44484</v>
      </c>
    </row>
    <row r="900" spans="1:6" x14ac:dyDescent="0.2">
      <c r="A900" s="80" t="str">
        <f>VLOOKUP(B900,'[2]Aba Power BI'!F$1:G$28,2,FALSE)</f>
        <v>SUDESTE</v>
      </c>
      <c r="B900" s="40" t="s">
        <v>5388</v>
      </c>
      <c r="C900" s="81" t="s">
        <v>7244</v>
      </c>
      <c r="D900" s="82" t="s">
        <v>5774</v>
      </c>
      <c r="E900" s="83" t="s">
        <v>7245</v>
      </c>
      <c r="F900" s="84">
        <v>44538</v>
      </c>
    </row>
    <row r="901" spans="1:6" x14ac:dyDescent="0.2">
      <c r="A901" s="80" t="str">
        <f>VLOOKUP(B901,'[2]Aba Power BI'!F$1:G$28,2,FALSE)</f>
        <v>SUDESTE</v>
      </c>
      <c r="B901" s="40" t="s">
        <v>5381</v>
      </c>
      <c r="C901" s="81" t="s">
        <v>7246</v>
      </c>
      <c r="D901" s="82" t="s">
        <v>5774</v>
      </c>
      <c r="E901" s="83" t="s">
        <v>7247</v>
      </c>
      <c r="F901" s="84">
        <v>44511</v>
      </c>
    </row>
    <row r="902" spans="1:6" x14ac:dyDescent="0.2">
      <c r="A902" s="80" t="str">
        <f>VLOOKUP(B902,'[2]Aba Power BI'!F$1:G$28,2,FALSE)</f>
        <v>CENTRO-OESTE</v>
      </c>
      <c r="B902" s="40" t="s">
        <v>5379</v>
      </c>
      <c r="C902" s="81" t="s">
        <v>7248</v>
      </c>
      <c r="D902" s="82" t="s">
        <v>5774</v>
      </c>
      <c r="E902" s="83" t="s">
        <v>7249</v>
      </c>
      <c r="F902" s="84">
        <v>44497</v>
      </c>
    </row>
    <row r="903" spans="1:6" x14ac:dyDescent="0.2">
      <c r="A903" s="80" t="str">
        <f>VLOOKUP(B903,'[2]Aba Power BI'!F$1:G$28,2,FALSE)</f>
        <v>SUL</v>
      </c>
      <c r="B903" s="40" t="s">
        <v>5399</v>
      </c>
      <c r="C903" s="81" t="s">
        <v>7250</v>
      </c>
      <c r="D903" s="82" t="s">
        <v>5774</v>
      </c>
      <c r="E903" s="83" t="s">
        <v>8998</v>
      </c>
      <c r="F903" s="84">
        <v>44517</v>
      </c>
    </row>
    <row r="904" spans="1:6" x14ac:dyDescent="0.2">
      <c r="A904" s="80" t="str">
        <f>VLOOKUP(B904,'[2]Aba Power BI'!F$1:G$28,2,FALSE)</f>
        <v>SUDESTE</v>
      </c>
      <c r="B904" s="40" t="s">
        <v>5388</v>
      </c>
      <c r="C904" s="81" t="s">
        <v>7251</v>
      </c>
      <c r="D904" s="82" t="s">
        <v>5774</v>
      </c>
      <c r="E904" s="83" t="s">
        <v>7252</v>
      </c>
      <c r="F904" s="84">
        <v>44516</v>
      </c>
    </row>
    <row r="905" spans="1:6" x14ac:dyDescent="0.2">
      <c r="A905" s="80" t="str">
        <f>VLOOKUP(B905,'[2]Aba Power BI'!F$1:G$28,2,FALSE)</f>
        <v>CENTRO-OESTE</v>
      </c>
      <c r="B905" s="40" t="s">
        <v>5396</v>
      </c>
      <c r="C905" s="81" t="s">
        <v>7253</v>
      </c>
      <c r="D905" s="82" t="s">
        <v>5774</v>
      </c>
      <c r="E905" s="83" t="s">
        <v>7254</v>
      </c>
      <c r="F905" s="84">
        <v>44363</v>
      </c>
    </row>
    <row r="906" spans="1:6" x14ac:dyDescent="0.2">
      <c r="A906" s="80" t="str">
        <f>VLOOKUP(B906,'[2]Aba Power BI'!F$1:G$28,2,FALSE)</f>
        <v>SUL</v>
      </c>
      <c r="B906" s="40" t="s">
        <v>5399</v>
      </c>
      <c r="C906" s="81" t="s">
        <v>7255</v>
      </c>
      <c r="D906" s="82" t="s">
        <v>5774</v>
      </c>
      <c r="E906" s="83" t="s">
        <v>7256</v>
      </c>
      <c r="F906" s="84">
        <v>44484</v>
      </c>
    </row>
    <row r="907" spans="1:6" x14ac:dyDescent="0.2">
      <c r="A907" s="80" t="str">
        <f>VLOOKUP(B907,'[2]Aba Power BI'!F$1:G$28,2,FALSE)</f>
        <v>SUDESTE</v>
      </c>
      <c r="B907" s="40" t="s">
        <v>5381</v>
      </c>
      <c r="C907" s="81" t="s">
        <v>7257</v>
      </c>
      <c r="D907" s="82" t="s">
        <v>5774</v>
      </c>
      <c r="E907" s="83" t="s">
        <v>7258</v>
      </c>
      <c r="F907" s="84">
        <v>44557</v>
      </c>
    </row>
    <row r="908" spans="1:6" x14ac:dyDescent="0.2">
      <c r="A908" s="80" t="str">
        <f>VLOOKUP(B908,'[2]Aba Power BI'!F$1:G$28,2,FALSE)</f>
        <v>SUDESTE</v>
      </c>
      <c r="B908" s="40" t="s">
        <v>5401</v>
      </c>
      <c r="C908" s="81" t="s">
        <v>7259</v>
      </c>
      <c r="D908" s="82" t="s">
        <v>5774</v>
      </c>
      <c r="E908" s="83" t="s">
        <v>7260</v>
      </c>
      <c r="F908" s="84">
        <v>44603</v>
      </c>
    </row>
    <row r="909" spans="1:6" x14ac:dyDescent="0.2">
      <c r="A909" s="80" t="str">
        <f>VLOOKUP(B909,'[2]Aba Power BI'!F$1:G$28,2,FALSE)</f>
        <v>SUDESTE</v>
      </c>
      <c r="B909" s="40" t="s">
        <v>5381</v>
      </c>
      <c r="C909" s="81" t="s">
        <v>7261</v>
      </c>
      <c r="D909" s="82" t="s">
        <v>5774</v>
      </c>
      <c r="E909" s="83" t="s">
        <v>7262</v>
      </c>
      <c r="F909" s="84">
        <v>44512</v>
      </c>
    </row>
    <row r="910" spans="1:6" x14ac:dyDescent="0.2">
      <c r="A910" s="80" t="str">
        <f>VLOOKUP(B910,'[2]Aba Power BI'!F$1:G$28,2,FALSE)</f>
        <v>SUL</v>
      </c>
      <c r="B910" s="40" t="s">
        <v>5399</v>
      </c>
      <c r="C910" s="81" t="s">
        <v>7263</v>
      </c>
      <c r="D910" s="82" t="s">
        <v>5774</v>
      </c>
      <c r="E910" s="83" t="s">
        <v>7264</v>
      </c>
      <c r="F910" s="84">
        <v>44469</v>
      </c>
    </row>
    <row r="911" spans="1:6" x14ac:dyDescent="0.2">
      <c r="A911" s="80" t="str">
        <f>VLOOKUP(B911,'[2]Aba Power BI'!F$1:G$28,2,FALSE)</f>
        <v>SUL</v>
      </c>
      <c r="B911" s="40" t="s">
        <v>5403</v>
      </c>
      <c r="C911" s="81" t="s">
        <v>7265</v>
      </c>
      <c r="D911" s="82" t="s">
        <v>5774</v>
      </c>
      <c r="E911" s="83" t="s">
        <v>7266</v>
      </c>
      <c r="F911" s="84">
        <v>44512</v>
      </c>
    </row>
    <row r="912" spans="1:6" x14ac:dyDescent="0.2">
      <c r="A912" s="80" t="str">
        <f>VLOOKUP(B912,'[2]Aba Power BI'!F$1:G$28,2,FALSE)</f>
        <v>CENTRO-OESTE</v>
      </c>
      <c r="B912" s="40" t="s">
        <v>5379</v>
      </c>
      <c r="C912" s="81" t="s">
        <v>7267</v>
      </c>
      <c r="D912" s="82" t="s">
        <v>5774</v>
      </c>
      <c r="E912" s="83" t="s">
        <v>7268</v>
      </c>
      <c r="F912" s="84">
        <v>44503</v>
      </c>
    </row>
    <row r="913" spans="1:6" x14ac:dyDescent="0.2">
      <c r="A913" s="80" t="str">
        <f>VLOOKUP(B913,'[2]Aba Power BI'!F$1:G$28,2,FALSE)</f>
        <v>SUL</v>
      </c>
      <c r="B913" s="40" t="s">
        <v>5387</v>
      </c>
      <c r="C913" s="81" t="s">
        <v>7269</v>
      </c>
      <c r="D913" s="82" t="s">
        <v>5774</v>
      </c>
      <c r="E913" s="83" t="s">
        <v>7270</v>
      </c>
      <c r="F913" s="84">
        <v>44466</v>
      </c>
    </row>
    <row r="914" spans="1:6" x14ac:dyDescent="0.2">
      <c r="A914" s="80" t="str">
        <f>VLOOKUP(B914,'[2]Aba Power BI'!F$1:G$28,2,FALSE)</f>
        <v>NORDESTE</v>
      </c>
      <c r="B914" s="40" t="s">
        <v>5378</v>
      </c>
      <c r="C914" s="81" t="s">
        <v>10133</v>
      </c>
      <c r="D914" s="82" t="s">
        <v>5774</v>
      </c>
      <c r="E914" s="83" t="s">
        <v>10143</v>
      </c>
      <c r="F914" s="84">
        <v>44543</v>
      </c>
    </row>
    <row r="915" spans="1:6" x14ac:dyDescent="0.2">
      <c r="A915" s="80" t="str">
        <f>VLOOKUP(B915,'[2]Aba Power BI'!F$1:G$28,2,FALSE)</f>
        <v>CENTRO-OESTE</v>
      </c>
      <c r="B915" s="40" t="s">
        <v>5397</v>
      </c>
      <c r="C915" s="81" t="s">
        <v>7271</v>
      </c>
      <c r="D915" s="82" t="s">
        <v>5774</v>
      </c>
      <c r="E915" s="83" t="s">
        <v>8999</v>
      </c>
      <c r="F915" s="84">
        <v>44551</v>
      </c>
    </row>
    <row r="916" spans="1:6" x14ac:dyDescent="0.2">
      <c r="A916" s="80" t="str">
        <f>VLOOKUP(B916,'[2]Aba Power BI'!F$1:G$28,2,FALSE)</f>
        <v>NORDESTE</v>
      </c>
      <c r="B916" s="40" t="s">
        <v>5402</v>
      </c>
      <c r="C916" s="81" t="s">
        <v>7272</v>
      </c>
      <c r="D916" s="82" t="s">
        <v>5774</v>
      </c>
      <c r="E916" s="83" t="s">
        <v>10144</v>
      </c>
      <c r="F916" s="84" t="s">
        <v>10145</v>
      </c>
    </row>
    <row r="917" spans="1:6" x14ac:dyDescent="0.2">
      <c r="A917" s="80" t="str">
        <f>VLOOKUP(B917,'[2]Aba Power BI'!F$1:G$28,2,FALSE)</f>
        <v>SUL</v>
      </c>
      <c r="B917" s="40" t="s">
        <v>5399</v>
      </c>
      <c r="C917" s="81" t="s">
        <v>7273</v>
      </c>
      <c r="D917" s="82" t="s">
        <v>5774</v>
      </c>
      <c r="E917" s="83" t="s">
        <v>6094</v>
      </c>
      <c r="F917" s="84">
        <v>44508</v>
      </c>
    </row>
    <row r="918" spans="1:6" x14ac:dyDescent="0.2">
      <c r="A918" s="80" t="str">
        <f>VLOOKUP(B918,'[2]Aba Power BI'!F$1:G$28,2,FALSE)</f>
        <v>SUL</v>
      </c>
      <c r="B918" s="40" t="s">
        <v>5403</v>
      </c>
      <c r="C918" s="81" t="s">
        <v>7274</v>
      </c>
      <c r="D918" s="82" t="s">
        <v>5774</v>
      </c>
      <c r="E918" s="83" t="s">
        <v>7275</v>
      </c>
      <c r="F918" s="84">
        <v>44509</v>
      </c>
    </row>
    <row r="919" spans="1:6" x14ac:dyDescent="0.2">
      <c r="A919" s="80" t="str">
        <f>VLOOKUP(B919,'[2]Aba Power BI'!F$1:G$28,2,FALSE)</f>
        <v>NORTE</v>
      </c>
      <c r="B919" s="40" t="s">
        <v>5384</v>
      </c>
      <c r="C919" s="81" t="s">
        <v>8944</v>
      </c>
      <c r="D919" s="82" t="s">
        <v>5774</v>
      </c>
      <c r="E919" s="83" t="s">
        <v>9000</v>
      </c>
      <c r="F919" s="84">
        <v>44531</v>
      </c>
    </row>
    <row r="920" spans="1:6" x14ac:dyDescent="0.2">
      <c r="A920" s="80" t="str">
        <f>VLOOKUP(B920,'[2]Aba Power BI'!F$1:G$28,2,FALSE)</f>
        <v>CENTRO-OESTE</v>
      </c>
      <c r="B920" s="40" t="s">
        <v>5379</v>
      </c>
      <c r="C920" s="81" t="s">
        <v>7276</v>
      </c>
      <c r="D920" s="82" t="s">
        <v>5774</v>
      </c>
      <c r="E920" s="83" t="s">
        <v>5856</v>
      </c>
      <c r="F920" s="84">
        <v>44512</v>
      </c>
    </row>
    <row r="921" spans="1:6" x14ac:dyDescent="0.2">
      <c r="A921" s="80" t="str">
        <f>VLOOKUP(B921,'[2]Aba Power BI'!F$1:G$28,2,FALSE)</f>
        <v>SUL</v>
      </c>
      <c r="B921" s="40" t="s">
        <v>5399</v>
      </c>
      <c r="C921" s="81" t="s">
        <v>9836</v>
      </c>
      <c r="D921" s="82" t="s">
        <v>5774</v>
      </c>
      <c r="E921" s="83" t="s">
        <v>9843</v>
      </c>
      <c r="F921" s="84">
        <v>44810</v>
      </c>
    </row>
    <row r="922" spans="1:6" x14ac:dyDescent="0.2">
      <c r="A922" s="80" t="str">
        <f>VLOOKUP(B922,'[2]Aba Power BI'!F$1:G$28,2,FALSE)</f>
        <v>NORDESTE</v>
      </c>
      <c r="B922" s="40" t="s">
        <v>5382</v>
      </c>
      <c r="C922" s="81" t="s">
        <v>9178</v>
      </c>
      <c r="D922" s="82" t="s">
        <v>5774</v>
      </c>
      <c r="E922" s="83" t="s">
        <v>7798</v>
      </c>
      <c r="F922" s="84">
        <v>44512</v>
      </c>
    </row>
    <row r="923" spans="1:6" x14ac:dyDescent="0.2">
      <c r="A923" s="80" t="str">
        <f>VLOOKUP(B923,'[2]Aba Power BI'!F$1:G$28,2,FALSE)</f>
        <v>CENTRO-OESTE</v>
      </c>
      <c r="B923" s="40" t="s">
        <v>5397</v>
      </c>
      <c r="C923" s="81" t="s">
        <v>7277</v>
      </c>
      <c r="D923" s="82" t="s">
        <v>5774</v>
      </c>
      <c r="E923" s="83" t="s">
        <v>7278</v>
      </c>
      <c r="F923" s="84">
        <v>44537</v>
      </c>
    </row>
    <row r="924" spans="1:6" x14ac:dyDescent="0.2">
      <c r="A924" s="80" t="str">
        <f>VLOOKUP(B924,'[2]Aba Power BI'!F$1:G$28,2,FALSE)</f>
        <v>CENTRO-OESTE</v>
      </c>
      <c r="B924" s="40" t="s">
        <v>5396</v>
      </c>
      <c r="C924" s="81" t="s">
        <v>7279</v>
      </c>
      <c r="D924" s="82" t="s">
        <v>5774</v>
      </c>
      <c r="E924" s="83" t="s">
        <v>7280</v>
      </c>
      <c r="F924" s="84">
        <v>44442</v>
      </c>
    </row>
    <row r="925" spans="1:6" x14ac:dyDescent="0.2">
      <c r="A925" s="80" t="str">
        <f>VLOOKUP(B925,'[2]Aba Power BI'!F$1:G$28,2,FALSE)</f>
        <v>NORDESTE</v>
      </c>
      <c r="B925" s="40" t="s">
        <v>5378</v>
      </c>
      <c r="C925" s="81" t="s">
        <v>7281</v>
      </c>
      <c r="D925" s="82" t="s">
        <v>5774</v>
      </c>
      <c r="E925" s="83" t="s">
        <v>9179</v>
      </c>
      <c r="F925" s="84">
        <v>44722</v>
      </c>
    </row>
    <row r="926" spans="1:6" x14ac:dyDescent="0.2">
      <c r="A926" s="80" t="str">
        <f>VLOOKUP(B926,'[2]Aba Power BI'!F$1:G$28,2,FALSE)</f>
        <v>NORDESTE</v>
      </c>
      <c r="B926" s="40" t="s">
        <v>5376</v>
      </c>
      <c r="C926" s="81" t="s">
        <v>7282</v>
      </c>
      <c r="D926" s="82" t="s">
        <v>5774</v>
      </c>
      <c r="E926" s="83" t="s">
        <v>9844</v>
      </c>
      <c r="F926" s="84" t="s">
        <v>9845</v>
      </c>
    </row>
    <row r="927" spans="1:6" x14ac:dyDescent="0.2">
      <c r="A927" s="80" t="str">
        <f>VLOOKUP(B927,'[2]Aba Power BI'!F$1:G$28,2,FALSE)</f>
        <v>SUDESTE</v>
      </c>
      <c r="B927" s="40" t="s">
        <v>5394</v>
      </c>
      <c r="C927" s="81" t="s">
        <v>7283</v>
      </c>
      <c r="D927" s="82" t="s">
        <v>5774</v>
      </c>
      <c r="E927" s="83" t="s">
        <v>7284</v>
      </c>
      <c r="F927" s="84">
        <v>44648</v>
      </c>
    </row>
    <row r="928" spans="1:6" x14ac:dyDescent="0.2">
      <c r="A928" s="80" t="str">
        <f>VLOOKUP(B928,'[2]Aba Power BI'!F$1:G$28,2,FALSE)</f>
        <v>CENTRO-OESTE</v>
      </c>
      <c r="B928" s="40" t="s">
        <v>5379</v>
      </c>
      <c r="C928" s="81" t="s">
        <v>7285</v>
      </c>
      <c r="D928" s="82" t="s">
        <v>5774</v>
      </c>
      <c r="E928" s="83" t="s">
        <v>7286</v>
      </c>
      <c r="F928" s="84">
        <v>44517</v>
      </c>
    </row>
    <row r="929" spans="1:6" x14ac:dyDescent="0.2">
      <c r="A929" s="80" t="str">
        <f>VLOOKUP(B929,'[2]Aba Power BI'!F$1:G$28,2,FALSE)</f>
        <v>NORTE</v>
      </c>
      <c r="B929" s="40" t="s">
        <v>5384</v>
      </c>
      <c r="C929" s="81" t="s">
        <v>7287</v>
      </c>
      <c r="D929" s="82" t="s">
        <v>5774</v>
      </c>
      <c r="E929" s="83" t="s">
        <v>7288</v>
      </c>
      <c r="F929" s="84">
        <v>44551</v>
      </c>
    </row>
    <row r="930" spans="1:6" x14ac:dyDescent="0.2">
      <c r="A930" s="80" t="str">
        <f>VLOOKUP(B930,'[2]Aba Power BI'!F$1:G$28,2,FALSE)</f>
        <v>SUL</v>
      </c>
      <c r="B930" s="40" t="s">
        <v>5387</v>
      </c>
      <c r="C930" s="81" t="s">
        <v>7289</v>
      </c>
      <c r="D930" s="82" t="s">
        <v>5774</v>
      </c>
      <c r="E930" s="83" t="s">
        <v>7290</v>
      </c>
      <c r="F930" s="84">
        <v>44530</v>
      </c>
    </row>
    <row r="931" spans="1:6" ht="16.5" customHeight="1" x14ac:dyDescent="0.2">
      <c r="A931" s="80" t="str">
        <f>VLOOKUP(B931,'[2]Aba Power BI'!F$1:G$28,2,FALSE)</f>
        <v>NORDESTE</v>
      </c>
      <c r="B931" s="40" t="s">
        <v>5382</v>
      </c>
      <c r="C931" s="81" t="s">
        <v>7291</v>
      </c>
      <c r="D931" s="82" t="s">
        <v>5774</v>
      </c>
      <c r="E931" s="83" t="s">
        <v>5787</v>
      </c>
      <c r="F931" s="84">
        <v>44511</v>
      </c>
    </row>
    <row r="932" spans="1:6" x14ac:dyDescent="0.2">
      <c r="A932" s="80" t="str">
        <f>VLOOKUP(B932,'[2]Aba Power BI'!F$1:G$28,2,FALSE)</f>
        <v>SUDESTE</v>
      </c>
      <c r="B932" s="40" t="s">
        <v>5394</v>
      </c>
      <c r="C932" s="81" t="s">
        <v>7292</v>
      </c>
      <c r="D932" s="82" t="s">
        <v>5774</v>
      </c>
      <c r="E932" s="83" t="s">
        <v>7293</v>
      </c>
      <c r="F932" s="84">
        <v>44510</v>
      </c>
    </row>
    <row r="933" spans="1:6" x14ac:dyDescent="0.2">
      <c r="A933" s="80" t="str">
        <f>VLOOKUP(B933,'[2]Aba Power BI'!F$1:G$28,2,FALSE)</f>
        <v>NORDESTE</v>
      </c>
      <c r="B933" s="40" t="s">
        <v>5377</v>
      </c>
      <c r="C933" s="81" t="s">
        <v>7294</v>
      </c>
      <c r="D933" s="82" t="s">
        <v>5931</v>
      </c>
      <c r="E933" s="83" t="s">
        <v>7295</v>
      </c>
      <c r="F933" s="84">
        <v>44484</v>
      </c>
    </row>
    <row r="934" spans="1:6" x14ac:dyDescent="0.2">
      <c r="A934" s="80" t="str">
        <f>VLOOKUP(B934,'[2]Aba Power BI'!F$1:G$28,2,FALSE)</f>
        <v>SUDESTE</v>
      </c>
      <c r="B934" s="40" t="s">
        <v>5381</v>
      </c>
      <c r="C934" s="81" t="s">
        <v>9438</v>
      </c>
      <c r="D934" s="82" t="s">
        <v>5774</v>
      </c>
      <c r="E934" s="83" t="s">
        <v>9470</v>
      </c>
      <c r="F934" s="84">
        <v>44924</v>
      </c>
    </row>
    <row r="935" spans="1:6" x14ac:dyDescent="0.2">
      <c r="A935" s="80" t="str">
        <f>VLOOKUP(B935,'[2]Aba Power BI'!F$1:G$28,2,FALSE)</f>
        <v>SUDESTE</v>
      </c>
      <c r="B935" s="40" t="s">
        <v>5388</v>
      </c>
      <c r="C935" s="81" t="s">
        <v>7296</v>
      </c>
      <c r="D935" s="82" t="s">
        <v>5774</v>
      </c>
      <c r="E935" s="83" t="s">
        <v>7297</v>
      </c>
      <c r="F935" s="84">
        <v>43402</v>
      </c>
    </row>
    <row r="936" spans="1:6" x14ac:dyDescent="0.2">
      <c r="A936" s="80" t="str">
        <f>VLOOKUP(B936,'[2]Aba Power BI'!F$1:G$28,2,FALSE)</f>
        <v>NORDESTE</v>
      </c>
      <c r="B936" s="40" t="s">
        <v>5382</v>
      </c>
      <c r="C936" s="81" t="s">
        <v>9893</v>
      </c>
      <c r="D936" s="82" t="s">
        <v>5774</v>
      </c>
      <c r="E936" s="83" t="s">
        <v>9907</v>
      </c>
      <c r="F936" s="84">
        <v>44622</v>
      </c>
    </row>
    <row r="937" spans="1:6" x14ac:dyDescent="0.2">
      <c r="A937" s="80" t="str">
        <f>VLOOKUP(B937,'[2]Aba Power BI'!F$1:G$28,2,FALSE)</f>
        <v>NORDESTE</v>
      </c>
      <c r="B937" s="40" t="s">
        <v>5400</v>
      </c>
      <c r="C937" s="81" t="s">
        <v>7298</v>
      </c>
      <c r="D937" s="82" t="s">
        <v>5774</v>
      </c>
      <c r="E937" s="83" t="s">
        <v>7299</v>
      </c>
      <c r="F937" s="84">
        <v>44530</v>
      </c>
    </row>
    <row r="938" spans="1:6" x14ac:dyDescent="0.2">
      <c r="A938" s="80" t="str">
        <f>VLOOKUP(B938,'[2]Aba Power BI'!F$1:G$28,2,FALSE)</f>
        <v>SUL</v>
      </c>
      <c r="B938" s="40" t="s">
        <v>5403</v>
      </c>
      <c r="C938" s="81" t="s">
        <v>7300</v>
      </c>
      <c r="D938" s="82" t="s">
        <v>5774</v>
      </c>
      <c r="E938" s="83" t="s">
        <v>9626</v>
      </c>
      <c r="F938" s="84">
        <v>44551</v>
      </c>
    </row>
    <row r="939" spans="1:6" x14ac:dyDescent="0.2">
      <c r="A939" s="80" t="str">
        <f>VLOOKUP(B939,'[2]Aba Power BI'!F$1:G$28,2,FALSE)</f>
        <v>SUL</v>
      </c>
      <c r="B939" s="40" t="s">
        <v>5387</v>
      </c>
      <c r="C939" s="81" t="s">
        <v>7301</v>
      </c>
      <c r="D939" s="82" t="s">
        <v>5774</v>
      </c>
      <c r="E939" s="83" t="s">
        <v>7302</v>
      </c>
      <c r="F939" s="84">
        <v>44459</v>
      </c>
    </row>
    <row r="940" spans="1:6" x14ac:dyDescent="0.2">
      <c r="A940" s="80" t="str">
        <f>VLOOKUP(B940,'[2]Aba Power BI'!F$1:G$28,2,FALSE)</f>
        <v>NORDESTE</v>
      </c>
      <c r="B940" s="40" t="s">
        <v>5400</v>
      </c>
      <c r="C940" s="81" t="s">
        <v>7303</v>
      </c>
      <c r="D940" s="82" t="s">
        <v>5774</v>
      </c>
      <c r="E940" s="83" t="s">
        <v>7304</v>
      </c>
      <c r="F940" s="84">
        <v>44510</v>
      </c>
    </row>
    <row r="941" spans="1:6" x14ac:dyDescent="0.2">
      <c r="A941" s="80" t="str">
        <f>VLOOKUP(B941,'[2]Aba Power BI'!F$1:G$28,2,FALSE)</f>
        <v>CENTRO-OESTE</v>
      </c>
      <c r="B941" s="40" t="s">
        <v>5379</v>
      </c>
      <c r="C941" s="81" t="s">
        <v>7305</v>
      </c>
      <c r="D941" s="82" t="s">
        <v>5774</v>
      </c>
      <c r="E941" s="83" t="s">
        <v>7306</v>
      </c>
      <c r="F941" s="84">
        <v>44511</v>
      </c>
    </row>
    <row r="942" spans="1:6" x14ac:dyDescent="0.2">
      <c r="A942" s="80" t="str">
        <f>VLOOKUP(B942,'[2]Aba Power BI'!F$1:G$28,2,FALSE)</f>
        <v>CENTRO-OESTE</v>
      </c>
      <c r="B942" s="40" t="s">
        <v>5396</v>
      </c>
      <c r="C942" s="81" t="s">
        <v>7307</v>
      </c>
      <c r="D942" s="82" t="s">
        <v>5774</v>
      </c>
      <c r="E942" s="83" t="s">
        <v>7308</v>
      </c>
      <c r="F942" s="84">
        <v>44508</v>
      </c>
    </row>
    <row r="943" spans="1:6" x14ac:dyDescent="0.2">
      <c r="A943" s="80" t="str">
        <f>VLOOKUP(B943,'[2]Aba Power BI'!F$1:G$28,2,FALSE)</f>
        <v>SUDESTE</v>
      </c>
      <c r="B943" s="40" t="s">
        <v>5381</v>
      </c>
      <c r="C943" s="81" t="s">
        <v>9284</v>
      </c>
      <c r="D943" s="82" t="s">
        <v>5774</v>
      </c>
      <c r="E943" s="83" t="s">
        <v>9316</v>
      </c>
      <c r="F943" s="84">
        <v>44810</v>
      </c>
    </row>
    <row r="944" spans="1:6" x14ac:dyDescent="0.2">
      <c r="A944" s="80" t="str">
        <f>VLOOKUP(B944,'[2]Aba Power BI'!F$1:G$28,2,FALSE)</f>
        <v>NORDESTE</v>
      </c>
      <c r="B944" s="40" t="s">
        <v>5377</v>
      </c>
      <c r="C944" s="81" t="s">
        <v>7309</v>
      </c>
      <c r="D944" s="82" t="s">
        <v>5774</v>
      </c>
      <c r="E944" s="83" t="s">
        <v>7310</v>
      </c>
      <c r="F944" s="84">
        <v>44512</v>
      </c>
    </row>
    <row r="945" spans="1:6" x14ac:dyDescent="0.2">
      <c r="A945" s="80" t="str">
        <f>VLOOKUP(B945,'[2]Aba Power BI'!F$1:G$28,2,FALSE)</f>
        <v>NORDESTE</v>
      </c>
      <c r="B945" s="40" t="s">
        <v>5376</v>
      </c>
      <c r="C945" s="81" t="s">
        <v>7311</v>
      </c>
      <c r="D945" s="82" t="s">
        <v>5774</v>
      </c>
      <c r="E945" s="83" t="s">
        <v>9696</v>
      </c>
      <c r="F945" s="84" t="s">
        <v>10146</v>
      </c>
    </row>
    <row r="946" spans="1:6" x14ac:dyDescent="0.2">
      <c r="A946" s="80" t="str">
        <f>VLOOKUP(B946,'[2]Aba Power BI'!F$1:G$28,2,FALSE)</f>
        <v>NORDESTE</v>
      </c>
      <c r="B946" s="40" t="s">
        <v>5400</v>
      </c>
      <c r="C946" s="81" t="s">
        <v>7312</v>
      </c>
      <c r="D946" s="82" t="s">
        <v>5774</v>
      </c>
      <c r="E946" s="83" t="s">
        <v>7313</v>
      </c>
      <c r="F946" s="84">
        <v>44699</v>
      </c>
    </row>
    <row r="947" spans="1:6" x14ac:dyDescent="0.2">
      <c r="A947" s="80" t="str">
        <f>VLOOKUP(B947,'[2]Aba Power BI'!F$1:G$28,2,FALSE)</f>
        <v>NORDESTE</v>
      </c>
      <c r="B947" s="40" t="s">
        <v>5382</v>
      </c>
      <c r="C947" s="81" t="s">
        <v>7314</v>
      </c>
      <c r="D947" s="82" t="s">
        <v>5774</v>
      </c>
      <c r="E947" s="83" t="s">
        <v>7315</v>
      </c>
      <c r="F947" s="84">
        <v>44512</v>
      </c>
    </row>
    <row r="948" spans="1:6" x14ac:dyDescent="0.2">
      <c r="A948" s="80" t="str">
        <f>VLOOKUP(B948,'[2]Aba Power BI'!F$1:G$28,2,FALSE)</f>
        <v>NORDESTE</v>
      </c>
      <c r="B948" s="40" t="s">
        <v>5402</v>
      </c>
      <c r="C948" s="81" t="s">
        <v>8945</v>
      </c>
      <c r="D948" s="82" t="s">
        <v>5774</v>
      </c>
      <c r="E948" s="83" t="s">
        <v>9001</v>
      </c>
      <c r="F948" s="84">
        <v>44750</v>
      </c>
    </row>
    <row r="949" spans="1:6" x14ac:dyDescent="0.2">
      <c r="A949" s="80" t="str">
        <f>VLOOKUP(B949,'[2]Aba Power BI'!F$1:G$28,2,FALSE)</f>
        <v>CENTRO-OESTE</v>
      </c>
      <c r="B949" s="40" t="s">
        <v>5396</v>
      </c>
      <c r="C949" s="81" t="s">
        <v>7316</v>
      </c>
      <c r="D949" s="82" t="s">
        <v>5774</v>
      </c>
      <c r="E949" s="83" t="s">
        <v>7317</v>
      </c>
      <c r="F949" s="84">
        <v>44476</v>
      </c>
    </row>
    <row r="950" spans="1:6" x14ac:dyDescent="0.2">
      <c r="A950" s="80" t="str">
        <f>VLOOKUP(B950,'[2]Aba Power BI'!F$1:G$28,2,FALSE)</f>
        <v>SUDESTE</v>
      </c>
      <c r="B950" s="40" t="s">
        <v>5381</v>
      </c>
      <c r="C950" s="81" t="s">
        <v>7318</v>
      </c>
      <c r="D950" s="82" t="s">
        <v>5774</v>
      </c>
      <c r="E950" s="83" t="s">
        <v>7319</v>
      </c>
      <c r="F950" s="84">
        <v>44508</v>
      </c>
    </row>
    <row r="951" spans="1:6" x14ac:dyDescent="0.2">
      <c r="A951" s="80" t="str">
        <f>VLOOKUP(B951,'[2]Aba Power BI'!F$1:G$28,2,FALSE)</f>
        <v>SUL</v>
      </c>
      <c r="B951" s="40" t="s">
        <v>5403</v>
      </c>
      <c r="C951" s="81" t="s">
        <v>7320</v>
      </c>
      <c r="D951" s="82" t="s">
        <v>5774</v>
      </c>
      <c r="E951" s="83" t="s">
        <v>7321</v>
      </c>
      <c r="F951" s="84">
        <v>44488</v>
      </c>
    </row>
    <row r="952" spans="1:6" x14ac:dyDescent="0.2">
      <c r="A952" s="80" t="str">
        <f>VLOOKUP(B952,'[2]Aba Power BI'!F$1:G$28,2,FALSE)</f>
        <v>SUDESTE</v>
      </c>
      <c r="B952" s="40" t="s">
        <v>5388</v>
      </c>
      <c r="C952" s="81" t="s">
        <v>7322</v>
      </c>
      <c r="D952" s="82" t="s">
        <v>5774</v>
      </c>
      <c r="E952" s="83" t="s">
        <v>7323</v>
      </c>
      <c r="F952" s="84">
        <v>44684</v>
      </c>
    </row>
    <row r="953" spans="1:6" x14ac:dyDescent="0.2">
      <c r="A953" s="80" t="str">
        <f>VLOOKUP(B953,'[2]Aba Power BI'!F$1:G$28,2,FALSE)</f>
        <v>SUDESTE</v>
      </c>
      <c r="B953" s="40" t="s">
        <v>5388</v>
      </c>
      <c r="C953" s="81" t="s">
        <v>7324</v>
      </c>
      <c r="D953" s="82" t="s">
        <v>5774</v>
      </c>
      <c r="E953" s="83" t="s">
        <v>7325</v>
      </c>
      <c r="F953" s="84">
        <v>44509</v>
      </c>
    </row>
    <row r="954" spans="1:6" x14ac:dyDescent="0.2">
      <c r="A954" s="80" t="str">
        <f>VLOOKUP(B954,'[2]Aba Power BI'!F$1:G$28,2,FALSE)</f>
        <v>NORDESTE</v>
      </c>
      <c r="B954" s="40" t="s">
        <v>5378</v>
      </c>
      <c r="C954" s="81" t="s">
        <v>7326</v>
      </c>
      <c r="D954" s="82" t="s">
        <v>5774</v>
      </c>
      <c r="E954" s="83" t="s">
        <v>9778</v>
      </c>
      <c r="F954" s="84">
        <v>44664</v>
      </c>
    </row>
    <row r="955" spans="1:6" x14ac:dyDescent="0.2">
      <c r="A955" s="80" t="str">
        <f>VLOOKUP(B955,'[2]Aba Power BI'!F$1:G$28,2,FALSE)</f>
        <v>SUDESTE</v>
      </c>
      <c r="B955" s="40" t="s">
        <v>5388</v>
      </c>
      <c r="C955" s="81" t="s">
        <v>7327</v>
      </c>
      <c r="D955" s="82" t="s">
        <v>5774</v>
      </c>
      <c r="E955" s="83" t="s">
        <v>7328</v>
      </c>
      <c r="F955" s="84">
        <v>44477</v>
      </c>
    </row>
    <row r="956" spans="1:6" x14ac:dyDescent="0.2">
      <c r="A956" s="80" t="str">
        <f>VLOOKUP(B956,'[2]Aba Power BI'!F$1:G$28,2,FALSE)</f>
        <v>NORDESTE</v>
      </c>
      <c r="B956" s="40" t="s">
        <v>5378</v>
      </c>
      <c r="C956" s="81" t="s">
        <v>7329</v>
      </c>
      <c r="D956" s="82" t="s">
        <v>5774</v>
      </c>
      <c r="E956" s="83" t="s">
        <v>7330</v>
      </c>
      <c r="F956" s="84">
        <v>44524</v>
      </c>
    </row>
    <row r="957" spans="1:6" x14ac:dyDescent="0.2">
      <c r="A957" s="80" t="str">
        <f>VLOOKUP(B957,'[2]Aba Power BI'!F$1:G$28,2,FALSE)</f>
        <v>NORDESTE</v>
      </c>
      <c r="B957" s="40" t="s">
        <v>5382</v>
      </c>
      <c r="C957" s="81" t="s">
        <v>7331</v>
      </c>
      <c r="D957" s="82" t="s">
        <v>5774</v>
      </c>
      <c r="E957" s="83" t="s">
        <v>7332</v>
      </c>
      <c r="F957" s="84">
        <v>44512</v>
      </c>
    </row>
    <row r="958" spans="1:6" x14ac:dyDescent="0.2">
      <c r="A958" s="80" t="str">
        <f>VLOOKUP(B958,'[2]Aba Power BI'!F$1:G$28,2,FALSE)</f>
        <v>NORDESTE</v>
      </c>
      <c r="B958" s="40" t="s">
        <v>5382</v>
      </c>
      <c r="C958" s="81" t="s">
        <v>7333</v>
      </c>
      <c r="D958" s="82" t="s">
        <v>5774</v>
      </c>
      <c r="E958" s="83" t="s">
        <v>9180</v>
      </c>
      <c r="F958" s="84">
        <v>44713</v>
      </c>
    </row>
    <row r="959" spans="1:6" x14ac:dyDescent="0.2">
      <c r="A959" s="80" t="str">
        <f>VLOOKUP(B959,'[2]Aba Power BI'!F$1:G$28,2,FALSE)</f>
        <v>NORDESTE</v>
      </c>
      <c r="B959" s="40" t="s">
        <v>5400</v>
      </c>
      <c r="C959" s="81" t="s">
        <v>7334</v>
      </c>
      <c r="D959" s="82" t="s">
        <v>5774</v>
      </c>
      <c r="E959" s="83" t="s">
        <v>7335</v>
      </c>
      <c r="F959" s="84">
        <v>44375</v>
      </c>
    </row>
    <row r="960" spans="1:6" x14ac:dyDescent="0.2">
      <c r="A960" s="80" t="str">
        <f>VLOOKUP(B960,'[2]Aba Power BI'!F$1:G$28,2,FALSE)</f>
        <v>NORDESTE</v>
      </c>
      <c r="B960" s="40" t="s">
        <v>5377</v>
      </c>
      <c r="C960" s="81" t="s">
        <v>7336</v>
      </c>
      <c r="D960" s="82" t="s">
        <v>5774</v>
      </c>
      <c r="E960" s="83" t="s">
        <v>5935</v>
      </c>
      <c r="F960" s="84">
        <v>44509</v>
      </c>
    </row>
    <row r="961" spans="1:6" x14ac:dyDescent="0.2">
      <c r="A961" s="80" t="str">
        <f>VLOOKUP(B961,'[2]Aba Power BI'!F$1:G$28,2,FALSE)</f>
        <v>SUDESTE</v>
      </c>
      <c r="B961" s="40" t="s">
        <v>5381</v>
      </c>
      <c r="C961" s="81" t="s">
        <v>7337</v>
      </c>
      <c r="D961" s="82" t="s">
        <v>5774</v>
      </c>
      <c r="E961" s="83" t="s">
        <v>10147</v>
      </c>
      <c r="F961" s="84" t="s">
        <v>10148</v>
      </c>
    </row>
    <row r="962" spans="1:6" x14ac:dyDescent="0.2">
      <c r="A962" s="80" t="str">
        <f>VLOOKUP(B962,'[2]Aba Power BI'!F$1:G$28,2,FALSE)</f>
        <v>CENTRO-OESTE</v>
      </c>
      <c r="B962" s="40" t="s">
        <v>5396</v>
      </c>
      <c r="C962" s="81" t="s">
        <v>7338</v>
      </c>
      <c r="D962" s="82" t="s">
        <v>5774</v>
      </c>
      <c r="E962" s="83" t="s">
        <v>7339</v>
      </c>
      <c r="F962" s="84">
        <v>44418</v>
      </c>
    </row>
    <row r="963" spans="1:6" x14ac:dyDescent="0.2">
      <c r="A963" s="80" t="str">
        <f>VLOOKUP(B963,'[2]Aba Power BI'!F$1:G$28,2,FALSE)</f>
        <v>CENTRO-OESTE</v>
      </c>
      <c r="B963" s="40" t="s">
        <v>5379</v>
      </c>
      <c r="C963" s="81" t="s">
        <v>7340</v>
      </c>
      <c r="D963" s="82" t="s">
        <v>5774</v>
      </c>
      <c r="E963" s="83" t="s">
        <v>7341</v>
      </c>
      <c r="F963" s="84">
        <v>44511</v>
      </c>
    </row>
    <row r="964" spans="1:6" x14ac:dyDescent="0.2">
      <c r="A964" s="80" t="str">
        <f>VLOOKUP(B964,'[2]Aba Power BI'!F$1:G$28,2,FALSE)</f>
        <v>SUL</v>
      </c>
      <c r="B964" s="40" t="s">
        <v>5399</v>
      </c>
      <c r="C964" s="81" t="s">
        <v>7342</v>
      </c>
      <c r="D964" s="82" t="s">
        <v>5774</v>
      </c>
      <c r="E964" s="83" t="s">
        <v>7343</v>
      </c>
      <c r="F964" s="84">
        <v>44504</v>
      </c>
    </row>
    <row r="965" spans="1:6" x14ac:dyDescent="0.2">
      <c r="A965" s="80" t="str">
        <f>VLOOKUP(B965,'[2]Aba Power BI'!F$1:G$28,2,FALSE)</f>
        <v>CENTRO-OESTE</v>
      </c>
      <c r="B965" s="40" t="s">
        <v>5397</v>
      </c>
      <c r="C965" s="81" t="s">
        <v>7344</v>
      </c>
      <c r="D965" s="82" t="s">
        <v>5774</v>
      </c>
      <c r="E965" s="83" t="s">
        <v>7345</v>
      </c>
      <c r="F965" s="84">
        <v>44495</v>
      </c>
    </row>
    <row r="966" spans="1:6" x14ac:dyDescent="0.2">
      <c r="A966" s="80" t="str">
        <f>VLOOKUP(B966,'[2]Aba Power BI'!F$1:G$28,2,FALSE)</f>
        <v>SUL</v>
      </c>
      <c r="B966" s="40" t="s">
        <v>5387</v>
      </c>
      <c r="C966" s="81" t="s">
        <v>7346</v>
      </c>
      <c r="D966" s="82" t="s">
        <v>5774</v>
      </c>
      <c r="E966" s="83" t="s">
        <v>7347</v>
      </c>
      <c r="F966" s="84">
        <v>44405</v>
      </c>
    </row>
    <row r="967" spans="1:6" x14ac:dyDescent="0.2">
      <c r="A967" s="80" t="str">
        <f>VLOOKUP(B967,'[2]Aba Power BI'!F$1:G$28,2,FALSE)</f>
        <v>NORDESTE</v>
      </c>
      <c r="B967" s="40" t="s">
        <v>5400</v>
      </c>
      <c r="C967" s="81" t="s">
        <v>7348</v>
      </c>
      <c r="D967" s="82" t="s">
        <v>5774</v>
      </c>
      <c r="E967" s="83" t="s">
        <v>7349</v>
      </c>
      <c r="F967" s="84">
        <v>44508</v>
      </c>
    </row>
    <row r="968" spans="1:6" x14ac:dyDescent="0.2">
      <c r="A968" s="80" t="str">
        <f>VLOOKUP(B968,'[2]Aba Power BI'!F$1:G$28,2,FALSE)</f>
        <v>NORDESTE</v>
      </c>
      <c r="B968" s="40" t="s">
        <v>5378</v>
      </c>
      <c r="C968" s="81" t="s">
        <v>7350</v>
      </c>
      <c r="D968" s="82" t="s">
        <v>5774</v>
      </c>
      <c r="E968" s="83" t="s">
        <v>9181</v>
      </c>
      <c r="F968" s="84">
        <v>44641</v>
      </c>
    </row>
    <row r="969" spans="1:6" x14ac:dyDescent="0.2">
      <c r="A969" s="80" t="str">
        <f>VLOOKUP(B969,'[2]Aba Power BI'!F$1:G$28,2,FALSE)</f>
        <v>NORDESTE</v>
      </c>
      <c r="B969" s="40" t="s">
        <v>5400</v>
      </c>
      <c r="C969" s="81" t="s">
        <v>7351</v>
      </c>
      <c r="D969" s="82" t="s">
        <v>5774</v>
      </c>
      <c r="E969" s="83" t="s">
        <v>7315</v>
      </c>
      <c r="F969" s="84">
        <v>44529</v>
      </c>
    </row>
    <row r="970" spans="1:6" x14ac:dyDescent="0.2">
      <c r="A970" s="80" t="str">
        <f>VLOOKUP(B970,'[2]Aba Power BI'!F$1:G$28,2,FALSE)</f>
        <v>NORDESTE</v>
      </c>
      <c r="B970" s="40" t="s">
        <v>5382</v>
      </c>
      <c r="C970" s="81" t="s">
        <v>8946</v>
      </c>
      <c r="D970" s="82" t="s">
        <v>5774</v>
      </c>
      <c r="E970" s="83" t="s">
        <v>9002</v>
      </c>
      <c r="F970" s="84">
        <v>44512</v>
      </c>
    </row>
    <row r="971" spans="1:6" x14ac:dyDescent="0.2">
      <c r="A971" s="80" t="str">
        <f>VLOOKUP(B971,'[2]Aba Power BI'!F$1:G$28,2,FALSE)</f>
        <v>NORDESTE</v>
      </c>
      <c r="B971" s="40" t="s">
        <v>5382</v>
      </c>
      <c r="C971" s="81" t="s">
        <v>7352</v>
      </c>
      <c r="D971" s="82" t="s">
        <v>5774</v>
      </c>
      <c r="E971" s="83" t="s">
        <v>7353</v>
      </c>
      <c r="F971" s="84">
        <v>44550</v>
      </c>
    </row>
    <row r="972" spans="1:6" x14ac:dyDescent="0.2">
      <c r="A972" s="80" t="str">
        <f>VLOOKUP(B972,'[2]Aba Power BI'!F$1:G$28,2,FALSE)</f>
        <v>SUL</v>
      </c>
      <c r="B972" s="40" t="s">
        <v>5403</v>
      </c>
      <c r="C972" s="81" t="s">
        <v>7354</v>
      </c>
      <c r="D972" s="82" t="s">
        <v>5774</v>
      </c>
      <c r="E972" s="83" t="s">
        <v>7355</v>
      </c>
      <c r="F972" s="84">
        <v>44496</v>
      </c>
    </row>
    <row r="973" spans="1:6" x14ac:dyDescent="0.2">
      <c r="A973" s="80" t="str">
        <f>VLOOKUP(B973,'[2]Aba Power BI'!F$1:G$28,2,FALSE)</f>
        <v>SUDESTE</v>
      </c>
      <c r="B973" s="40" t="s">
        <v>5381</v>
      </c>
      <c r="C973" s="81" t="s">
        <v>7356</v>
      </c>
      <c r="D973" s="82" t="s">
        <v>5774</v>
      </c>
      <c r="E973" s="83" t="s">
        <v>7357</v>
      </c>
      <c r="F973" s="84">
        <v>44543</v>
      </c>
    </row>
    <row r="974" spans="1:6" x14ac:dyDescent="0.2">
      <c r="A974" s="80" t="str">
        <f>VLOOKUP(B974,'[2]Aba Power BI'!F$1:G$28,2,FALSE)</f>
        <v>NORDESTE</v>
      </c>
      <c r="B974" s="40" t="s">
        <v>5382</v>
      </c>
      <c r="C974" s="81" t="s">
        <v>7358</v>
      </c>
      <c r="D974" s="82" t="s">
        <v>5774</v>
      </c>
      <c r="E974" s="83" t="s">
        <v>7359</v>
      </c>
      <c r="F974" s="84">
        <v>44511</v>
      </c>
    </row>
    <row r="975" spans="1:6" x14ac:dyDescent="0.2">
      <c r="A975" s="80" t="str">
        <f>VLOOKUP(B975,'[2]Aba Power BI'!F$1:G$28,2,FALSE)</f>
        <v>NORDESTE</v>
      </c>
      <c r="B975" s="40" t="s">
        <v>5377</v>
      </c>
      <c r="C975" s="81" t="s">
        <v>7360</v>
      </c>
      <c r="D975" s="82" t="s">
        <v>5774</v>
      </c>
      <c r="E975" s="83" t="s">
        <v>6375</v>
      </c>
      <c r="F975" s="84">
        <v>44510</v>
      </c>
    </row>
    <row r="976" spans="1:6" x14ac:dyDescent="0.2">
      <c r="A976" s="80" t="str">
        <f>VLOOKUP(B976,'[2]Aba Power BI'!F$1:G$28,2,FALSE)</f>
        <v>SUL</v>
      </c>
      <c r="B976" s="40" t="s">
        <v>5403</v>
      </c>
      <c r="C976" s="81" t="s">
        <v>7361</v>
      </c>
      <c r="D976" s="82" t="s">
        <v>5774</v>
      </c>
      <c r="E976" s="83" t="s">
        <v>7362</v>
      </c>
      <c r="F976" s="84">
        <v>44512</v>
      </c>
    </row>
    <row r="977" spans="1:6" x14ac:dyDescent="0.2">
      <c r="A977" s="80" t="str">
        <f>VLOOKUP(B977,'[2]Aba Power BI'!F$1:G$28,2,FALSE)</f>
        <v>SUL</v>
      </c>
      <c r="B977" s="40" t="s">
        <v>5403</v>
      </c>
      <c r="C977" s="81" t="s">
        <v>7363</v>
      </c>
      <c r="D977" s="82" t="s">
        <v>5774</v>
      </c>
      <c r="E977" s="83" t="s">
        <v>7364</v>
      </c>
      <c r="F977" s="84">
        <v>44517</v>
      </c>
    </row>
    <row r="978" spans="1:6" x14ac:dyDescent="0.2">
      <c r="A978" s="80" t="str">
        <f>VLOOKUP(B978,'[2]Aba Power BI'!F$1:G$28,2,FALSE)</f>
        <v>SUDESTE</v>
      </c>
      <c r="B978" s="40" t="s">
        <v>5401</v>
      </c>
      <c r="C978" s="81" t="s">
        <v>9439</v>
      </c>
      <c r="D978" s="82" t="s">
        <v>5774</v>
      </c>
      <c r="E978" s="83" t="s">
        <v>9471</v>
      </c>
      <c r="F978" s="84">
        <v>44883</v>
      </c>
    </row>
    <row r="979" spans="1:6" x14ac:dyDescent="0.2">
      <c r="A979" s="80" t="str">
        <f>VLOOKUP(B979,'[2]Aba Power BI'!F$1:G$28,2,FALSE)</f>
        <v>SUL</v>
      </c>
      <c r="B979" s="40" t="s">
        <v>5403</v>
      </c>
      <c r="C979" s="81" t="s">
        <v>7365</v>
      </c>
      <c r="D979" s="82" t="s">
        <v>5774</v>
      </c>
      <c r="E979" s="83" t="s">
        <v>7366</v>
      </c>
      <c r="F979" s="84">
        <v>44398</v>
      </c>
    </row>
    <row r="980" spans="1:6" x14ac:dyDescent="0.2">
      <c r="A980" s="80" t="str">
        <f>VLOOKUP(B980,'[2]Aba Power BI'!F$1:G$28,2,FALSE)</f>
        <v>NORDESTE</v>
      </c>
      <c r="B980" s="40" t="s">
        <v>5382</v>
      </c>
      <c r="C980" s="81" t="s">
        <v>8947</v>
      </c>
      <c r="D980" s="82" t="s">
        <v>5774</v>
      </c>
      <c r="E980" s="83" t="s">
        <v>9003</v>
      </c>
      <c r="F980" s="84">
        <v>44533</v>
      </c>
    </row>
    <row r="981" spans="1:6" x14ac:dyDescent="0.2">
      <c r="A981" s="80" t="str">
        <f>VLOOKUP(B981,'[2]Aba Power BI'!F$1:G$28,2,FALSE)</f>
        <v>NORDESTE</v>
      </c>
      <c r="B981" s="40" t="s">
        <v>5402</v>
      </c>
      <c r="C981" s="81" t="s">
        <v>7367</v>
      </c>
      <c r="D981" s="82" t="s">
        <v>5774</v>
      </c>
      <c r="E981" s="83" t="s">
        <v>7368</v>
      </c>
      <c r="F981" s="84">
        <v>44505</v>
      </c>
    </row>
    <row r="982" spans="1:6" x14ac:dyDescent="0.2">
      <c r="A982" s="80" t="str">
        <f>VLOOKUP(B982,'[2]Aba Power BI'!F$1:G$28,2,FALSE)</f>
        <v>NORDESTE</v>
      </c>
      <c r="B982" s="40" t="s">
        <v>5402</v>
      </c>
      <c r="C982" s="81" t="s">
        <v>7369</v>
      </c>
      <c r="D982" s="82" t="s">
        <v>5774</v>
      </c>
      <c r="E982" s="83" t="s">
        <v>7370</v>
      </c>
      <c r="F982" s="84">
        <v>44553</v>
      </c>
    </row>
    <row r="983" spans="1:6" x14ac:dyDescent="0.2">
      <c r="A983" s="80" t="str">
        <f>VLOOKUP(B983,'[2]Aba Power BI'!F$1:G$28,2,FALSE)</f>
        <v>SUDESTE</v>
      </c>
      <c r="B983" s="40" t="s">
        <v>5381</v>
      </c>
      <c r="C983" s="81" t="s">
        <v>7371</v>
      </c>
      <c r="D983" s="82" t="s">
        <v>5774</v>
      </c>
      <c r="E983" s="83" t="s">
        <v>5964</v>
      </c>
      <c r="F983" s="84">
        <v>44553</v>
      </c>
    </row>
    <row r="984" spans="1:6" x14ac:dyDescent="0.2">
      <c r="A984" s="80" t="str">
        <f>VLOOKUP(B984,'[2]Aba Power BI'!F$1:G$28,2,FALSE)</f>
        <v>CENTRO-OESTE</v>
      </c>
      <c r="B984" s="40" t="s">
        <v>5396</v>
      </c>
      <c r="C984" s="81" t="s">
        <v>7372</v>
      </c>
      <c r="D984" s="82" t="s">
        <v>5774</v>
      </c>
      <c r="E984" s="83" t="s">
        <v>9779</v>
      </c>
      <c r="F984" s="84" t="s">
        <v>9780</v>
      </c>
    </row>
    <row r="985" spans="1:6" x14ac:dyDescent="0.2">
      <c r="A985" s="80" t="str">
        <f>VLOOKUP(B985,'[2]Aba Power BI'!F$1:G$28,2,FALSE)</f>
        <v>NORDESTE</v>
      </c>
      <c r="B985" s="40" t="s">
        <v>5400</v>
      </c>
      <c r="C985" s="81" t="s">
        <v>7374</v>
      </c>
      <c r="D985" s="82" t="s">
        <v>5774</v>
      </c>
      <c r="E985" s="83" t="s">
        <v>6184</v>
      </c>
      <c r="F985" s="84">
        <v>44498</v>
      </c>
    </row>
    <row r="986" spans="1:6" x14ac:dyDescent="0.2">
      <c r="A986" s="80" t="str">
        <f>VLOOKUP(B986,'[2]Aba Power BI'!F$1:G$28,2,FALSE)</f>
        <v>SUL</v>
      </c>
      <c r="B986" s="40" t="s">
        <v>5399</v>
      </c>
      <c r="C986" s="81" t="s">
        <v>7375</v>
      </c>
      <c r="D986" s="82" t="s">
        <v>5774</v>
      </c>
      <c r="E986" s="83" t="s">
        <v>7376</v>
      </c>
      <c r="F986" s="84">
        <v>44538</v>
      </c>
    </row>
    <row r="987" spans="1:6" x14ac:dyDescent="0.2">
      <c r="A987" s="80" t="str">
        <f>VLOOKUP(B987,'[2]Aba Power BI'!F$1:G$28,2,FALSE)</f>
        <v>SUL</v>
      </c>
      <c r="B987" s="40" t="s">
        <v>5399</v>
      </c>
      <c r="C987" s="81" t="s">
        <v>7377</v>
      </c>
      <c r="D987" s="82" t="s">
        <v>5774</v>
      </c>
      <c r="E987" s="83" t="s">
        <v>7378</v>
      </c>
      <c r="F987" s="84">
        <v>44433</v>
      </c>
    </row>
    <row r="988" spans="1:6" x14ac:dyDescent="0.2">
      <c r="A988" s="80" t="str">
        <f>VLOOKUP(B988,'[2]Aba Power BI'!F$1:G$28,2,FALSE)</f>
        <v>SUL</v>
      </c>
      <c r="B988" s="40" t="s">
        <v>5399</v>
      </c>
      <c r="C988" s="81" t="s">
        <v>7379</v>
      </c>
      <c r="D988" s="82" t="s">
        <v>5774</v>
      </c>
      <c r="E988" s="83" t="s">
        <v>7380</v>
      </c>
      <c r="F988" s="84">
        <v>44505</v>
      </c>
    </row>
    <row r="989" spans="1:6" x14ac:dyDescent="0.2">
      <c r="A989" s="80" t="str">
        <f>VLOOKUP(B989,'[2]Aba Power BI'!F$1:G$28,2,FALSE)</f>
        <v>SUDESTE</v>
      </c>
      <c r="B989" s="40" t="s">
        <v>5388</v>
      </c>
      <c r="C989" s="81" t="s">
        <v>7381</v>
      </c>
      <c r="D989" s="82" t="s">
        <v>5774</v>
      </c>
      <c r="E989" s="83" t="s">
        <v>7382</v>
      </c>
      <c r="F989" s="84">
        <v>44504</v>
      </c>
    </row>
    <row r="990" spans="1:6" x14ac:dyDescent="0.2">
      <c r="A990" s="80" t="str">
        <f>VLOOKUP(B990,'[2]Aba Power BI'!F$1:G$28,2,FALSE)</f>
        <v>SUDESTE</v>
      </c>
      <c r="B990" s="40" t="s">
        <v>5381</v>
      </c>
      <c r="C990" s="81" t="s">
        <v>7383</v>
      </c>
      <c r="D990" s="82" t="s">
        <v>5774</v>
      </c>
      <c r="E990" s="83" t="s">
        <v>7384</v>
      </c>
      <c r="F990" s="84">
        <v>44622</v>
      </c>
    </row>
    <row r="991" spans="1:6" x14ac:dyDescent="0.2">
      <c r="A991" s="80" t="str">
        <f>VLOOKUP(B991,'[2]Aba Power BI'!F$1:G$28,2,FALSE)</f>
        <v>SUL</v>
      </c>
      <c r="B991" s="40" t="s">
        <v>5403</v>
      </c>
      <c r="C991" s="81" t="s">
        <v>7385</v>
      </c>
      <c r="D991" s="82" t="s">
        <v>5774</v>
      </c>
      <c r="E991" s="83" t="s">
        <v>9472</v>
      </c>
      <c r="F991" s="84">
        <v>44508</v>
      </c>
    </row>
    <row r="992" spans="1:6" x14ac:dyDescent="0.2">
      <c r="A992" s="80" t="str">
        <f>VLOOKUP(B992,'[2]Aba Power BI'!F$1:G$28,2,FALSE)</f>
        <v>SUDESTE</v>
      </c>
      <c r="B992" s="40" t="s">
        <v>5381</v>
      </c>
      <c r="C992" s="81" t="s">
        <v>7386</v>
      </c>
      <c r="D992" s="82" t="s">
        <v>5774</v>
      </c>
      <c r="E992" s="83" t="s">
        <v>7387</v>
      </c>
      <c r="F992" s="84">
        <v>44642</v>
      </c>
    </row>
    <row r="993" spans="1:6" x14ac:dyDescent="0.2">
      <c r="A993" s="80" t="str">
        <f>VLOOKUP(B993,'[2]Aba Power BI'!F$1:G$28,2,FALSE)</f>
        <v>SUDESTE</v>
      </c>
      <c r="B993" s="40" t="s">
        <v>5388</v>
      </c>
      <c r="C993" s="81" t="s">
        <v>7388</v>
      </c>
      <c r="D993" s="82" t="s">
        <v>5774</v>
      </c>
      <c r="E993" s="83" t="s">
        <v>7389</v>
      </c>
      <c r="F993" s="84">
        <v>44519</v>
      </c>
    </row>
    <row r="994" spans="1:6" x14ac:dyDescent="0.2">
      <c r="A994" s="80" t="str">
        <f>VLOOKUP(B994,'[2]Aba Power BI'!F$1:G$28,2,FALSE)</f>
        <v>SUDESTE</v>
      </c>
      <c r="B994" s="40" t="s">
        <v>5381</v>
      </c>
      <c r="C994" s="81" t="s">
        <v>7390</v>
      </c>
      <c r="D994" s="82" t="s">
        <v>5774</v>
      </c>
      <c r="E994" s="83" t="s">
        <v>7391</v>
      </c>
      <c r="F994" s="84">
        <v>44712</v>
      </c>
    </row>
    <row r="995" spans="1:6" x14ac:dyDescent="0.2">
      <c r="A995" s="80" t="str">
        <f>VLOOKUP(B995,'[2]Aba Power BI'!F$1:G$28,2,FALSE)</f>
        <v>SUDESTE</v>
      </c>
      <c r="B995" s="40" t="s">
        <v>5388</v>
      </c>
      <c r="C995" s="81" t="s">
        <v>7392</v>
      </c>
      <c r="D995" s="82" t="s">
        <v>5774</v>
      </c>
      <c r="E995" s="83" t="s">
        <v>7393</v>
      </c>
      <c r="F995" s="84">
        <v>44509</v>
      </c>
    </row>
    <row r="996" spans="1:6" x14ac:dyDescent="0.2">
      <c r="A996" s="80" t="str">
        <f>VLOOKUP(B996,'[2]Aba Power BI'!F$1:G$28,2,FALSE)</f>
        <v>SUL</v>
      </c>
      <c r="B996" s="40" t="s">
        <v>5387</v>
      </c>
      <c r="C996" s="81" t="s">
        <v>7394</v>
      </c>
      <c r="D996" s="82" t="s">
        <v>5774</v>
      </c>
      <c r="E996" s="83" t="s">
        <v>7395</v>
      </c>
      <c r="F996" s="84">
        <v>44453</v>
      </c>
    </row>
    <row r="997" spans="1:6" x14ac:dyDescent="0.2">
      <c r="A997" s="80" t="str">
        <f>VLOOKUP(B997,'[2]Aba Power BI'!F$1:G$28,2,FALSE)</f>
        <v>CENTRO-OESTE</v>
      </c>
      <c r="B997" s="40" t="s">
        <v>5379</v>
      </c>
      <c r="C997" s="81" t="s">
        <v>7396</v>
      </c>
      <c r="D997" s="82" t="s">
        <v>5774</v>
      </c>
      <c r="E997" s="83" t="s">
        <v>7397</v>
      </c>
      <c r="F997" s="84">
        <v>44546</v>
      </c>
    </row>
    <row r="998" spans="1:6" x14ac:dyDescent="0.2">
      <c r="A998" s="80" t="str">
        <f>VLOOKUP(B998,'[2]Aba Power BI'!F$1:G$28,2,FALSE)</f>
        <v>SUL</v>
      </c>
      <c r="B998" s="40" t="s">
        <v>5403</v>
      </c>
      <c r="C998" s="81" t="s">
        <v>7398</v>
      </c>
      <c r="D998" s="82" t="s">
        <v>5774</v>
      </c>
      <c r="E998" s="83" t="s">
        <v>7399</v>
      </c>
      <c r="F998" s="84">
        <v>44477</v>
      </c>
    </row>
    <row r="999" spans="1:6" x14ac:dyDescent="0.2">
      <c r="A999" s="80" t="str">
        <f>VLOOKUP(B999,'[2]Aba Power BI'!F$1:G$28,2,FALSE)</f>
        <v>SUDESTE</v>
      </c>
      <c r="B999" s="40" t="s">
        <v>5381</v>
      </c>
      <c r="C999" s="81" t="s">
        <v>7400</v>
      </c>
      <c r="D999" s="82" t="s">
        <v>5774</v>
      </c>
      <c r="E999" s="83" t="s">
        <v>7401</v>
      </c>
      <c r="F999" s="84">
        <v>44512</v>
      </c>
    </row>
    <row r="1000" spans="1:6" x14ac:dyDescent="0.2">
      <c r="A1000" s="80" t="str">
        <f>VLOOKUP(B1000,'[2]Aba Power BI'!F$1:G$28,2,FALSE)</f>
        <v>SUDESTE</v>
      </c>
      <c r="B1000" s="40" t="s">
        <v>5388</v>
      </c>
      <c r="C1000" s="81" t="s">
        <v>7402</v>
      </c>
      <c r="D1000" s="82" t="s">
        <v>5774</v>
      </c>
      <c r="E1000" s="83" t="s">
        <v>7403</v>
      </c>
      <c r="F1000" s="84">
        <v>44651</v>
      </c>
    </row>
    <row r="1001" spans="1:6" x14ac:dyDescent="0.2">
      <c r="A1001" s="80" t="str">
        <f>VLOOKUP(B1001,'[2]Aba Power BI'!F$1:G$28,2,FALSE)</f>
        <v>NORDESTE</v>
      </c>
      <c r="B1001" s="40" t="s">
        <v>5382</v>
      </c>
      <c r="C1001" s="81" t="s">
        <v>7404</v>
      </c>
      <c r="D1001" s="82" t="s">
        <v>5774</v>
      </c>
      <c r="E1001" s="83" t="s">
        <v>7405</v>
      </c>
      <c r="F1001" s="84">
        <v>44509</v>
      </c>
    </row>
    <row r="1002" spans="1:6" x14ac:dyDescent="0.2">
      <c r="A1002" s="80" t="str">
        <f>VLOOKUP(B1002,'[2]Aba Power BI'!F$1:G$28,2,FALSE)</f>
        <v>SUL</v>
      </c>
      <c r="B1002" s="40" t="s">
        <v>5403</v>
      </c>
      <c r="C1002" s="81" t="s">
        <v>7406</v>
      </c>
      <c r="D1002" s="82" t="s">
        <v>5774</v>
      </c>
      <c r="E1002" s="83" t="s">
        <v>7407</v>
      </c>
      <c r="F1002" s="84">
        <v>44483</v>
      </c>
    </row>
    <row r="1003" spans="1:6" x14ac:dyDescent="0.2">
      <c r="A1003" s="80" t="str">
        <f>VLOOKUP(B1003,'[2]Aba Power BI'!F$1:G$28,2,FALSE)</f>
        <v>SUDESTE</v>
      </c>
      <c r="B1003" s="40" t="s">
        <v>5394</v>
      </c>
      <c r="C1003" s="81" t="s">
        <v>7408</v>
      </c>
      <c r="D1003" s="82" t="s">
        <v>5774</v>
      </c>
      <c r="E1003" s="83" t="s">
        <v>7409</v>
      </c>
      <c r="F1003" s="84">
        <v>44434</v>
      </c>
    </row>
    <row r="1004" spans="1:6" x14ac:dyDescent="0.2">
      <c r="A1004" s="80" t="str">
        <f>VLOOKUP(B1004,'[2]Aba Power BI'!F$1:G$28,2,FALSE)</f>
        <v>SUL</v>
      </c>
      <c r="B1004" s="40" t="s">
        <v>5399</v>
      </c>
      <c r="C1004" s="81" t="s">
        <v>7410</v>
      </c>
      <c r="D1004" s="82" t="s">
        <v>5774</v>
      </c>
      <c r="E1004" s="83" t="s">
        <v>7411</v>
      </c>
      <c r="F1004" s="84">
        <v>44496</v>
      </c>
    </row>
    <row r="1005" spans="1:6" x14ac:dyDescent="0.2">
      <c r="A1005" s="80" t="str">
        <f>VLOOKUP(B1005,'[2]Aba Power BI'!F$1:G$28,2,FALSE)</f>
        <v>SUL</v>
      </c>
      <c r="B1005" s="40" t="s">
        <v>5399</v>
      </c>
      <c r="C1005" s="81" t="s">
        <v>7412</v>
      </c>
      <c r="D1005" s="82" t="s">
        <v>5774</v>
      </c>
      <c r="E1005" s="83" t="s">
        <v>7413</v>
      </c>
      <c r="F1005" s="84">
        <v>44509</v>
      </c>
    </row>
    <row r="1006" spans="1:6" x14ac:dyDescent="0.2">
      <c r="A1006" s="80" t="str">
        <f>VLOOKUP(B1006,'[2]Aba Power BI'!F$1:G$28,2,FALSE)</f>
        <v>SUL</v>
      </c>
      <c r="B1006" s="40" t="s">
        <v>5399</v>
      </c>
      <c r="C1006" s="81" t="s">
        <v>7414</v>
      </c>
      <c r="D1006" s="82" t="s">
        <v>5774</v>
      </c>
      <c r="E1006" s="83" t="s">
        <v>7415</v>
      </c>
      <c r="F1006" s="84">
        <v>44193</v>
      </c>
    </row>
    <row r="1007" spans="1:6" x14ac:dyDescent="0.2">
      <c r="A1007" s="80" t="str">
        <f>VLOOKUP(B1007,'[2]Aba Power BI'!F$1:G$28,2,FALSE)</f>
        <v>SUDESTE</v>
      </c>
      <c r="B1007" s="40" t="s">
        <v>5388</v>
      </c>
      <c r="C1007" s="81" t="s">
        <v>7416</v>
      </c>
      <c r="D1007" s="82" t="s">
        <v>5774</v>
      </c>
      <c r="E1007" s="83" t="s">
        <v>7417</v>
      </c>
      <c r="F1007" s="84">
        <v>44504</v>
      </c>
    </row>
    <row r="1008" spans="1:6" x14ac:dyDescent="0.2">
      <c r="A1008" s="80" t="str">
        <f>VLOOKUP(B1008,'[2]Aba Power BI'!F$1:G$28,2,FALSE)</f>
        <v>CENTRO-OESTE</v>
      </c>
      <c r="B1008" s="40" t="s">
        <v>5396</v>
      </c>
      <c r="C1008" s="81" t="s">
        <v>7418</v>
      </c>
      <c r="D1008" s="82" t="s">
        <v>5774</v>
      </c>
      <c r="E1008" s="83" t="s">
        <v>7419</v>
      </c>
      <c r="F1008" s="84">
        <v>44391</v>
      </c>
    </row>
    <row r="1009" spans="1:6" x14ac:dyDescent="0.2">
      <c r="A1009" s="80" t="str">
        <f>VLOOKUP(B1009,'[2]Aba Power BI'!F$1:G$28,2,FALSE)</f>
        <v>NORDESTE</v>
      </c>
      <c r="B1009" s="40" t="s">
        <v>5377</v>
      </c>
      <c r="C1009" s="81" t="s">
        <v>7420</v>
      </c>
      <c r="D1009" s="82" t="s">
        <v>5774</v>
      </c>
      <c r="E1009" s="83" t="s">
        <v>7421</v>
      </c>
      <c r="F1009" s="84">
        <v>44504</v>
      </c>
    </row>
    <row r="1010" spans="1:6" x14ac:dyDescent="0.2">
      <c r="A1010" s="80" t="str">
        <f>VLOOKUP(B1010,'[2]Aba Power BI'!F$1:G$28,2,FALSE)</f>
        <v>NORDESTE</v>
      </c>
      <c r="B1010" s="40" t="s">
        <v>5400</v>
      </c>
      <c r="C1010" s="81" t="s">
        <v>7422</v>
      </c>
      <c r="D1010" s="82" t="s">
        <v>5774</v>
      </c>
      <c r="E1010" s="83" t="s">
        <v>7423</v>
      </c>
      <c r="F1010" s="84" t="s">
        <v>7424</v>
      </c>
    </row>
    <row r="1011" spans="1:6" x14ac:dyDescent="0.2">
      <c r="A1011" s="80" t="str">
        <f>VLOOKUP(B1011,'[2]Aba Power BI'!F$1:G$28,2,FALSE)</f>
        <v>SUL</v>
      </c>
      <c r="B1011" s="40" t="s">
        <v>5399</v>
      </c>
      <c r="C1011" s="81" t="s">
        <v>7425</v>
      </c>
      <c r="D1011" s="82" t="s">
        <v>5774</v>
      </c>
      <c r="E1011" s="83" t="s">
        <v>7426</v>
      </c>
      <c r="F1011" s="84">
        <v>44454</v>
      </c>
    </row>
    <row r="1012" spans="1:6" x14ac:dyDescent="0.2">
      <c r="A1012" s="80" t="str">
        <f>VLOOKUP(B1012,'[2]Aba Power BI'!F$1:G$28,2,FALSE)</f>
        <v>CENTRO-OESTE</v>
      </c>
      <c r="B1012" s="40" t="s">
        <v>5379</v>
      </c>
      <c r="C1012" s="81" t="s">
        <v>7427</v>
      </c>
      <c r="D1012" s="82" t="s">
        <v>5774</v>
      </c>
      <c r="E1012" s="83" t="s">
        <v>7428</v>
      </c>
      <c r="F1012" s="84">
        <v>44522</v>
      </c>
    </row>
    <row r="1013" spans="1:6" x14ac:dyDescent="0.2">
      <c r="A1013" s="80" t="str">
        <f>VLOOKUP(B1013,'[2]Aba Power BI'!F$1:G$28,2,FALSE)</f>
        <v>SUDESTE</v>
      </c>
      <c r="B1013" s="40" t="s">
        <v>5401</v>
      </c>
      <c r="C1013" s="81" t="s">
        <v>7429</v>
      </c>
      <c r="D1013" s="82" t="s">
        <v>5774</v>
      </c>
      <c r="E1013" s="83" t="s">
        <v>6552</v>
      </c>
      <c r="F1013" s="84">
        <v>44665</v>
      </c>
    </row>
    <row r="1014" spans="1:6" x14ac:dyDescent="0.2">
      <c r="A1014" s="80" t="str">
        <f>VLOOKUP(B1014,'[2]Aba Power BI'!F$1:G$28,2,FALSE)</f>
        <v>NORDESTE</v>
      </c>
      <c r="B1014" s="40" t="s">
        <v>5402</v>
      </c>
      <c r="C1014" s="81" t="s">
        <v>7430</v>
      </c>
      <c r="D1014" s="82" t="s">
        <v>5774</v>
      </c>
      <c r="E1014" s="83" t="s">
        <v>7431</v>
      </c>
      <c r="F1014" s="84">
        <v>44505</v>
      </c>
    </row>
    <row r="1015" spans="1:6" x14ac:dyDescent="0.2">
      <c r="A1015" s="80" t="str">
        <f>VLOOKUP(B1015,'[2]Aba Power BI'!F$1:G$28,2,FALSE)</f>
        <v>NORTE</v>
      </c>
      <c r="B1015" s="40" t="s">
        <v>5391</v>
      </c>
      <c r="C1015" s="81" t="s">
        <v>7432</v>
      </c>
      <c r="D1015" s="82" t="s">
        <v>5931</v>
      </c>
      <c r="E1015" s="83" t="s">
        <v>7433</v>
      </c>
      <c r="F1015" s="84">
        <v>44645</v>
      </c>
    </row>
    <row r="1016" spans="1:6" x14ac:dyDescent="0.2">
      <c r="A1016" s="80" t="str">
        <f>VLOOKUP(B1016,'[2]Aba Power BI'!F$1:G$28,2,FALSE)</f>
        <v>NORDESTE</v>
      </c>
      <c r="B1016" s="40" t="s">
        <v>5382</v>
      </c>
      <c r="C1016" s="81" t="s">
        <v>7434</v>
      </c>
      <c r="D1016" s="82" t="s">
        <v>5774</v>
      </c>
      <c r="E1016" s="83" t="s">
        <v>7435</v>
      </c>
      <c r="F1016" s="84">
        <v>44511</v>
      </c>
    </row>
    <row r="1017" spans="1:6" x14ac:dyDescent="0.2">
      <c r="A1017" s="80" t="str">
        <f>VLOOKUP(B1017,'[2]Aba Power BI'!F$1:G$28,2,FALSE)</f>
        <v>SUDESTE</v>
      </c>
      <c r="B1017" s="40" t="s">
        <v>5388</v>
      </c>
      <c r="C1017" s="81" t="s">
        <v>7436</v>
      </c>
      <c r="D1017" s="82" t="s">
        <v>5774</v>
      </c>
      <c r="E1017" s="83" t="s">
        <v>7437</v>
      </c>
      <c r="F1017" s="84">
        <v>44537</v>
      </c>
    </row>
    <row r="1018" spans="1:6" x14ac:dyDescent="0.2">
      <c r="A1018" s="80" t="str">
        <f>VLOOKUP(B1018,'[2]Aba Power BI'!F$1:G$28,2,FALSE)</f>
        <v>NORDESTE</v>
      </c>
      <c r="B1018" s="40" t="s">
        <v>5402</v>
      </c>
      <c r="C1018" s="81" t="s">
        <v>7438</v>
      </c>
      <c r="D1018" s="82" t="s">
        <v>5774</v>
      </c>
      <c r="E1018" s="83" t="s">
        <v>9004</v>
      </c>
      <c r="F1018" s="84">
        <v>44735</v>
      </c>
    </row>
    <row r="1019" spans="1:6" x14ac:dyDescent="0.2">
      <c r="A1019" s="80" t="str">
        <f>VLOOKUP(B1019,'[2]Aba Power BI'!F$1:G$28,2,FALSE)</f>
        <v>SUDESTE</v>
      </c>
      <c r="B1019" s="40" t="s">
        <v>5388</v>
      </c>
      <c r="C1019" s="81" t="s">
        <v>8948</v>
      </c>
      <c r="D1019" s="82" t="s">
        <v>5774</v>
      </c>
      <c r="E1019" s="83" t="s">
        <v>9005</v>
      </c>
      <c r="F1019" s="84">
        <v>44525</v>
      </c>
    </row>
    <row r="1020" spans="1:6" x14ac:dyDescent="0.2">
      <c r="A1020" s="80" t="str">
        <f>VLOOKUP(B1020,'[2]Aba Power BI'!F$1:G$28,2,FALSE)</f>
        <v>NORTE</v>
      </c>
      <c r="B1020" s="40" t="s">
        <v>5384</v>
      </c>
      <c r="C1020" s="81" t="s">
        <v>7439</v>
      </c>
      <c r="D1020" s="82" t="s">
        <v>5774</v>
      </c>
      <c r="E1020" s="83" t="s">
        <v>9781</v>
      </c>
      <c r="F1020" s="84" t="s">
        <v>9782</v>
      </c>
    </row>
    <row r="1021" spans="1:6" x14ac:dyDescent="0.2">
      <c r="A1021" s="80" t="str">
        <f>VLOOKUP(B1021,'[2]Aba Power BI'!F$1:G$28,2,FALSE)</f>
        <v>SUDESTE</v>
      </c>
      <c r="B1021" s="40" t="s">
        <v>5381</v>
      </c>
      <c r="C1021" s="81" t="s">
        <v>7440</v>
      </c>
      <c r="D1021" s="82" t="s">
        <v>5774</v>
      </c>
      <c r="E1021" s="83" t="s">
        <v>7441</v>
      </c>
      <c r="F1021" s="84">
        <v>44512</v>
      </c>
    </row>
    <row r="1022" spans="1:6" x14ac:dyDescent="0.2">
      <c r="A1022" s="80" t="str">
        <f>VLOOKUP(B1022,'[2]Aba Power BI'!F$1:G$28,2,FALSE)</f>
        <v>NORDESTE</v>
      </c>
      <c r="B1022" s="40" t="s">
        <v>5382</v>
      </c>
      <c r="C1022" s="81" t="s">
        <v>7442</v>
      </c>
      <c r="D1022" s="82" t="s">
        <v>5774</v>
      </c>
      <c r="E1022" s="83" t="s">
        <v>7443</v>
      </c>
      <c r="F1022" s="84">
        <v>44539</v>
      </c>
    </row>
    <row r="1023" spans="1:6" x14ac:dyDescent="0.2">
      <c r="A1023" s="80" t="str">
        <f>VLOOKUP(B1023,'[2]Aba Power BI'!F$1:G$28,2,FALSE)</f>
        <v>SUL</v>
      </c>
      <c r="B1023" s="40" t="s">
        <v>5387</v>
      </c>
      <c r="C1023" s="81" t="s">
        <v>7444</v>
      </c>
      <c r="D1023" s="82" t="s">
        <v>5774</v>
      </c>
      <c r="E1023" s="83" t="s">
        <v>10103</v>
      </c>
      <c r="F1023" s="84" t="s">
        <v>10104</v>
      </c>
    </row>
    <row r="1024" spans="1:6" x14ac:dyDescent="0.2">
      <c r="A1024" s="80" t="str">
        <f>VLOOKUP(B1024,'[2]Aba Power BI'!F$1:G$28,2,FALSE)</f>
        <v>SUL</v>
      </c>
      <c r="B1024" s="40" t="s">
        <v>5387</v>
      </c>
      <c r="C1024" s="81" t="s">
        <v>7445</v>
      </c>
      <c r="D1024" s="82" t="s">
        <v>5774</v>
      </c>
      <c r="E1024" s="83" t="s">
        <v>7446</v>
      </c>
      <c r="F1024" s="84">
        <v>44508</v>
      </c>
    </row>
    <row r="1025" spans="1:6" x14ac:dyDescent="0.2">
      <c r="A1025" s="80" t="str">
        <f>VLOOKUP(B1025,'[2]Aba Power BI'!F$1:G$28,2,FALSE)</f>
        <v>SUDESTE</v>
      </c>
      <c r="B1025" s="40" t="s">
        <v>5388</v>
      </c>
      <c r="C1025" s="81" t="s">
        <v>7447</v>
      </c>
      <c r="D1025" s="82" t="s">
        <v>5774</v>
      </c>
      <c r="E1025" s="83" t="s">
        <v>9627</v>
      </c>
      <c r="F1025" s="84">
        <v>43544</v>
      </c>
    </row>
    <row r="1026" spans="1:6" x14ac:dyDescent="0.2">
      <c r="A1026" s="80" t="str">
        <f>VLOOKUP(B1026,'[2]Aba Power BI'!F$1:G$28,2,FALSE)</f>
        <v>SUDESTE</v>
      </c>
      <c r="B1026" s="40" t="s">
        <v>5401</v>
      </c>
      <c r="C1026" s="81" t="s">
        <v>7448</v>
      </c>
      <c r="D1026" s="82" t="s">
        <v>5774</v>
      </c>
      <c r="E1026" s="83" t="s">
        <v>7449</v>
      </c>
      <c r="F1026" s="84">
        <v>44696</v>
      </c>
    </row>
    <row r="1027" spans="1:6" x14ac:dyDescent="0.2">
      <c r="A1027" s="80" t="str">
        <f>VLOOKUP(B1027,'[2]Aba Power BI'!F$1:G$28,2,FALSE)</f>
        <v>SUDESTE</v>
      </c>
      <c r="B1027" s="40" t="s">
        <v>5388</v>
      </c>
      <c r="C1027" s="81" t="s">
        <v>7450</v>
      </c>
      <c r="D1027" s="82" t="s">
        <v>5774</v>
      </c>
      <c r="E1027" s="83" t="s">
        <v>7451</v>
      </c>
      <c r="F1027" s="84">
        <v>44510</v>
      </c>
    </row>
    <row r="1028" spans="1:6" x14ac:dyDescent="0.2">
      <c r="A1028" s="80" t="str">
        <f>VLOOKUP(B1028,'[2]Aba Power BI'!F$1:G$28,2,FALSE)</f>
        <v>NORDESTE</v>
      </c>
      <c r="B1028" s="40" t="s">
        <v>5378</v>
      </c>
      <c r="C1028" s="81" t="s">
        <v>7452</v>
      </c>
      <c r="D1028" s="82" t="s">
        <v>5774</v>
      </c>
      <c r="E1028" s="83" t="s">
        <v>9182</v>
      </c>
      <c r="F1028" s="84">
        <v>44671</v>
      </c>
    </row>
    <row r="1029" spans="1:6" x14ac:dyDescent="0.2">
      <c r="A1029" s="80" t="str">
        <f>VLOOKUP(B1029,'[2]Aba Power BI'!F$1:G$28,2,FALSE)</f>
        <v>SUL</v>
      </c>
      <c r="B1029" s="40" t="s">
        <v>5387</v>
      </c>
      <c r="C1029" s="81" t="s">
        <v>7453</v>
      </c>
      <c r="D1029" s="82" t="s">
        <v>5774</v>
      </c>
      <c r="E1029" s="83" t="s">
        <v>7454</v>
      </c>
      <c r="F1029" s="84">
        <v>44490</v>
      </c>
    </row>
    <row r="1030" spans="1:6" x14ac:dyDescent="0.2">
      <c r="A1030" s="80" t="str">
        <f>VLOOKUP(B1030,'[2]Aba Power BI'!F$1:G$28,2,FALSE)</f>
        <v>SUDESTE</v>
      </c>
      <c r="B1030" s="40" t="s">
        <v>5381</v>
      </c>
      <c r="C1030" s="81" t="s">
        <v>7455</v>
      </c>
      <c r="D1030" s="82" t="s">
        <v>5774</v>
      </c>
      <c r="E1030" s="83" t="s">
        <v>7456</v>
      </c>
      <c r="F1030" s="84">
        <v>44545</v>
      </c>
    </row>
    <row r="1031" spans="1:6" x14ac:dyDescent="0.2">
      <c r="A1031" s="80" t="str">
        <f>VLOOKUP(B1031,'[2]Aba Power BI'!F$1:G$28,2,FALSE)</f>
        <v>CENTRO-OESTE</v>
      </c>
      <c r="B1031" s="40" t="s">
        <v>5379</v>
      </c>
      <c r="C1031" s="81" t="s">
        <v>7457</v>
      </c>
      <c r="D1031" s="82" t="s">
        <v>5774</v>
      </c>
      <c r="E1031" s="83" t="s">
        <v>7458</v>
      </c>
      <c r="F1031" s="84">
        <v>44497</v>
      </c>
    </row>
    <row r="1032" spans="1:6" x14ac:dyDescent="0.2">
      <c r="A1032" s="80" t="str">
        <f>VLOOKUP(B1032,'[2]Aba Power BI'!F$1:G$28,2,FALSE)</f>
        <v>SUL</v>
      </c>
      <c r="B1032" s="40" t="s">
        <v>5403</v>
      </c>
      <c r="C1032" s="81" t="s">
        <v>7459</v>
      </c>
      <c r="D1032" s="82" t="s">
        <v>5774</v>
      </c>
      <c r="E1032" s="83" t="s">
        <v>9473</v>
      </c>
      <c r="F1032" s="84">
        <v>44425</v>
      </c>
    </row>
    <row r="1033" spans="1:6" x14ac:dyDescent="0.2">
      <c r="A1033" s="80" t="str">
        <f>VLOOKUP(B1033,'[2]Aba Power BI'!F$1:G$28,2,FALSE)</f>
        <v>NORTE</v>
      </c>
      <c r="B1033" s="40" t="s">
        <v>5392</v>
      </c>
      <c r="C1033" s="81" t="s">
        <v>7460</v>
      </c>
      <c r="D1033" s="82" t="s">
        <v>5931</v>
      </c>
      <c r="E1033" s="83" t="s">
        <v>7461</v>
      </c>
      <c r="F1033" s="84">
        <v>44392</v>
      </c>
    </row>
    <row r="1034" spans="1:6" x14ac:dyDescent="0.2">
      <c r="A1034" s="80" t="str">
        <f>VLOOKUP(B1034,'[2]Aba Power BI'!F$1:G$28,2,FALSE)</f>
        <v>SUL</v>
      </c>
      <c r="B1034" s="40" t="s">
        <v>5399</v>
      </c>
      <c r="C1034" s="81" t="s">
        <v>9285</v>
      </c>
      <c r="D1034" s="82" t="s">
        <v>5774</v>
      </c>
      <c r="E1034" s="83" t="s">
        <v>9317</v>
      </c>
      <c r="F1034" s="84">
        <v>44495</v>
      </c>
    </row>
    <row r="1035" spans="1:6" x14ac:dyDescent="0.2">
      <c r="A1035" s="80" t="str">
        <f>VLOOKUP(B1035,'[2]Aba Power BI'!F$1:G$28,2,FALSE)</f>
        <v>SUL</v>
      </c>
      <c r="B1035" s="40" t="s">
        <v>5399</v>
      </c>
      <c r="C1035" s="81" t="s">
        <v>7462</v>
      </c>
      <c r="D1035" s="82" t="s">
        <v>5774</v>
      </c>
      <c r="E1035" s="83" t="s">
        <v>7463</v>
      </c>
      <c r="F1035" s="84">
        <v>44510</v>
      </c>
    </row>
    <row r="1036" spans="1:6" x14ac:dyDescent="0.2">
      <c r="A1036" s="80" t="str">
        <f>VLOOKUP(B1036,'[2]Aba Power BI'!F$1:G$28,2,FALSE)</f>
        <v>SUDESTE</v>
      </c>
      <c r="B1036" s="40" t="s">
        <v>5401</v>
      </c>
      <c r="C1036" s="81" t="s">
        <v>7464</v>
      </c>
      <c r="D1036" s="82" t="s">
        <v>5774</v>
      </c>
      <c r="E1036" s="83" t="s">
        <v>7465</v>
      </c>
      <c r="F1036" s="84">
        <v>44516</v>
      </c>
    </row>
    <row r="1037" spans="1:6" x14ac:dyDescent="0.2">
      <c r="A1037" s="80" t="str">
        <f>VLOOKUP(B1037,'[2]Aba Power BI'!F$1:G$28,2,FALSE)</f>
        <v>NORTE</v>
      </c>
      <c r="B1037" s="40" t="s">
        <v>5392</v>
      </c>
      <c r="C1037" s="81" t="s">
        <v>9730</v>
      </c>
      <c r="D1037" s="82" t="s">
        <v>5774</v>
      </c>
      <c r="E1037" s="83" t="s">
        <v>8556</v>
      </c>
      <c r="F1037" s="84">
        <v>44918</v>
      </c>
    </row>
    <row r="1038" spans="1:6" x14ac:dyDescent="0.2">
      <c r="A1038" s="80" t="str">
        <f>VLOOKUP(B1038,'[2]Aba Power BI'!F$1:G$28,2,FALSE)</f>
        <v>SUDESTE</v>
      </c>
      <c r="B1038" s="40" t="s">
        <v>5381</v>
      </c>
      <c r="C1038" s="81" t="s">
        <v>7466</v>
      </c>
      <c r="D1038" s="82" t="s">
        <v>5774</v>
      </c>
      <c r="E1038" s="83" t="s">
        <v>9783</v>
      </c>
      <c r="F1038" s="84" t="s">
        <v>9784</v>
      </c>
    </row>
    <row r="1039" spans="1:6" x14ac:dyDescent="0.2">
      <c r="A1039" s="80" t="str">
        <f>VLOOKUP(B1039,'[2]Aba Power BI'!F$1:G$28,2,FALSE)</f>
        <v>SUDESTE</v>
      </c>
      <c r="B1039" s="40" t="s">
        <v>5394</v>
      </c>
      <c r="C1039" s="81" t="s">
        <v>7467</v>
      </c>
      <c r="D1039" s="82" t="s">
        <v>5774</v>
      </c>
      <c r="E1039" s="83" t="s">
        <v>7468</v>
      </c>
      <c r="F1039" s="84">
        <v>44530</v>
      </c>
    </row>
    <row r="1040" spans="1:6" x14ac:dyDescent="0.2">
      <c r="A1040" s="80" t="str">
        <f>VLOOKUP(B1040,'[2]Aba Power BI'!F$1:G$28,2,FALSE)</f>
        <v>SUL</v>
      </c>
      <c r="B1040" s="40" t="s">
        <v>5403</v>
      </c>
      <c r="C1040" s="81" t="s">
        <v>7469</v>
      </c>
      <c r="D1040" s="82" t="s">
        <v>5774</v>
      </c>
      <c r="E1040" s="83" t="s">
        <v>7470</v>
      </c>
      <c r="F1040" s="84">
        <v>44495</v>
      </c>
    </row>
    <row r="1041" spans="1:6" x14ac:dyDescent="0.2">
      <c r="A1041" s="80" t="str">
        <f>VLOOKUP(B1041,'[2]Aba Power BI'!F$1:G$28,2,FALSE)</f>
        <v>NORDESTE</v>
      </c>
      <c r="B1041" s="40" t="s">
        <v>5378</v>
      </c>
      <c r="C1041" s="81" t="s">
        <v>7471</v>
      </c>
      <c r="D1041" s="82" t="s">
        <v>5774</v>
      </c>
      <c r="E1041" s="83" t="s">
        <v>9183</v>
      </c>
      <c r="F1041" s="84">
        <v>44663</v>
      </c>
    </row>
    <row r="1042" spans="1:6" x14ac:dyDescent="0.2">
      <c r="A1042" s="80" t="str">
        <f>VLOOKUP(B1042,'[2]Aba Power BI'!F$1:G$28,2,FALSE)</f>
        <v>NORTE</v>
      </c>
      <c r="B1042" s="40" t="s">
        <v>5398</v>
      </c>
      <c r="C1042" s="81" t="s">
        <v>7472</v>
      </c>
      <c r="D1042" s="82" t="s">
        <v>5774</v>
      </c>
      <c r="E1042" s="83" t="s">
        <v>7473</v>
      </c>
      <c r="F1042" s="84">
        <v>44650</v>
      </c>
    </row>
    <row r="1043" spans="1:6" x14ac:dyDescent="0.2">
      <c r="A1043" s="80" t="str">
        <f>VLOOKUP(B1043,'[2]Aba Power BI'!F$1:G$28,2,FALSE)</f>
        <v>SUL</v>
      </c>
      <c r="B1043" s="40" t="s">
        <v>5387</v>
      </c>
      <c r="C1043" s="81" t="s">
        <v>7474</v>
      </c>
      <c r="D1043" s="82" t="s">
        <v>5774</v>
      </c>
      <c r="E1043" s="83" t="s">
        <v>7475</v>
      </c>
      <c r="F1043" s="84">
        <v>44650</v>
      </c>
    </row>
    <row r="1044" spans="1:6" x14ac:dyDescent="0.2">
      <c r="A1044" s="80" t="str">
        <f>VLOOKUP(B1044,'[2]Aba Power BI'!F$1:G$28,2,FALSE)</f>
        <v>CENTRO-OESTE</v>
      </c>
      <c r="B1044" s="40" t="s">
        <v>5397</v>
      </c>
      <c r="C1044" s="81" t="s">
        <v>7476</v>
      </c>
      <c r="D1044" s="82" t="s">
        <v>5774</v>
      </c>
      <c r="E1044" s="83" t="s">
        <v>7477</v>
      </c>
      <c r="F1044" s="84">
        <v>44544</v>
      </c>
    </row>
    <row r="1045" spans="1:6" x14ac:dyDescent="0.2">
      <c r="A1045" s="80" t="str">
        <f>VLOOKUP(B1045,'[2]Aba Power BI'!F$1:G$28,2,FALSE)</f>
        <v>NORDESTE</v>
      </c>
      <c r="B1045" s="40" t="s">
        <v>5393</v>
      </c>
      <c r="C1045" s="81" t="s">
        <v>7478</v>
      </c>
      <c r="D1045" s="82" t="s">
        <v>5774</v>
      </c>
      <c r="E1045" s="83" t="s">
        <v>9006</v>
      </c>
      <c r="F1045" s="84">
        <v>44656</v>
      </c>
    </row>
    <row r="1046" spans="1:6" x14ac:dyDescent="0.2">
      <c r="A1046" s="80" t="str">
        <f>VLOOKUP(B1046,'[2]Aba Power BI'!F$1:G$28,2,FALSE)</f>
        <v>NORDESTE</v>
      </c>
      <c r="B1046" s="40" t="s">
        <v>5378</v>
      </c>
      <c r="C1046" s="81" t="s">
        <v>7479</v>
      </c>
      <c r="D1046" s="82" t="s">
        <v>5774</v>
      </c>
      <c r="E1046" s="83" t="s">
        <v>7480</v>
      </c>
      <c r="F1046" s="84">
        <v>44573</v>
      </c>
    </row>
    <row r="1047" spans="1:6" x14ac:dyDescent="0.2">
      <c r="A1047" s="80" t="str">
        <f>VLOOKUP(B1047,'[2]Aba Power BI'!F$1:G$28,2,FALSE)</f>
        <v>NORDESTE</v>
      </c>
      <c r="B1047" s="40" t="s">
        <v>5393</v>
      </c>
      <c r="C1047" s="81" t="s">
        <v>7481</v>
      </c>
      <c r="D1047" s="82" t="s">
        <v>5774</v>
      </c>
      <c r="E1047" s="83" t="s">
        <v>9007</v>
      </c>
      <c r="F1047" s="84">
        <v>44559</v>
      </c>
    </row>
    <row r="1048" spans="1:6" x14ac:dyDescent="0.2">
      <c r="A1048" s="80" t="str">
        <f>VLOOKUP(B1048,'[2]Aba Power BI'!F$1:G$28,2,FALSE)</f>
        <v>SUL</v>
      </c>
      <c r="B1048" s="40" t="s">
        <v>5403</v>
      </c>
      <c r="C1048" s="81" t="s">
        <v>7482</v>
      </c>
      <c r="D1048" s="82" t="s">
        <v>5774</v>
      </c>
      <c r="E1048" s="83" t="s">
        <v>7483</v>
      </c>
      <c r="F1048" s="84">
        <v>44356</v>
      </c>
    </row>
    <row r="1049" spans="1:6" x14ac:dyDescent="0.2">
      <c r="A1049" s="80" t="str">
        <f>VLOOKUP(B1049,'[2]Aba Power BI'!F$1:G$28,2,FALSE)</f>
        <v>CENTRO-OESTE</v>
      </c>
      <c r="B1049" s="40" t="s">
        <v>5396</v>
      </c>
      <c r="C1049" s="81" t="s">
        <v>8949</v>
      </c>
      <c r="D1049" s="82" t="s">
        <v>5774</v>
      </c>
      <c r="E1049" s="83" t="s">
        <v>9184</v>
      </c>
      <c r="F1049" s="84">
        <v>44768</v>
      </c>
    </row>
    <row r="1050" spans="1:6" x14ac:dyDescent="0.2">
      <c r="A1050" s="80" t="str">
        <f>VLOOKUP(B1050,'[2]Aba Power BI'!F$1:G$28,2,FALSE)</f>
        <v>NORDESTE</v>
      </c>
      <c r="B1050" s="40" t="s">
        <v>5378</v>
      </c>
      <c r="C1050" s="81" t="s">
        <v>9185</v>
      </c>
      <c r="D1050" s="82" t="s">
        <v>5774</v>
      </c>
      <c r="E1050" s="83" t="s">
        <v>9186</v>
      </c>
      <c r="F1050" s="84">
        <v>44651</v>
      </c>
    </row>
    <row r="1051" spans="1:6" x14ac:dyDescent="0.2">
      <c r="A1051" s="80" t="str">
        <f>VLOOKUP(B1051,'[2]Aba Power BI'!F$1:G$28,2,FALSE)</f>
        <v>NORDESTE</v>
      </c>
      <c r="B1051" s="40" t="s">
        <v>5377</v>
      </c>
      <c r="C1051" s="81" t="s">
        <v>10134</v>
      </c>
      <c r="D1051" s="82" t="s">
        <v>5774</v>
      </c>
      <c r="E1051" s="83" t="s">
        <v>9633</v>
      </c>
      <c r="F1051" s="84">
        <v>44561</v>
      </c>
    </row>
    <row r="1052" spans="1:6" x14ac:dyDescent="0.2">
      <c r="A1052" s="80" t="str">
        <f>VLOOKUP(B1052,'[2]Aba Power BI'!F$1:G$28,2,FALSE)</f>
        <v>SUL</v>
      </c>
      <c r="B1052" s="40" t="s">
        <v>5399</v>
      </c>
      <c r="C1052" s="81" t="s">
        <v>7484</v>
      </c>
      <c r="D1052" s="82" t="s">
        <v>5774</v>
      </c>
      <c r="E1052" s="83" t="s">
        <v>7485</v>
      </c>
      <c r="F1052" s="84">
        <v>44684</v>
      </c>
    </row>
    <row r="1053" spans="1:6" x14ac:dyDescent="0.2">
      <c r="A1053" s="80" t="str">
        <f>VLOOKUP(B1053,'[2]Aba Power BI'!F$1:G$28,2,FALSE)</f>
        <v>SUL</v>
      </c>
      <c r="B1053" s="40" t="s">
        <v>5399</v>
      </c>
      <c r="C1053" s="81" t="s">
        <v>7486</v>
      </c>
      <c r="D1053" s="82" t="s">
        <v>5774</v>
      </c>
      <c r="E1053" s="83" t="s">
        <v>7487</v>
      </c>
      <c r="F1053" s="84">
        <v>44494</v>
      </c>
    </row>
    <row r="1054" spans="1:6" x14ac:dyDescent="0.2">
      <c r="A1054" s="80" t="str">
        <f>VLOOKUP(B1054,'[2]Aba Power BI'!F$1:G$28,2,FALSE)</f>
        <v>SUDESTE</v>
      </c>
      <c r="B1054" s="40" t="s">
        <v>5381</v>
      </c>
      <c r="C1054" s="81" t="s">
        <v>7488</v>
      </c>
      <c r="D1054" s="82" t="s">
        <v>5774</v>
      </c>
      <c r="E1054" s="83" t="s">
        <v>7489</v>
      </c>
      <c r="F1054" s="84">
        <v>44509</v>
      </c>
    </row>
    <row r="1055" spans="1:6" x14ac:dyDescent="0.2">
      <c r="A1055" s="80" t="str">
        <f>VLOOKUP(B1055,'[2]Aba Power BI'!F$1:G$28,2,FALSE)</f>
        <v>SUL</v>
      </c>
      <c r="B1055" s="40" t="s">
        <v>5403</v>
      </c>
      <c r="C1055" s="81" t="s">
        <v>7490</v>
      </c>
      <c r="D1055" s="82" t="s">
        <v>5774</v>
      </c>
      <c r="E1055" s="83" t="s">
        <v>7491</v>
      </c>
      <c r="F1055" s="84">
        <v>44488</v>
      </c>
    </row>
    <row r="1056" spans="1:6" x14ac:dyDescent="0.2">
      <c r="A1056" s="80" t="str">
        <f>VLOOKUP(B1056,'[2]Aba Power BI'!F$1:G$28,2,FALSE)</f>
        <v>NORDESTE</v>
      </c>
      <c r="B1056" s="40" t="s">
        <v>5378</v>
      </c>
      <c r="C1056" s="81" t="s">
        <v>7492</v>
      </c>
      <c r="D1056" s="82" t="s">
        <v>5774</v>
      </c>
      <c r="E1056" s="83" t="s">
        <v>7493</v>
      </c>
      <c r="F1056" s="84">
        <v>44545</v>
      </c>
    </row>
    <row r="1057" spans="1:6" x14ac:dyDescent="0.2">
      <c r="A1057" s="80" t="str">
        <f>VLOOKUP(B1057,'[2]Aba Power BI'!F$1:G$28,2,FALSE)</f>
        <v>SUDESTE</v>
      </c>
      <c r="B1057" s="40" t="s">
        <v>5401</v>
      </c>
      <c r="C1057" s="81" t="s">
        <v>7494</v>
      </c>
      <c r="D1057" s="82" t="s">
        <v>5774</v>
      </c>
      <c r="E1057" s="83" t="s">
        <v>7495</v>
      </c>
      <c r="F1057" s="84">
        <v>44540</v>
      </c>
    </row>
    <row r="1058" spans="1:6" x14ac:dyDescent="0.2">
      <c r="A1058" s="80" t="str">
        <f>VLOOKUP(B1058,'[2]Aba Power BI'!F$1:G$28,2,FALSE)</f>
        <v>SUL</v>
      </c>
      <c r="B1058" s="40" t="s">
        <v>5399</v>
      </c>
      <c r="C1058" s="81" t="s">
        <v>7496</v>
      </c>
      <c r="D1058" s="82" t="s">
        <v>5774</v>
      </c>
      <c r="E1058" s="83" t="s">
        <v>7497</v>
      </c>
      <c r="F1058" s="84">
        <v>44510</v>
      </c>
    </row>
    <row r="1059" spans="1:6" x14ac:dyDescent="0.2">
      <c r="A1059" s="80" t="str">
        <f>VLOOKUP(B1059,'[2]Aba Power BI'!F$1:G$28,2,FALSE)</f>
        <v>SUDESTE</v>
      </c>
      <c r="B1059" s="40" t="s">
        <v>5388</v>
      </c>
      <c r="C1059" s="81" t="s">
        <v>7498</v>
      </c>
      <c r="D1059" s="82" t="s">
        <v>5774</v>
      </c>
      <c r="E1059" s="83" t="s">
        <v>7499</v>
      </c>
      <c r="F1059" s="84">
        <v>44399</v>
      </c>
    </row>
    <row r="1060" spans="1:6" x14ac:dyDescent="0.2">
      <c r="A1060" s="80" t="str">
        <f>VLOOKUP(B1060,'[2]Aba Power BI'!F$1:G$28,2,FALSE)</f>
        <v>SUL</v>
      </c>
      <c r="B1060" s="40" t="s">
        <v>5399</v>
      </c>
      <c r="C1060" s="81" t="s">
        <v>7500</v>
      </c>
      <c r="D1060" s="82" t="s">
        <v>5774</v>
      </c>
      <c r="E1060" s="83" t="s">
        <v>7501</v>
      </c>
      <c r="F1060" s="84">
        <v>44463</v>
      </c>
    </row>
    <row r="1061" spans="1:6" x14ac:dyDescent="0.2">
      <c r="A1061" s="80" t="str">
        <f>VLOOKUP(B1061,'[2]Aba Power BI'!F$1:G$28,2,FALSE)</f>
        <v>SUL</v>
      </c>
      <c r="B1061" s="40" t="s">
        <v>5399</v>
      </c>
      <c r="C1061" s="81" t="s">
        <v>7502</v>
      </c>
      <c r="D1061" s="82" t="s">
        <v>5774</v>
      </c>
      <c r="E1061" s="83" t="s">
        <v>7503</v>
      </c>
      <c r="F1061" s="84">
        <v>44454</v>
      </c>
    </row>
    <row r="1062" spans="1:6" x14ac:dyDescent="0.2">
      <c r="A1062" s="80" t="str">
        <f>VLOOKUP(B1062,'[2]Aba Power BI'!F$1:G$28,2,FALSE)</f>
        <v>SUDESTE</v>
      </c>
      <c r="B1062" s="40" t="s">
        <v>5388</v>
      </c>
      <c r="C1062" s="81" t="s">
        <v>7504</v>
      </c>
      <c r="D1062" s="82" t="s">
        <v>5774</v>
      </c>
      <c r="E1062" s="83" t="s">
        <v>7505</v>
      </c>
      <c r="F1062" s="84">
        <v>44525</v>
      </c>
    </row>
    <row r="1063" spans="1:6" x14ac:dyDescent="0.2">
      <c r="A1063" s="80" t="str">
        <f>VLOOKUP(B1063,'[2]Aba Power BI'!F$1:G$28,2,FALSE)</f>
        <v>SUL</v>
      </c>
      <c r="B1063" s="40" t="s">
        <v>5399</v>
      </c>
      <c r="C1063" s="81" t="s">
        <v>7506</v>
      </c>
      <c r="D1063" s="82" t="s">
        <v>5774</v>
      </c>
      <c r="E1063" s="83" t="s">
        <v>7507</v>
      </c>
      <c r="F1063" s="84">
        <v>44510</v>
      </c>
    </row>
    <row r="1064" spans="1:6" x14ac:dyDescent="0.2">
      <c r="A1064" s="80" t="str">
        <f>VLOOKUP(B1064,'[2]Aba Power BI'!F$1:G$28,2,FALSE)</f>
        <v>NORDESTE</v>
      </c>
      <c r="B1064" s="40" t="s">
        <v>5377</v>
      </c>
      <c r="C1064" s="81" t="s">
        <v>7508</v>
      </c>
      <c r="D1064" s="82" t="s">
        <v>5774</v>
      </c>
      <c r="E1064" s="83" t="s">
        <v>9008</v>
      </c>
      <c r="F1064" s="84">
        <v>44516</v>
      </c>
    </row>
    <row r="1065" spans="1:6" x14ac:dyDescent="0.2">
      <c r="A1065" s="80" t="str">
        <f>VLOOKUP(B1065,'[2]Aba Power BI'!F$1:G$28,2,FALSE)</f>
        <v>SUL</v>
      </c>
      <c r="B1065" s="40" t="s">
        <v>5399</v>
      </c>
      <c r="C1065" s="81" t="s">
        <v>7509</v>
      </c>
      <c r="D1065" s="82" t="s">
        <v>5774</v>
      </c>
      <c r="E1065" s="83" t="s">
        <v>7510</v>
      </c>
      <c r="F1065" s="84">
        <v>44498</v>
      </c>
    </row>
    <row r="1066" spans="1:6" x14ac:dyDescent="0.2">
      <c r="A1066" s="80" t="str">
        <f>VLOOKUP(B1066,'[2]Aba Power BI'!F$1:G$28,2,FALSE)</f>
        <v>SUL</v>
      </c>
      <c r="B1066" s="40" t="s">
        <v>5403</v>
      </c>
      <c r="C1066" s="81" t="s">
        <v>7511</v>
      </c>
      <c r="D1066" s="82" t="s">
        <v>5774</v>
      </c>
      <c r="E1066" s="83" t="s">
        <v>7512</v>
      </c>
      <c r="F1066" s="84">
        <v>44525</v>
      </c>
    </row>
    <row r="1067" spans="1:6" x14ac:dyDescent="0.2">
      <c r="A1067" s="80" t="str">
        <f>VLOOKUP(B1067,'[2]Aba Power BI'!F$1:G$28,2,FALSE)</f>
        <v>NORDESTE</v>
      </c>
      <c r="B1067" s="40" t="s">
        <v>5378</v>
      </c>
      <c r="C1067" s="81" t="s">
        <v>7513</v>
      </c>
      <c r="D1067" s="82" t="s">
        <v>5774</v>
      </c>
      <c r="E1067" s="83" t="s">
        <v>9187</v>
      </c>
      <c r="F1067" s="84">
        <v>44546</v>
      </c>
    </row>
    <row r="1068" spans="1:6" x14ac:dyDescent="0.2">
      <c r="A1068" s="80" t="str">
        <f>VLOOKUP(B1068,'[2]Aba Power BI'!F$1:G$28,2,FALSE)</f>
        <v>SUL</v>
      </c>
      <c r="B1068" s="40" t="s">
        <v>5399</v>
      </c>
      <c r="C1068" s="81" t="s">
        <v>7514</v>
      </c>
      <c r="D1068" s="82" t="s">
        <v>5774</v>
      </c>
      <c r="E1068" s="83" t="s">
        <v>7515</v>
      </c>
      <c r="F1068" s="84">
        <v>44644</v>
      </c>
    </row>
    <row r="1069" spans="1:6" x14ac:dyDescent="0.2">
      <c r="A1069" s="80" t="str">
        <f>VLOOKUP(B1069,'[2]Aba Power BI'!F$1:G$28,2,FALSE)</f>
        <v>NORDESTE</v>
      </c>
      <c r="B1069" s="40" t="s">
        <v>5400</v>
      </c>
      <c r="C1069" s="81" t="s">
        <v>9341</v>
      </c>
      <c r="D1069" s="82" t="s">
        <v>5774</v>
      </c>
      <c r="E1069" s="83" t="s">
        <v>6211</v>
      </c>
      <c r="F1069" s="84">
        <v>44798</v>
      </c>
    </row>
    <row r="1070" spans="1:6" x14ac:dyDescent="0.2">
      <c r="A1070" s="80" t="str">
        <f>VLOOKUP(B1070,'[2]Aba Power BI'!F$1:G$28,2,FALSE)</f>
        <v>SUL</v>
      </c>
      <c r="B1070" s="40" t="s">
        <v>5399</v>
      </c>
      <c r="C1070" s="81" t="s">
        <v>7516</v>
      </c>
      <c r="D1070" s="82" t="s">
        <v>5774</v>
      </c>
      <c r="E1070" s="83" t="s">
        <v>9474</v>
      </c>
      <c r="F1070" s="84">
        <v>44522</v>
      </c>
    </row>
    <row r="1071" spans="1:6" x14ac:dyDescent="0.2">
      <c r="A1071" s="80" t="str">
        <f>VLOOKUP(B1071,'[2]Aba Power BI'!F$1:G$28,2,FALSE)</f>
        <v>SUL</v>
      </c>
      <c r="B1071" s="40" t="s">
        <v>5403</v>
      </c>
      <c r="C1071" s="81" t="s">
        <v>7518</v>
      </c>
      <c r="D1071" s="82" t="s">
        <v>5774</v>
      </c>
      <c r="E1071" s="83" t="s">
        <v>7519</v>
      </c>
      <c r="F1071" s="84">
        <v>44461</v>
      </c>
    </row>
    <row r="1072" spans="1:6" x14ac:dyDescent="0.2">
      <c r="A1072" s="80" t="str">
        <f>VLOOKUP(B1072,'[2]Aba Power BI'!F$1:G$28,2,FALSE)</f>
        <v>CENTRO-OESTE</v>
      </c>
      <c r="B1072" s="40" t="s">
        <v>5379</v>
      </c>
      <c r="C1072" s="81" t="s">
        <v>9286</v>
      </c>
      <c r="D1072" s="82" t="s">
        <v>5774</v>
      </c>
      <c r="E1072" s="83" t="s">
        <v>9318</v>
      </c>
      <c r="F1072" s="84">
        <v>44550</v>
      </c>
    </row>
    <row r="1073" spans="1:6" x14ac:dyDescent="0.2">
      <c r="A1073" s="80" t="str">
        <f>VLOOKUP(B1073,'[2]Aba Power BI'!F$1:G$28,2,FALSE)</f>
        <v>CENTRO-OESTE</v>
      </c>
      <c r="B1073" s="40" t="s">
        <v>5396</v>
      </c>
      <c r="C1073" s="81" t="s">
        <v>7520</v>
      </c>
      <c r="D1073" s="82" t="s">
        <v>5774</v>
      </c>
      <c r="E1073" s="83" t="s">
        <v>7521</v>
      </c>
      <c r="F1073" s="84">
        <v>44490</v>
      </c>
    </row>
    <row r="1074" spans="1:6" x14ac:dyDescent="0.2">
      <c r="A1074" s="80" t="str">
        <f>VLOOKUP(B1074,'[2]Aba Power BI'!F$1:G$28,2,FALSE)</f>
        <v>NORTE</v>
      </c>
      <c r="B1074" s="40" t="s">
        <v>5392</v>
      </c>
      <c r="C1074" s="81" t="s">
        <v>9188</v>
      </c>
      <c r="D1074" s="82" t="s">
        <v>5774</v>
      </c>
      <c r="E1074" s="83" t="s">
        <v>9189</v>
      </c>
      <c r="F1074" s="84">
        <v>44652</v>
      </c>
    </row>
    <row r="1075" spans="1:6" x14ac:dyDescent="0.2">
      <c r="A1075" s="80" t="str">
        <f>VLOOKUP(B1075,'[2]Aba Power BI'!F$1:G$28,2,FALSE)</f>
        <v>CENTRO-OESTE</v>
      </c>
      <c r="B1075" s="40" t="s">
        <v>5379</v>
      </c>
      <c r="C1075" s="81" t="s">
        <v>7522</v>
      </c>
      <c r="D1075" s="82" t="s">
        <v>5774</v>
      </c>
      <c r="E1075" s="83" t="s">
        <v>7523</v>
      </c>
      <c r="F1075" s="84">
        <v>44552</v>
      </c>
    </row>
    <row r="1076" spans="1:6" x14ac:dyDescent="0.2">
      <c r="A1076" s="80" t="str">
        <f>VLOOKUP(B1076,'[2]Aba Power BI'!F$1:G$28,2,FALSE)</f>
        <v>SUL</v>
      </c>
      <c r="B1076" s="40" t="s">
        <v>5399</v>
      </c>
      <c r="C1076" s="81" t="s">
        <v>7524</v>
      </c>
      <c r="D1076" s="82" t="s">
        <v>5774</v>
      </c>
      <c r="E1076" s="83" t="s">
        <v>6821</v>
      </c>
      <c r="F1076" s="84">
        <v>44512</v>
      </c>
    </row>
    <row r="1077" spans="1:6" x14ac:dyDescent="0.2">
      <c r="A1077" s="80" t="str">
        <f>VLOOKUP(B1077,'[2]Aba Power BI'!F$1:G$28,2,FALSE)</f>
        <v>SUDESTE</v>
      </c>
      <c r="B1077" s="40" t="s">
        <v>5401</v>
      </c>
      <c r="C1077" s="81" t="s">
        <v>9287</v>
      </c>
      <c r="D1077" s="82" t="s">
        <v>5774</v>
      </c>
      <c r="E1077" s="83" t="s">
        <v>9319</v>
      </c>
      <c r="F1077" s="84">
        <v>44823</v>
      </c>
    </row>
    <row r="1078" spans="1:6" x14ac:dyDescent="0.2">
      <c r="A1078" s="80" t="str">
        <f>VLOOKUP(B1078,'[2]Aba Power BI'!F$1:G$28,2,FALSE)</f>
        <v>SUDESTE</v>
      </c>
      <c r="B1078" s="40" t="s">
        <v>5381</v>
      </c>
      <c r="C1078" s="81" t="s">
        <v>7525</v>
      </c>
      <c r="D1078" s="82" t="s">
        <v>5774</v>
      </c>
      <c r="E1078" s="83" t="s">
        <v>7526</v>
      </c>
      <c r="F1078" s="84">
        <v>44698</v>
      </c>
    </row>
    <row r="1079" spans="1:6" x14ac:dyDescent="0.2">
      <c r="A1079" s="80" t="str">
        <f>VLOOKUP(B1079,'[2]Aba Power BI'!F$1:G$28,2,FALSE)</f>
        <v>SUDESTE</v>
      </c>
      <c r="B1079" s="40" t="s">
        <v>5388</v>
      </c>
      <c r="C1079" s="81" t="s">
        <v>7527</v>
      </c>
      <c r="D1079" s="82" t="s">
        <v>5774</v>
      </c>
      <c r="E1079" s="83" t="s">
        <v>6561</v>
      </c>
      <c r="F1079" s="84">
        <v>44664</v>
      </c>
    </row>
    <row r="1080" spans="1:6" x14ac:dyDescent="0.2">
      <c r="A1080" s="80" t="str">
        <f>VLOOKUP(B1080,'[2]Aba Power BI'!F$1:G$28,2,FALSE)</f>
        <v>SUDESTE</v>
      </c>
      <c r="B1080" s="40" t="s">
        <v>5388</v>
      </c>
      <c r="C1080" s="81" t="s">
        <v>7528</v>
      </c>
      <c r="D1080" s="82" t="s">
        <v>5774</v>
      </c>
      <c r="E1080" s="83" t="s">
        <v>7529</v>
      </c>
      <c r="F1080" s="84">
        <v>44525</v>
      </c>
    </row>
    <row r="1081" spans="1:6" x14ac:dyDescent="0.2">
      <c r="A1081" s="80" t="str">
        <f>VLOOKUP(B1081,'[2]Aba Power BI'!F$1:G$28,2,FALSE)</f>
        <v>SUDESTE</v>
      </c>
      <c r="B1081" s="40" t="s">
        <v>5401</v>
      </c>
      <c r="C1081" s="81" t="s">
        <v>7530</v>
      </c>
      <c r="D1081" s="82" t="s">
        <v>5774</v>
      </c>
      <c r="E1081" s="83" t="s">
        <v>7531</v>
      </c>
      <c r="F1081" s="84">
        <v>44708</v>
      </c>
    </row>
    <row r="1082" spans="1:6" x14ac:dyDescent="0.2">
      <c r="A1082" s="80" t="str">
        <f>VLOOKUP(B1082,'[2]Aba Power BI'!F$1:G$28,2,FALSE)</f>
        <v>NORDESTE</v>
      </c>
      <c r="B1082" s="40" t="s">
        <v>5378</v>
      </c>
      <c r="C1082" s="81" t="s">
        <v>9190</v>
      </c>
      <c r="D1082" s="82" t="s">
        <v>5774</v>
      </c>
      <c r="E1082" s="83" t="s">
        <v>9191</v>
      </c>
      <c r="F1082" s="84">
        <v>44734</v>
      </c>
    </row>
    <row r="1083" spans="1:6" x14ac:dyDescent="0.2">
      <c r="A1083" s="80" t="str">
        <f>VLOOKUP(B1083,'[2]Aba Power BI'!F$1:G$28,2,FALSE)</f>
        <v>SUDESTE</v>
      </c>
      <c r="B1083" s="40" t="s">
        <v>5401</v>
      </c>
      <c r="C1083" s="81" t="s">
        <v>7532</v>
      </c>
      <c r="D1083" s="82" t="s">
        <v>5774</v>
      </c>
      <c r="E1083" s="83" t="s">
        <v>7533</v>
      </c>
      <c r="F1083" s="84">
        <v>44509</v>
      </c>
    </row>
    <row r="1084" spans="1:6" x14ac:dyDescent="0.2">
      <c r="A1084" s="80" t="str">
        <f>VLOOKUP(B1084,'[2]Aba Power BI'!F$1:G$28,2,FALSE)</f>
        <v>SUDESTE</v>
      </c>
      <c r="B1084" s="40" t="s">
        <v>5388</v>
      </c>
      <c r="C1084" s="81" t="s">
        <v>7534</v>
      </c>
      <c r="D1084" s="82" t="s">
        <v>5774</v>
      </c>
      <c r="E1084" s="83" t="s">
        <v>9192</v>
      </c>
      <c r="F1084" s="84">
        <v>44701</v>
      </c>
    </row>
    <row r="1085" spans="1:6" x14ac:dyDescent="0.2">
      <c r="A1085" s="80" t="str">
        <f>VLOOKUP(B1085,'[2]Aba Power BI'!F$1:G$28,2,FALSE)</f>
        <v>NORDESTE</v>
      </c>
      <c r="B1085" s="40" t="s">
        <v>5393</v>
      </c>
      <c r="C1085" s="81" t="s">
        <v>7535</v>
      </c>
      <c r="D1085" s="82" t="s">
        <v>5774</v>
      </c>
      <c r="E1085" s="83" t="s">
        <v>7536</v>
      </c>
      <c r="F1085" s="84">
        <v>44604</v>
      </c>
    </row>
    <row r="1086" spans="1:6" x14ac:dyDescent="0.2">
      <c r="A1086" s="80" t="str">
        <f>VLOOKUP(B1086,'[2]Aba Power BI'!F$1:G$28,2,FALSE)</f>
        <v>SUDESTE</v>
      </c>
      <c r="B1086" s="40" t="s">
        <v>5394</v>
      </c>
      <c r="C1086" s="81" t="s">
        <v>7537</v>
      </c>
      <c r="D1086" s="82" t="s">
        <v>5774</v>
      </c>
      <c r="E1086" s="83" t="s">
        <v>7538</v>
      </c>
      <c r="F1086" s="84">
        <v>44483</v>
      </c>
    </row>
    <row r="1087" spans="1:6" x14ac:dyDescent="0.2">
      <c r="A1087" s="80" t="str">
        <f>VLOOKUP(B1087,'[2]Aba Power BI'!F$1:G$28,2,FALSE)</f>
        <v>CENTRO-OESTE</v>
      </c>
      <c r="B1087" s="40" t="s">
        <v>5379</v>
      </c>
      <c r="C1087" s="81" t="s">
        <v>7539</v>
      </c>
      <c r="D1087" s="82" t="s">
        <v>5774</v>
      </c>
      <c r="E1087" s="83" t="s">
        <v>7540</v>
      </c>
      <c r="F1087" s="84">
        <v>44512</v>
      </c>
    </row>
    <row r="1088" spans="1:6" x14ac:dyDescent="0.2">
      <c r="A1088" s="80" t="str">
        <f>VLOOKUP(B1088,'[2]Aba Power BI'!F$1:G$28,2,FALSE)</f>
        <v>SUDESTE</v>
      </c>
      <c r="B1088" s="40" t="s">
        <v>5381</v>
      </c>
      <c r="C1088" s="81" t="s">
        <v>7541</v>
      </c>
      <c r="D1088" s="82" t="s">
        <v>5774</v>
      </c>
      <c r="E1088" s="83" t="s">
        <v>7542</v>
      </c>
      <c r="F1088" s="84">
        <v>44547</v>
      </c>
    </row>
    <row r="1089" spans="1:6" x14ac:dyDescent="0.2">
      <c r="A1089" s="80" t="str">
        <f>VLOOKUP(B1089,'[2]Aba Power BI'!F$1:G$28,2,FALSE)</f>
        <v>CENTRO-OESTE</v>
      </c>
      <c r="B1089" s="40" t="s">
        <v>5379</v>
      </c>
      <c r="C1089" s="81" t="s">
        <v>7543</v>
      </c>
      <c r="D1089" s="82" t="s">
        <v>5774</v>
      </c>
      <c r="E1089" s="83" t="s">
        <v>7373</v>
      </c>
      <c r="F1089" s="84">
        <v>44685</v>
      </c>
    </row>
    <row r="1090" spans="1:6" x14ac:dyDescent="0.2">
      <c r="A1090" s="80" t="str">
        <f>VLOOKUP(B1090,'[2]Aba Power BI'!F$1:G$28,2,FALSE)</f>
        <v>SUDESTE</v>
      </c>
      <c r="B1090" s="40" t="s">
        <v>5388</v>
      </c>
      <c r="C1090" s="81" t="s">
        <v>7544</v>
      </c>
      <c r="D1090" s="82" t="s">
        <v>5774</v>
      </c>
      <c r="E1090" s="83" t="s">
        <v>7545</v>
      </c>
      <c r="F1090" s="84">
        <v>44510</v>
      </c>
    </row>
    <row r="1091" spans="1:6" x14ac:dyDescent="0.2">
      <c r="A1091" s="80" t="str">
        <f>VLOOKUP(B1091,'[2]Aba Power BI'!F$1:G$28,2,FALSE)</f>
        <v>SUDESTE</v>
      </c>
      <c r="B1091" s="40" t="s">
        <v>5401</v>
      </c>
      <c r="C1091" s="81" t="s">
        <v>9613</v>
      </c>
      <c r="D1091" s="82" t="s">
        <v>5774</v>
      </c>
      <c r="E1091" s="83" t="s">
        <v>9628</v>
      </c>
      <c r="F1091" s="84">
        <v>45076</v>
      </c>
    </row>
    <row r="1092" spans="1:6" x14ac:dyDescent="0.2">
      <c r="A1092" s="80" t="str">
        <f>VLOOKUP(B1092,'[2]Aba Power BI'!F$1:G$28,2,FALSE)</f>
        <v>SUDESTE</v>
      </c>
      <c r="B1092" s="40" t="s">
        <v>5388</v>
      </c>
      <c r="C1092" s="81" t="s">
        <v>7546</v>
      </c>
      <c r="D1092" s="82" t="s">
        <v>5774</v>
      </c>
      <c r="E1092" s="83" t="s">
        <v>6012</v>
      </c>
      <c r="F1092" s="84">
        <v>44635</v>
      </c>
    </row>
    <row r="1093" spans="1:6" x14ac:dyDescent="0.2">
      <c r="A1093" s="80" t="str">
        <f>VLOOKUP(B1093,'[2]Aba Power BI'!F$1:G$28,2,FALSE)</f>
        <v>NORTE</v>
      </c>
      <c r="B1093" s="40" t="s">
        <v>5404</v>
      </c>
      <c r="C1093" s="81" t="s">
        <v>7547</v>
      </c>
      <c r="D1093" s="82" t="s">
        <v>5774</v>
      </c>
      <c r="E1093" s="83" t="s">
        <v>7548</v>
      </c>
      <c r="F1093" s="84">
        <v>44684</v>
      </c>
    </row>
    <row r="1094" spans="1:6" x14ac:dyDescent="0.2">
      <c r="A1094" s="80" t="str">
        <f>VLOOKUP(B1094,'[2]Aba Power BI'!F$1:G$28,2,FALSE)</f>
        <v>NORTE</v>
      </c>
      <c r="B1094" s="40" t="s">
        <v>5384</v>
      </c>
      <c r="C1094" s="81" t="s">
        <v>7549</v>
      </c>
      <c r="D1094" s="82" t="s">
        <v>5774</v>
      </c>
      <c r="E1094" s="83" t="s">
        <v>7550</v>
      </c>
      <c r="F1094" s="84">
        <v>44494</v>
      </c>
    </row>
    <row r="1095" spans="1:6" x14ac:dyDescent="0.2">
      <c r="A1095" s="80" t="str">
        <f>VLOOKUP(B1095,'[2]Aba Power BI'!F$1:G$28,2,FALSE)</f>
        <v>CENTRO-OESTE</v>
      </c>
      <c r="B1095" s="40" t="s">
        <v>5396</v>
      </c>
      <c r="C1095" s="81" t="s">
        <v>7551</v>
      </c>
      <c r="D1095" s="82" t="s">
        <v>5774</v>
      </c>
      <c r="E1095" s="83" t="s">
        <v>7552</v>
      </c>
      <c r="F1095" s="84">
        <v>44393</v>
      </c>
    </row>
    <row r="1096" spans="1:6" x14ac:dyDescent="0.2">
      <c r="A1096" s="80" t="str">
        <f>VLOOKUP(B1096,'[2]Aba Power BI'!F$1:G$28,2,FALSE)</f>
        <v>SUDESTE</v>
      </c>
      <c r="B1096" s="40" t="s">
        <v>5388</v>
      </c>
      <c r="C1096" s="81" t="s">
        <v>7553</v>
      </c>
      <c r="D1096" s="82" t="s">
        <v>5774</v>
      </c>
      <c r="E1096" s="83" t="s">
        <v>7554</v>
      </c>
      <c r="F1096" s="84">
        <v>44648</v>
      </c>
    </row>
    <row r="1097" spans="1:6" x14ac:dyDescent="0.2">
      <c r="A1097" s="80" t="str">
        <f>VLOOKUP(B1097,'[2]Aba Power BI'!F$1:G$28,2,FALSE)</f>
        <v>NORDESTE</v>
      </c>
      <c r="B1097" s="40" t="s">
        <v>5395</v>
      </c>
      <c r="C1097" s="81" t="s">
        <v>9894</v>
      </c>
      <c r="D1097" s="82" t="s">
        <v>5774</v>
      </c>
      <c r="E1097" s="83" t="s">
        <v>9908</v>
      </c>
      <c r="F1097" s="84">
        <v>44697</v>
      </c>
    </row>
    <row r="1098" spans="1:6" x14ac:dyDescent="0.2">
      <c r="A1098" s="80" t="str">
        <f>VLOOKUP(B1098,'[2]Aba Power BI'!F$1:G$28,2,FALSE)</f>
        <v>SUDESTE</v>
      </c>
      <c r="B1098" s="40" t="s">
        <v>5388</v>
      </c>
      <c r="C1098" s="81" t="s">
        <v>9440</v>
      </c>
      <c r="D1098" s="82" t="s">
        <v>5774</v>
      </c>
      <c r="E1098" s="83" t="s">
        <v>9475</v>
      </c>
      <c r="F1098" s="84">
        <v>44512</v>
      </c>
    </row>
    <row r="1099" spans="1:6" x14ac:dyDescent="0.2">
      <c r="A1099" s="80" t="str">
        <f>VLOOKUP(B1099,'[2]Aba Power BI'!F$1:G$28,2,FALSE)</f>
        <v>NORDESTE</v>
      </c>
      <c r="B1099" s="40" t="s">
        <v>5402</v>
      </c>
      <c r="C1099" s="81" t="s">
        <v>7555</v>
      </c>
      <c r="D1099" s="82" t="s">
        <v>5774</v>
      </c>
      <c r="E1099" s="83" t="s">
        <v>6538</v>
      </c>
      <c r="F1099" s="84">
        <v>44650</v>
      </c>
    </row>
    <row r="1100" spans="1:6" x14ac:dyDescent="0.2">
      <c r="A1100" s="80" t="str">
        <f>VLOOKUP(B1100,'[2]Aba Power BI'!F$1:G$28,2,FALSE)</f>
        <v>SUDESTE</v>
      </c>
      <c r="B1100" s="40" t="s">
        <v>5381</v>
      </c>
      <c r="C1100" s="81" t="s">
        <v>7556</v>
      </c>
      <c r="D1100" s="82" t="s">
        <v>5774</v>
      </c>
      <c r="E1100" s="83" t="s">
        <v>7557</v>
      </c>
      <c r="F1100" s="84">
        <v>44525</v>
      </c>
    </row>
    <row r="1101" spans="1:6" x14ac:dyDescent="0.2">
      <c r="A1101" s="80" t="str">
        <f>VLOOKUP(B1101,'[2]Aba Power BI'!F$1:G$28,2,FALSE)</f>
        <v>SUDESTE</v>
      </c>
      <c r="B1101" s="40" t="s">
        <v>5381</v>
      </c>
      <c r="C1101" s="81" t="s">
        <v>7558</v>
      </c>
      <c r="D1101" s="82" t="s">
        <v>5774</v>
      </c>
      <c r="E1101" s="83" t="s">
        <v>7559</v>
      </c>
      <c r="F1101" s="84">
        <v>44508</v>
      </c>
    </row>
    <row r="1102" spans="1:6" x14ac:dyDescent="0.2">
      <c r="A1102" s="80" t="str">
        <f>VLOOKUP(B1102,'[2]Aba Power BI'!F$1:G$28,2,FALSE)</f>
        <v>SUDESTE</v>
      </c>
      <c r="B1102" s="40" t="s">
        <v>5388</v>
      </c>
      <c r="C1102" s="81" t="s">
        <v>7560</v>
      </c>
      <c r="D1102" s="82" t="s">
        <v>5774</v>
      </c>
      <c r="E1102" s="83" t="s">
        <v>7561</v>
      </c>
      <c r="F1102" s="84">
        <v>44508</v>
      </c>
    </row>
    <row r="1103" spans="1:6" x14ac:dyDescent="0.2">
      <c r="A1103" s="80" t="str">
        <f>VLOOKUP(B1103,'[2]Aba Power BI'!F$1:G$28,2,FALSE)</f>
        <v>NORTE</v>
      </c>
      <c r="B1103" s="40" t="s">
        <v>5404</v>
      </c>
      <c r="C1103" s="81" t="s">
        <v>7562</v>
      </c>
      <c r="D1103" s="82" t="s">
        <v>5774</v>
      </c>
      <c r="E1103" s="83" t="s">
        <v>7563</v>
      </c>
      <c r="F1103" s="84">
        <v>44550</v>
      </c>
    </row>
    <row r="1104" spans="1:6" x14ac:dyDescent="0.2">
      <c r="A1104" s="80" t="str">
        <f>VLOOKUP(B1104,'[2]Aba Power BI'!F$1:G$28,2,FALSE)</f>
        <v>SUDESTE</v>
      </c>
      <c r="B1104" s="40" t="s">
        <v>5388</v>
      </c>
      <c r="C1104" s="81" t="s">
        <v>9288</v>
      </c>
      <c r="D1104" s="82" t="s">
        <v>5774</v>
      </c>
      <c r="E1104" s="83" t="s">
        <v>9320</v>
      </c>
      <c r="F1104" s="84">
        <v>44813</v>
      </c>
    </row>
    <row r="1105" spans="1:6" x14ac:dyDescent="0.2">
      <c r="A1105" s="80" t="str">
        <f>VLOOKUP(B1105,'[2]Aba Power BI'!F$1:G$28,2,FALSE)</f>
        <v>NORTE</v>
      </c>
      <c r="B1105" s="40" t="s">
        <v>5384</v>
      </c>
      <c r="C1105" s="81" t="s">
        <v>9441</v>
      </c>
      <c r="D1105" s="82" t="s">
        <v>5774</v>
      </c>
      <c r="E1105" s="83" t="s">
        <v>9476</v>
      </c>
      <c r="F1105" s="84">
        <v>44909</v>
      </c>
    </row>
    <row r="1106" spans="1:6" x14ac:dyDescent="0.2">
      <c r="A1106" s="80" t="str">
        <f>VLOOKUP(B1106,'[2]Aba Power BI'!F$1:G$28,2,FALSE)</f>
        <v>NORTE</v>
      </c>
      <c r="B1106" s="40" t="s">
        <v>5404</v>
      </c>
      <c r="C1106" s="81" t="s">
        <v>7564</v>
      </c>
      <c r="D1106" s="82" t="s">
        <v>5774</v>
      </c>
      <c r="E1106" s="83" t="s">
        <v>7565</v>
      </c>
      <c r="F1106" s="84">
        <v>44536</v>
      </c>
    </row>
    <row r="1107" spans="1:6" x14ac:dyDescent="0.2">
      <c r="A1107" s="80" t="str">
        <f>VLOOKUP(B1107,'[2]Aba Power BI'!F$1:G$28,2,FALSE)</f>
        <v>NORDESTE</v>
      </c>
      <c r="B1107" s="40" t="s">
        <v>5378</v>
      </c>
      <c r="C1107" s="81" t="s">
        <v>7566</v>
      </c>
      <c r="D1107" s="82" t="s">
        <v>5774</v>
      </c>
      <c r="E1107" s="83" t="s">
        <v>8973</v>
      </c>
      <c r="F1107" s="84">
        <v>44734</v>
      </c>
    </row>
    <row r="1108" spans="1:6" x14ac:dyDescent="0.2">
      <c r="A1108" s="80" t="str">
        <f>VLOOKUP(B1108,'[2]Aba Power BI'!F$1:G$28,2,FALSE)</f>
        <v>SUL</v>
      </c>
      <c r="B1108" s="40" t="s">
        <v>5403</v>
      </c>
      <c r="C1108" s="81" t="s">
        <v>7567</v>
      </c>
      <c r="D1108" s="82" t="s">
        <v>5774</v>
      </c>
      <c r="E1108" s="83" t="s">
        <v>7568</v>
      </c>
      <c r="F1108" s="84">
        <v>44466</v>
      </c>
    </row>
    <row r="1109" spans="1:6" x14ac:dyDescent="0.2">
      <c r="A1109" s="80" t="str">
        <f>VLOOKUP(B1109,'[2]Aba Power BI'!F$1:G$28,2,FALSE)</f>
        <v>SUDESTE</v>
      </c>
      <c r="B1109" s="40" t="s">
        <v>5381</v>
      </c>
      <c r="C1109" s="81" t="s">
        <v>7569</v>
      </c>
      <c r="D1109" s="82" t="s">
        <v>5774</v>
      </c>
      <c r="E1109" s="83" t="s">
        <v>7570</v>
      </c>
      <c r="F1109" s="84">
        <v>44558</v>
      </c>
    </row>
    <row r="1110" spans="1:6" x14ac:dyDescent="0.2">
      <c r="A1110" s="80" t="str">
        <f>VLOOKUP(B1110,'[2]Aba Power BI'!F$1:G$28,2,FALSE)</f>
        <v>CENTRO-OESTE</v>
      </c>
      <c r="B1110" s="40" t="s">
        <v>5379</v>
      </c>
      <c r="C1110" s="81" t="s">
        <v>7571</v>
      </c>
      <c r="D1110" s="82" t="s">
        <v>5774</v>
      </c>
      <c r="E1110" s="83" t="s">
        <v>7572</v>
      </c>
      <c r="F1110" s="84">
        <v>44509</v>
      </c>
    </row>
    <row r="1111" spans="1:6" x14ac:dyDescent="0.2">
      <c r="A1111" s="80" t="str">
        <f>VLOOKUP(B1111,'[2]Aba Power BI'!F$1:G$28,2,FALSE)</f>
        <v>CENTRO-OESTE</v>
      </c>
      <c r="B1111" s="40" t="s">
        <v>5379</v>
      </c>
      <c r="C1111" s="81" t="s">
        <v>9614</v>
      </c>
      <c r="D1111" s="82" t="s">
        <v>5774</v>
      </c>
      <c r="E1111" s="83" t="s">
        <v>6965</v>
      </c>
      <c r="F1111" s="84">
        <v>44505</v>
      </c>
    </row>
    <row r="1112" spans="1:6" x14ac:dyDescent="0.2">
      <c r="A1112" s="80" t="str">
        <f>VLOOKUP(B1112,'[2]Aba Power BI'!F$1:G$28,2,FALSE)</f>
        <v>NORDESTE</v>
      </c>
      <c r="B1112" s="40" t="s">
        <v>5393</v>
      </c>
      <c r="C1112" s="81" t="s">
        <v>7573</v>
      </c>
      <c r="D1112" s="82" t="s">
        <v>5774</v>
      </c>
      <c r="E1112" s="83" t="s">
        <v>9193</v>
      </c>
      <c r="F1112" s="84">
        <v>44508</v>
      </c>
    </row>
    <row r="1113" spans="1:6" x14ac:dyDescent="0.2">
      <c r="A1113" s="80" t="str">
        <f>VLOOKUP(B1113,'[2]Aba Power BI'!F$1:G$28,2,FALSE)</f>
        <v>SUDESTE</v>
      </c>
      <c r="B1113" s="40" t="s">
        <v>5381</v>
      </c>
      <c r="C1113" s="81" t="s">
        <v>7574</v>
      </c>
      <c r="D1113" s="82" t="s">
        <v>5774</v>
      </c>
      <c r="E1113" s="83" t="s">
        <v>7575</v>
      </c>
      <c r="F1113" s="84">
        <v>44510</v>
      </c>
    </row>
    <row r="1114" spans="1:6" x14ac:dyDescent="0.2">
      <c r="A1114" s="80" t="str">
        <f>VLOOKUP(B1114,'[2]Aba Power BI'!F$1:G$28,2,FALSE)</f>
        <v>SUL</v>
      </c>
      <c r="B1114" s="40" t="s">
        <v>5399</v>
      </c>
      <c r="C1114" s="81" t="s">
        <v>7576</v>
      </c>
      <c r="D1114" s="82" t="s">
        <v>5774</v>
      </c>
      <c r="E1114" s="83" t="s">
        <v>7577</v>
      </c>
      <c r="F1114" s="84">
        <v>44526</v>
      </c>
    </row>
    <row r="1115" spans="1:6" x14ac:dyDescent="0.2">
      <c r="A1115" s="80" t="str">
        <f>VLOOKUP(B1115,'[2]Aba Power BI'!F$1:G$28,2,FALSE)</f>
        <v>NORDESTE</v>
      </c>
      <c r="B1115" s="89" t="s">
        <v>5382</v>
      </c>
      <c r="C1115" s="81" t="s">
        <v>7578</v>
      </c>
      <c r="D1115" s="82" t="s">
        <v>5774</v>
      </c>
      <c r="E1115" s="83" t="s">
        <v>7579</v>
      </c>
      <c r="F1115" s="84">
        <v>44512</v>
      </c>
    </row>
    <row r="1116" spans="1:6" x14ac:dyDescent="0.2">
      <c r="A1116" s="80" t="str">
        <f>VLOOKUP(B1116,'[2]Aba Power BI'!F$1:G$28,2,FALSE)</f>
        <v>SUL</v>
      </c>
      <c r="B1116" s="89" t="s">
        <v>5403</v>
      </c>
      <c r="C1116" s="81" t="s">
        <v>7580</v>
      </c>
      <c r="D1116" s="82" t="s">
        <v>5774</v>
      </c>
      <c r="E1116" s="83" t="s">
        <v>7581</v>
      </c>
      <c r="F1116" s="84">
        <v>44504</v>
      </c>
    </row>
    <row r="1117" spans="1:6" x14ac:dyDescent="0.2">
      <c r="A1117" s="80" t="str">
        <f>VLOOKUP(B1117,'[2]Aba Power BI'!F$1:G$28,2,FALSE)</f>
        <v>CENTRO-OESTE</v>
      </c>
      <c r="B1117" s="40" t="s">
        <v>5379</v>
      </c>
      <c r="C1117" s="81" t="s">
        <v>7582</v>
      </c>
      <c r="D1117" s="82" t="s">
        <v>5774</v>
      </c>
      <c r="E1117" s="83" t="s">
        <v>7583</v>
      </c>
      <c r="F1117" s="84">
        <v>44491</v>
      </c>
    </row>
    <row r="1118" spans="1:6" x14ac:dyDescent="0.2">
      <c r="A1118" s="80" t="str">
        <f>VLOOKUP(B1118,'[2]Aba Power BI'!F$1:G$28,2,FALSE)</f>
        <v>SUL</v>
      </c>
      <c r="B1118" s="89" t="s">
        <v>5403</v>
      </c>
      <c r="C1118" s="81" t="s">
        <v>7584</v>
      </c>
      <c r="D1118" s="82" t="s">
        <v>5774</v>
      </c>
      <c r="E1118" s="83" t="s">
        <v>7585</v>
      </c>
      <c r="F1118" s="84">
        <v>44518</v>
      </c>
    </row>
    <row r="1119" spans="1:6" x14ac:dyDescent="0.2">
      <c r="A1119" s="80" t="str">
        <f>VLOOKUP(B1119,'[2]Aba Power BI'!F$1:G$28,2,FALSE)</f>
        <v>SUDESTE</v>
      </c>
      <c r="B1119" s="89" t="s">
        <v>5388</v>
      </c>
      <c r="C1119" s="81" t="s">
        <v>7586</v>
      </c>
      <c r="D1119" s="82" t="s">
        <v>5774</v>
      </c>
      <c r="E1119" s="83" t="s">
        <v>7587</v>
      </c>
      <c r="F1119" s="84">
        <v>44474</v>
      </c>
    </row>
    <row r="1120" spans="1:6" x14ac:dyDescent="0.2">
      <c r="A1120" s="80" t="str">
        <f>VLOOKUP(B1120,'[2]Aba Power BI'!F$1:G$28,2,FALSE)</f>
        <v>CENTRO-OESTE</v>
      </c>
      <c r="B1120" s="89" t="s">
        <v>5379</v>
      </c>
      <c r="C1120" s="81" t="s">
        <v>7588</v>
      </c>
      <c r="D1120" s="82" t="s">
        <v>5774</v>
      </c>
      <c r="E1120" s="83" t="s">
        <v>7589</v>
      </c>
      <c r="F1120" s="84">
        <v>44617</v>
      </c>
    </row>
    <row r="1121" spans="1:6" x14ac:dyDescent="0.2">
      <c r="A1121" s="80" t="str">
        <f>VLOOKUP(B1121,'[2]Aba Power BI'!F$1:G$28,2,FALSE)</f>
        <v>NORDESTE</v>
      </c>
      <c r="B1121" s="89" t="s">
        <v>5376</v>
      </c>
      <c r="C1121" s="90" t="s">
        <v>7590</v>
      </c>
      <c r="D1121" s="91" t="s">
        <v>5774</v>
      </c>
      <c r="E1121" s="92" t="s">
        <v>6051</v>
      </c>
      <c r="F1121" s="93">
        <v>44512</v>
      </c>
    </row>
    <row r="1122" spans="1:6" x14ac:dyDescent="0.2">
      <c r="A1122" s="80" t="str">
        <f>VLOOKUP(B1122,'[2]Aba Power BI'!F$1:G$28,2,FALSE)</f>
        <v>SUL</v>
      </c>
      <c r="B1122" s="89" t="s">
        <v>5403</v>
      </c>
      <c r="C1122" s="90" t="s">
        <v>7591</v>
      </c>
      <c r="D1122" s="91" t="s">
        <v>5774</v>
      </c>
      <c r="E1122" s="92" t="s">
        <v>7592</v>
      </c>
      <c r="F1122" s="93">
        <v>44482</v>
      </c>
    </row>
    <row r="1123" spans="1:6" x14ac:dyDescent="0.2">
      <c r="A1123" s="80" t="str">
        <f>VLOOKUP(B1123,'[2]Aba Power BI'!F$1:G$28,2,FALSE)</f>
        <v>CENTRO-OESTE</v>
      </c>
      <c r="B1123" s="89" t="s">
        <v>5379</v>
      </c>
      <c r="C1123" s="90" t="s">
        <v>7593</v>
      </c>
      <c r="D1123" s="91" t="s">
        <v>5774</v>
      </c>
      <c r="E1123" s="92" t="s">
        <v>7594</v>
      </c>
      <c r="F1123" s="93">
        <v>44547</v>
      </c>
    </row>
    <row r="1124" spans="1:6" x14ac:dyDescent="0.2">
      <c r="A1124" s="80" t="str">
        <f>VLOOKUP(B1124,'[2]Aba Power BI'!F$1:G$28,2,FALSE)</f>
        <v>NORDESTE</v>
      </c>
      <c r="B1124" s="40" t="s">
        <v>5402</v>
      </c>
      <c r="C1124" s="81" t="s">
        <v>7595</v>
      </c>
      <c r="D1124" s="82" t="s">
        <v>5774</v>
      </c>
      <c r="E1124" s="83" t="s">
        <v>7596</v>
      </c>
      <c r="F1124" s="84" t="s">
        <v>10149</v>
      </c>
    </row>
    <row r="1125" spans="1:6" x14ac:dyDescent="0.2">
      <c r="A1125" s="80" t="str">
        <f>VLOOKUP(B1125,'[2]Aba Power BI'!F$1:G$28,2,FALSE)</f>
        <v>SUL</v>
      </c>
      <c r="B1125" s="89" t="s">
        <v>5403</v>
      </c>
      <c r="C1125" s="81" t="s">
        <v>7597</v>
      </c>
      <c r="D1125" s="82" t="s">
        <v>5774</v>
      </c>
      <c r="E1125" s="83" t="s">
        <v>7598</v>
      </c>
      <c r="F1125" s="84">
        <v>44439</v>
      </c>
    </row>
    <row r="1126" spans="1:6" x14ac:dyDescent="0.2">
      <c r="A1126" s="80" t="str">
        <f>VLOOKUP(B1126,'[2]Aba Power BI'!F$1:G$28,2,FALSE)</f>
        <v>CENTRO-OESTE</v>
      </c>
      <c r="B1126" s="89" t="s">
        <v>5379</v>
      </c>
      <c r="C1126" s="81" t="s">
        <v>7599</v>
      </c>
      <c r="D1126" s="82" t="s">
        <v>5774</v>
      </c>
      <c r="E1126" s="83" t="s">
        <v>7600</v>
      </c>
      <c r="F1126" s="84">
        <v>44544</v>
      </c>
    </row>
    <row r="1127" spans="1:6" x14ac:dyDescent="0.2">
      <c r="A1127" s="80" t="str">
        <f>VLOOKUP(B1127,'[2]Aba Power BI'!F$1:G$28,2,FALSE)</f>
        <v>NORTE</v>
      </c>
      <c r="B1127" s="89" t="s">
        <v>5398</v>
      </c>
      <c r="C1127" s="90" t="s">
        <v>7601</v>
      </c>
      <c r="D1127" s="91" t="s">
        <v>5774</v>
      </c>
      <c r="E1127" s="92" t="s">
        <v>7602</v>
      </c>
      <c r="F1127" s="93">
        <v>44530</v>
      </c>
    </row>
    <row r="1128" spans="1:6" x14ac:dyDescent="0.2">
      <c r="A1128" s="80" t="str">
        <f>VLOOKUP(B1128,'[2]Aba Power BI'!F$1:G$28,2,FALSE)</f>
        <v>SUL</v>
      </c>
      <c r="B1128" s="89" t="s">
        <v>5403</v>
      </c>
      <c r="C1128" s="81" t="s">
        <v>7603</v>
      </c>
      <c r="D1128" s="82" t="s">
        <v>5774</v>
      </c>
      <c r="E1128" s="83" t="s">
        <v>7604</v>
      </c>
      <c r="F1128" s="84">
        <v>44398</v>
      </c>
    </row>
    <row r="1129" spans="1:6" x14ac:dyDescent="0.2">
      <c r="A1129" s="80" t="str">
        <f>VLOOKUP(B1129,'[2]Aba Power BI'!F$1:G$28,2,FALSE)</f>
        <v>CENTRO-OESTE</v>
      </c>
      <c r="B1129" s="89" t="s">
        <v>5397</v>
      </c>
      <c r="C1129" s="90" t="s">
        <v>7605</v>
      </c>
      <c r="D1129" s="91" t="s">
        <v>5774</v>
      </c>
      <c r="E1129" s="92" t="s">
        <v>6253</v>
      </c>
      <c r="F1129" s="93">
        <v>44532</v>
      </c>
    </row>
    <row r="1130" spans="1:6" x14ac:dyDescent="0.2">
      <c r="A1130" s="80" t="str">
        <f>VLOOKUP(B1130,'[2]Aba Power BI'!F$1:G$28,2,FALSE)</f>
        <v>SUL</v>
      </c>
      <c r="B1130" s="89" t="s">
        <v>5399</v>
      </c>
      <c r="C1130" s="90" t="s">
        <v>8950</v>
      </c>
      <c r="D1130" s="91" t="s">
        <v>5774</v>
      </c>
      <c r="E1130" s="92" t="s">
        <v>9009</v>
      </c>
      <c r="F1130" s="93">
        <v>44475</v>
      </c>
    </row>
    <row r="1131" spans="1:6" x14ac:dyDescent="0.2">
      <c r="A1131" s="80" t="str">
        <f>VLOOKUP(B1131,'[2]Aba Power BI'!F$1:G$28,2,FALSE)</f>
        <v>SUDESTE</v>
      </c>
      <c r="B1131" s="89" t="s">
        <v>5381</v>
      </c>
      <c r="C1131" s="90" t="s">
        <v>7606</v>
      </c>
      <c r="D1131" s="91" t="s">
        <v>5774</v>
      </c>
      <c r="E1131" s="92" t="s">
        <v>7607</v>
      </c>
      <c r="F1131" s="93">
        <v>44434</v>
      </c>
    </row>
    <row r="1132" spans="1:6" x14ac:dyDescent="0.2">
      <c r="A1132" s="80" t="str">
        <f>VLOOKUP(B1132,'[2]Aba Power BI'!F$1:G$28,2,FALSE)</f>
        <v>NORDESTE</v>
      </c>
      <c r="B1132" s="89" t="s">
        <v>5400</v>
      </c>
      <c r="C1132" s="90" t="s">
        <v>7608</v>
      </c>
      <c r="D1132" s="91" t="s">
        <v>5774</v>
      </c>
      <c r="E1132" s="92" t="s">
        <v>5787</v>
      </c>
      <c r="F1132" s="93">
        <v>44460</v>
      </c>
    </row>
    <row r="1133" spans="1:6" x14ac:dyDescent="0.2">
      <c r="A1133" s="80" t="str">
        <f>VLOOKUP(B1133,'[2]Aba Power BI'!F$1:G$28,2,FALSE)</f>
        <v>CENTRO-OESTE</v>
      </c>
      <c r="B1133" s="40" t="s">
        <v>5379</v>
      </c>
      <c r="C1133" s="81" t="s">
        <v>9615</v>
      </c>
      <c r="D1133" s="82" t="s">
        <v>5774</v>
      </c>
      <c r="E1133" s="83" t="s">
        <v>9629</v>
      </c>
      <c r="F1133" s="84">
        <v>44516</v>
      </c>
    </row>
    <row r="1134" spans="1:6" x14ac:dyDescent="0.2">
      <c r="A1134" s="80" t="str">
        <f>VLOOKUP(B1134,'[2]Aba Power BI'!F$1:G$28,2,FALSE)</f>
        <v>SUDESTE</v>
      </c>
      <c r="B1134" s="89" t="s">
        <v>5381</v>
      </c>
      <c r="C1134" s="90" t="s">
        <v>7609</v>
      </c>
      <c r="D1134" s="91" t="s">
        <v>5774</v>
      </c>
      <c r="E1134" s="92" t="s">
        <v>6528</v>
      </c>
      <c r="F1134" s="93">
        <v>44559</v>
      </c>
    </row>
    <row r="1135" spans="1:6" x14ac:dyDescent="0.2">
      <c r="A1135" s="80" t="str">
        <f>VLOOKUP(B1135,'[2]Aba Power BI'!F$1:G$28,2,FALSE)</f>
        <v>SUDESTE</v>
      </c>
      <c r="B1135" s="89" t="s">
        <v>5381</v>
      </c>
      <c r="C1135" s="81" t="s">
        <v>7610</v>
      </c>
      <c r="D1135" s="82" t="s">
        <v>5774</v>
      </c>
      <c r="E1135" s="83" t="s">
        <v>7611</v>
      </c>
      <c r="F1135" s="84">
        <v>44522</v>
      </c>
    </row>
    <row r="1136" spans="1:6" x14ac:dyDescent="0.2">
      <c r="A1136" s="80" t="str">
        <f>VLOOKUP(B1136,'[2]Aba Power BI'!F$1:G$28,2,FALSE)</f>
        <v>SUL</v>
      </c>
      <c r="B1136" s="89" t="s">
        <v>5403</v>
      </c>
      <c r="C1136" s="90" t="s">
        <v>7612</v>
      </c>
      <c r="D1136" s="91" t="s">
        <v>5774</v>
      </c>
      <c r="E1136" s="92" t="s">
        <v>7613</v>
      </c>
      <c r="F1136" s="93">
        <v>42353</v>
      </c>
    </row>
    <row r="1137" spans="1:6" x14ac:dyDescent="0.2">
      <c r="A1137" s="80" t="str">
        <f>VLOOKUP(B1137,'[2]Aba Power BI'!F$1:G$28,2,FALSE)</f>
        <v>NORDESTE</v>
      </c>
      <c r="B1137" s="89" t="s">
        <v>5402</v>
      </c>
      <c r="C1137" s="90" t="s">
        <v>9644</v>
      </c>
      <c r="D1137" s="91" t="s">
        <v>5931</v>
      </c>
      <c r="E1137" s="92" t="s">
        <v>9648</v>
      </c>
      <c r="F1137" s="93">
        <v>44741</v>
      </c>
    </row>
    <row r="1138" spans="1:6" x14ac:dyDescent="0.2">
      <c r="A1138" s="80" t="str">
        <f>VLOOKUP(B1138,'[2]Aba Power BI'!F$1:G$28,2,FALSE)</f>
        <v>SUDESTE</v>
      </c>
      <c r="B1138" s="89" t="s">
        <v>5401</v>
      </c>
      <c r="C1138" s="90" t="s">
        <v>7614</v>
      </c>
      <c r="D1138" s="91" t="s">
        <v>5774</v>
      </c>
      <c r="E1138" s="92" t="s">
        <v>7615</v>
      </c>
      <c r="F1138" s="93">
        <v>44650</v>
      </c>
    </row>
    <row r="1139" spans="1:6" x14ac:dyDescent="0.2">
      <c r="A1139" s="80" t="str">
        <f>VLOOKUP(B1139,'[2]Aba Power BI'!F$1:G$28,2,FALSE)</f>
        <v>SUL</v>
      </c>
      <c r="B1139" s="40" t="s">
        <v>5387</v>
      </c>
      <c r="C1139" s="90" t="s">
        <v>7616</v>
      </c>
      <c r="D1139" s="91" t="s">
        <v>5774</v>
      </c>
      <c r="E1139" s="92" t="s">
        <v>7617</v>
      </c>
      <c r="F1139" s="93">
        <v>44461</v>
      </c>
    </row>
    <row r="1140" spans="1:6" x14ac:dyDescent="0.2">
      <c r="A1140" s="80" t="str">
        <f>VLOOKUP(B1140,'[2]Aba Power BI'!F$1:G$28,2,FALSE)</f>
        <v>CENTRO-OESTE</v>
      </c>
      <c r="B1140" s="89" t="s">
        <v>5397</v>
      </c>
      <c r="C1140" s="90" t="s">
        <v>7618</v>
      </c>
      <c r="D1140" s="91" t="s">
        <v>5774</v>
      </c>
      <c r="E1140" s="92" t="s">
        <v>7619</v>
      </c>
      <c r="F1140" s="93">
        <v>44454</v>
      </c>
    </row>
    <row r="1141" spans="1:6" x14ac:dyDescent="0.2">
      <c r="A1141" s="80" t="str">
        <f>VLOOKUP(B1141,'[2]Aba Power BI'!F$1:G$28,2,FALSE)</f>
        <v>NORDESTE</v>
      </c>
      <c r="B1141" s="40" t="s">
        <v>5377</v>
      </c>
      <c r="C1141" s="90" t="s">
        <v>9616</v>
      </c>
      <c r="D1141" s="91" t="s">
        <v>5774</v>
      </c>
      <c r="E1141" s="92" t="s">
        <v>9630</v>
      </c>
      <c r="F1141" s="93">
        <v>44935</v>
      </c>
    </row>
    <row r="1142" spans="1:6" x14ac:dyDescent="0.2">
      <c r="A1142" s="80" t="str">
        <f>VLOOKUP(B1142,'[2]Aba Power BI'!F$1:G$28,2,FALSE)</f>
        <v>CENTRO-OESTE</v>
      </c>
      <c r="B1142" s="89" t="s">
        <v>5379</v>
      </c>
      <c r="C1142" s="81" t="s">
        <v>7620</v>
      </c>
      <c r="D1142" s="82" t="s">
        <v>5774</v>
      </c>
      <c r="E1142" s="83" t="s">
        <v>7621</v>
      </c>
      <c r="F1142" s="84">
        <v>44504</v>
      </c>
    </row>
    <row r="1143" spans="1:6" x14ac:dyDescent="0.2">
      <c r="A1143" s="80" t="str">
        <f>VLOOKUP(B1143,'[2]Aba Power BI'!F$1:G$28,2,FALSE)</f>
        <v>CENTRO-OESTE</v>
      </c>
      <c r="B1143" s="89" t="s">
        <v>5379</v>
      </c>
      <c r="C1143" s="90" t="s">
        <v>7622</v>
      </c>
      <c r="D1143" s="91" t="s">
        <v>5774</v>
      </c>
      <c r="E1143" s="92" t="s">
        <v>7623</v>
      </c>
      <c r="F1143" s="93">
        <v>44512</v>
      </c>
    </row>
    <row r="1144" spans="1:6" x14ac:dyDescent="0.2">
      <c r="A1144" s="80" t="str">
        <f>VLOOKUP(B1144,'[2]Aba Power BI'!F$1:G$28,2,FALSE)</f>
        <v>SUDESTE</v>
      </c>
      <c r="B1144" s="89" t="s">
        <v>5388</v>
      </c>
      <c r="C1144" s="81" t="s">
        <v>9754</v>
      </c>
      <c r="D1144" s="82" t="s">
        <v>5774</v>
      </c>
      <c r="E1144" s="83" t="s">
        <v>9785</v>
      </c>
      <c r="F1144" s="84">
        <v>44908</v>
      </c>
    </row>
    <row r="1145" spans="1:6" x14ac:dyDescent="0.2">
      <c r="A1145" s="80" t="str">
        <f>VLOOKUP(B1145,'[2]Aba Power BI'!F$1:G$28,2,FALSE)</f>
        <v>NORTE</v>
      </c>
      <c r="B1145" s="89" t="s">
        <v>5392</v>
      </c>
      <c r="C1145" s="81" t="s">
        <v>9194</v>
      </c>
      <c r="D1145" s="82" t="s">
        <v>5774</v>
      </c>
      <c r="E1145" s="83" t="s">
        <v>8285</v>
      </c>
      <c r="F1145" s="84">
        <v>44791</v>
      </c>
    </row>
    <row r="1146" spans="1:6" x14ac:dyDescent="0.2">
      <c r="A1146" s="80" t="str">
        <f>VLOOKUP(B1146,'[2]Aba Power BI'!F$1:G$28,2,FALSE)</f>
        <v>SUDESTE</v>
      </c>
      <c r="B1146" s="89" t="s">
        <v>5401</v>
      </c>
      <c r="C1146" s="81" t="s">
        <v>7624</v>
      </c>
      <c r="D1146" s="82" t="s">
        <v>5774</v>
      </c>
      <c r="E1146" s="83" t="s">
        <v>7625</v>
      </c>
      <c r="F1146" s="84">
        <v>44512</v>
      </c>
    </row>
    <row r="1147" spans="1:6" x14ac:dyDescent="0.2">
      <c r="A1147" s="80" t="str">
        <f>VLOOKUP(B1147,'[2]Aba Power BI'!F$1:G$28,2,FALSE)</f>
        <v>SUDESTE</v>
      </c>
      <c r="B1147" s="89" t="s">
        <v>5401</v>
      </c>
      <c r="C1147" s="81" t="s">
        <v>7626</v>
      </c>
      <c r="D1147" s="82" t="s">
        <v>5774</v>
      </c>
      <c r="E1147" s="83" t="s">
        <v>7627</v>
      </c>
      <c r="F1147" s="84">
        <v>44735</v>
      </c>
    </row>
    <row r="1148" spans="1:6" x14ac:dyDescent="0.2">
      <c r="A1148" s="80" t="str">
        <f>VLOOKUP(B1148,'[2]Aba Power BI'!F$1:G$28,2,FALSE)</f>
        <v>CENTRO-OESTE</v>
      </c>
      <c r="B1148" s="40" t="s">
        <v>5396</v>
      </c>
      <c r="C1148" s="81" t="s">
        <v>7628</v>
      </c>
      <c r="D1148" s="82" t="s">
        <v>5774</v>
      </c>
      <c r="E1148" s="83" t="s">
        <v>7629</v>
      </c>
      <c r="F1148" s="84">
        <v>44517</v>
      </c>
    </row>
    <row r="1149" spans="1:6" x14ac:dyDescent="0.2">
      <c r="A1149" s="80" t="str">
        <f>VLOOKUP(B1149,'[2]Aba Power BI'!F$1:G$28,2,FALSE)</f>
        <v>SUL</v>
      </c>
      <c r="B1149" s="89" t="s">
        <v>5403</v>
      </c>
      <c r="C1149" s="81" t="s">
        <v>7630</v>
      </c>
      <c r="D1149" s="82" t="s">
        <v>5774</v>
      </c>
      <c r="E1149" s="83" t="s">
        <v>7631</v>
      </c>
      <c r="F1149" s="84">
        <v>44508</v>
      </c>
    </row>
    <row r="1150" spans="1:6" x14ac:dyDescent="0.2">
      <c r="A1150" s="80" t="str">
        <f>VLOOKUP(B1150,'[2]Aba Power BI'!F$1:G$28,2,FALSE)</f>
        <v>CENTRO-OESTE</v>
      </c>
      <c r="B1150" s="89" t="s">
        <v>5396</v>
      </c>
      <c r="C1150" s="81" t="s">
        <v>7632</v>
      </c>
      <c r="D1150" s="82" t="s">
        <v>5774</v>
      </c>
      <c r="E1150" s="83" t="s">
        <v>9824</v>
      </c>
      <c r="F1150" s="84" t="s">
        <v>9825</v>
      </c>
    </row>
    <row r="1151" spans="1:6" x14ac:dyDescent="0.2">
      <c r="A1151" s="80" t="str">
        <f>VLOOKUP(B1151,'[2]Aba Power BI'!F$1:G$28,2,FALSE)</f>
        <v>CENTRO-OESTE</v>
      </c>
      <c r="B1151" s="89" t="s">
        <v>5396</v>
      </c>
      <c r="C1151" s="81" t="s">
        <v>7633</v>
      </c>
      <c r="D1151" s="82" t="s">
        <v>5774</v>
      </c>
      <c r="E1151" s="83" t="s">
        <v>7634</v>
      </c>
      <c r="F1151" s="84">
        <v>44489</v>
      </c>
    </row>
    <row r="1152" spans="1:6" x14ac:dyDescent="0.2">
      <c r="A1152" s="80" t="str">
        <f>VLOOKUP(B1152,'[2]Aba Power BI'!F$1:G$28,2,FALSE)</f>
        <v>CENTRO-OESTE</v>
      </c>
      <c r="B1152" s="89" t="s">
        <v>5397</v>
      </c>
      <c r="C1152" s="81" t="s">
        <v>7635</v>
      </c>
      <c r="D1152" s="82" t="s">
        <v>5774</v>
      </c>
      <c r="E1152" s="83" t="s">
        <v>7636</v>
      </c>
      <c r="F1152" s="84">
        <v>44482</v>
      </c>
    </row>
    <row r="1153" spans="1:6" x14ac:dyDescent="0.2">
      <c r="A1153" s="80" t="str">
        <f>VLOOKUP(B1153,'[2]Aba Power BI'!F$1:G$28,2,FALSE)</f>
        <v>CENTRO-OESTE</v>
      </c>
      <c r="B1153" s="89" t="s">
        <v>5397</v>
      </c>
      <c r="C1153" s="90" t="s">
        <v>7637</v>
      </c>
      <c r="D1153" s="91" t="s">
        <v>5774</v>
      </c>
      <c r="E1153" s="92" t="s">
        <v>7638</v>
      </c>
      <c r="F1153" s="93">
        <v>44511</v>
      </c>
    </row>
    <row r="1154" spans="1:6" x14ac:dyDescent="0.2">
      <c r="A1154" s="80" t="str">
        <f>VLOOKUP(B1154,'[2]Aba Power BI'!F$1:G$28,2,FALSE)</f>
        <v>SUL</v>
      </c>
      <c r="B1154" s="89" t="s">
        <v>5403</v>
      </c>
      <c r="C1154" s="81" t="s">
        <v>7639</v>
      </c>
      <c r="D1154" s="82" t="s">
        <v>5774</v>
      </c>
      <c r="E1154" s="83" t="s">
        <v>7640</v>
      </c>
      <c r="F1154" s="84">
        <v>44440</v>
      </c>
    </row>
    <row r="1155" spans="1:6" x14ac:dyDescent="0.2">
      <c r="A1155" s="80" t="str">
        <f>VLOOKUP(B1155,'[2]Aba Power BI'!F$1:G$28,2,FALSE)</f>
        <v>SUL</v>
      </c>
      <c r="B1155" s="40" t="s">
        <v>5399</v>
      </c>
      <c r="C1155" s="90" t="s">
        <v>7641</v>
      </c>
      <c r="D1155" s="91" t="s">
        <v>5774</v>
      </c>
      <c r="E1155" s="92" t="s">
        <v>7642</v>
      </c>
      <c r="F1155" s="93">
        <v>44505</v>
      </c>
    </row>
    <row r="1156" spans="1:6" x14ac:dyDescent="0.2">
      <c r="A1156" s="80" t="str">
        <f>VLOOKUP(B1156,'[2]Aba Power BI'!F$1:G$28,2,FALSE)</f>
        <v>SUL</v>
      </c>
      <c r="B1156" s="89" t="s">
        <v>5403</v>
      </c>
      <c r="C1156" s="81" t="s">
        <v>7643</v>
      </c>
      <c r="D1156" s="82" t="s">
        <v>5774</v>
      </c>
      <c r="E1156" s="83" t="s">
        <v>7644</v>
      </c>
      <c r="F1156" s="84">
        <v>44510</v>
      </c>
    </row>
    <row r="1157" spans="1:6" x14ac:dyDescent="0.2">
      <c r="A1157" s="80" t="str">
        <f>VLOOKUP(B1157,'[2]Aba Power BI'!F$1:G$28,2,FALSE)</f>
        <v>SUL</v>
      </c>
      <c r="B1157" s="89" t="s">
        <v>5403</v>
      </c>
      <c r="C1157" s="81" t="s">
        <v>7645</v>
      </c>
      <c r="D1157" s="82" t="s">
        <v>5774</v>
      </c>
      <c r="E1157" s="83" t="s">
        <v>7646</v>
      </c>
      <c r="F1157" s="84">
        <v>44453</v>
      </c>
    </row>
    <row r="1158" spans="1:6" x14ac:dyDescent="0.2">
      <c r="A1158" s="80" t="str">
        <f>VLOOKUP(B1158,'[2]Aba Power BI'!F$1:G$28,2,FALSE)</f>
        <v>CENTRO-OESTE</v>
      </c>
      <c r="B1158" s="89" t="s">
        <v>5396</v>
      </c>
      <c r="C1158" s="81" t="s">
        <v>9413</v>
      </c>
      <c r="D1158" s="82" t="s">
        <v>5774</v>
      </c>
      <c r="E1158" s="83" t="s">
        <v>9425</v>
      </c>
      <c r="F1158" s="84">
        <v>44876</v>
      </c>
    </row>
    <row r="1159" spans="1:6" x14ac:dyDescent="0.2">
      <c r="A1159" s="80" t="str">
        <f>VLOOKUP(B1159,'[2]Aba Power BI'!F$1:G$28,2,FALSE)</f>
        <v>NORTE</v>
      </c>
      <c r="B1159" s="89" t="s">
        <v>5384</v>
      </c>
      <c r="C1159" s="81" t="s">
        <v>7647</v>
      </c>
      <c r="D1159" s="82" t="s">
        <v>5774</v>
      </c>
      <c r="E1159" s="83" t="s">
        <v>7648</v>
      </c>
      <c r="F1159" s="84">
        <v>44508</v>
      </c>
    </row>
    <row r="1160" spans="1:6" x14ac:dyDescent="0.2">
      <c r="A1160" s="80" t="str">
        <f>VLOOKUP(B1160,'[2]Aba Power BI'!F$1:G$28,2,FALSE)</f>
        <v>SUL</v>
      </c>
      <c r="B1160" s="89" t="s">
        <v>5403</v>
      </c>
      <c r="C1160" s="81" t="s">
        <v>7649</v>
      </c>
      <c r="D1160" s="82" t="s">
        <v>5774</v>
      </c>
      <c r="E1160" s="83" t="s">
        <v>7650</v>
      </c>
      <c r="F1160" s="84">
        <v>44477</v>
      </c>
    </row>
    <row r="1161" spans="1:6" x14ac:dyDescent="0.2">
      <c r="A1161" s="80" t="str">
        <f>VLOOKUP(B1161,'[2]Aba Power BI'!F$1:G$28,2,FALSE)</f>
        <v>CENTRO-OESTE</v>
      </c>
      <c r="B1161" s="89" t="s">
        <v>5396</v>
      </c>
      <c r="C1161" s="81" t="s">
        <v>7651</v>
      </c>
      <c r="D1161" s="82" t="s">
        <v>5774</v>
      </c>
      <c r="E1161" s="83" t="s">
        <v>7652</v>
      </c>
      <c r="F1161" s="84">
        <v>44713</v>
      </c>
    </row>
    <row r="1162" spans="1:6" x14ac:dyDescent="0.2">
      <c r="A1162" s="80" t="str">
        <f>VLOOKUP(B1162,'[2]Aba Power BI'!F$1:G$28,2,FALSE)</f>
        <v>SUDESTE</v>
      </c>
      <c r="B1162" s="89" t="s">
        <v>5388</v>
      </c>
      <c r="C1162" s="81" t="s">
        <v>7653</v>
      </c>
      <c r="D1162" s="82" t="s">
        <v>5774</v>
      </c>
      <c r="E1162" s="83" t="s">
        <v>7654</v>
      </c>
      <c r="F1162" s="84">
        <v>44491</v>
      </c>
    </row>
    <row r="1163" spans="1:6" x14ac:dyDescent="0.2">
      <c r="A1163" s="80" t="str">
        <f>VLOOKUP(B1163,'[2]Aba Power BI'!F$1:G$28,2,FALSE)</f>
        <v>SUL</v>
      </c>
      <c r="B1163" s="89" t="s">
        <v>5403</v>
      </c>
      <c r="C1163" s="81" t="s">
        <v>7655</v>
      </c>
      <c r="D1163" s="82" t="s">
        <v>5774</v>
      </c>
      <c r="E1163" s="83" t="s">
        <v>7656</v>
      </c>
      <c r="F1163" s="84">
        <v>44467</v>
      </c>
    </row>
    <row r="1164" spans="1:6" x14ac:dyDescent="0.2">
      <c r="A1164" s="80" t="str">
        <f>VLOOKUP(B1164,'[2]Aba Power BI'!F$1:G$28,2,FALSE)</f>
        <v>SUL</v>
      </c>
      <c r="B1164" s="40" t="s">
        <v>5399</v>
      </c>
      <c r="C1164" s="90" t="s">
        <v>7657</v>
      </c>
      <c r="D1164" s="91" t="s">
        <v>5774</v>
      </c>
      <c r="E1164" s="92" t="s">
        <v>7332</v>
      </c>
      <c r="F1164" s="93">
        <v>44498</v>
      </c>
    </row>
    <row r="1165" spans="1:6" x14ac:dyDescent="0.2">
      <c r="A1165" s="80" t="str">
        <f>VLOOKUP(B1165,'[2]Aba Power BI'!F$1:G$28,2,FALSE)</f>
        <v>SUDESTE</v>
      </c>
      <c r="B1165" s="89" t="s">
        <v>5388</v>
      </c>
      <c r="C1165" s="90" t="s">
        <v>7658</v>
      </c>
      <c r="D1165" s="91" t="s">
        <v>5774</v>
      </c>
      <c r="E1165" s="92" t="s">
        <v>7659</v>
      </c>
      <c r="F1165" s="93">
        <v>44475</v>
      </c>
    </row>
    <row r="1166" spans="1:6" x14ac:dyDescent="0.2">
      <c r="A1166" s="80" t="str">
        <f>VLOOKUP(B1166,'[2]Aba Power BI'!F$1:G$28,2,FALSE)</f>
        <v>CENTRO-OESTE</v>
      </c>
      <c r="B1166" s="89" t="s">
        <v>5379</v>
      </c>
      <c r="C1166" s="90" t="s">
        <v>9414</v>
      </c>
      <c r="D1166" s="91" t="s">
        <v>5774</v>
      </c>
      <c r="E1166" s="92" t="s">
        <v>9477</v>
      </c>
      <c r="F1166" s="93">
        <v>44845</v>
      </c>
    </row>
    <row r="1167" spans="1:6" x14ac:dyDescent="0.2">
      <c r="A1167" s="80" t="str">
        <f>VLOOKUP(B1167,'[2]Aba Power BI'!F$1:G$28,2,FALSE)</f>
        <v>SUL</v>
      </c>
      <c r="B1167" s="40" t="s">
        <v>5399</v>
      </c>
      <c r="C1167" s="90" t="s">
        <v>7660</v>
      </c>
      <c r="D1167" s="91" t="s">
        <v>5774</v>
      </c>
      <c r="E1167" s="92" t="s">
        <v>7661</v>
      </c>
      <c r="F1167" s="93">
        <v>44461</v>
      </c>
    </row>
    <row r="1168" spans="1:6" x14ac:dyDescent="0.2">
      <c r="A1168" s="80" t="str">
        <f>VLOOKUP(B1168,'[2]Aba Power BI'!F$1:G$28,2,FALSE)</f>
        <v>SUL</v>
      </c>
      <c r="B1168" s="40" t="s">
        <v>5403</v>
      </c>
      <c r="C1168" s="81" t="s">
        <v>7662</v>
      </c>
      <c r="D1168" s="82" t="s">
        <v>5774</v>
      </c>
      <c r="E1168" s="83" t="s">
        <v>7663</v>
      </c>
      <c r="F1168" s="84">
        <v>44496</v>
      </c>
    </row>
    <row r="1169" spans="1:6" x14ac:dyDescent="0.2">
      <c r="A1169" s="80" t="str">
        <f>VLOOKUP(B1169,'[2]Aba Power BI'!F$1:G$28,2,FALSE)</f>
        <v>SUDESTE</v>
      </c>
      <c r="B1169" s="89" t="s">
        <v>5401</v>
      </c>
      <c r="C1169" s="90" t="s">
        <v>7664</v>
      </c>
      <c r="D1169" s="91" t="s">
        <v>5774</v>
      </c>
      <c r="E1169" s="92" t="s">
        <v>7665</v>
      </c>
      <c r="F1169" s="93">
        <v>44541</v>
      </c>
    </row>
    <row r="1170" spans="1:6" x14ac:dyDescent="0.2">
      <c r="A1170" s="80" t="str">
        <f>VLOOKUP(B1170,'[2]Aba Power BI'!F$1:G$28,2,FALSE)</f>
        <v>SUL</v>
      </c>
      <c r="B1170" s="40" t="s">
        <v>5403</v>
      </c>
      <c r="C1170" s="90" t="s">
        <v>7666</v>
      </c>
      <c r="D1170" s="91" t="s">
        <v>5774</v>
      </c>
      <c r="E1170" s="92" t="s">
        <v>9347</v>
      </c>
      <c r="F1170" s="93">
        <v>44398</v>
      </c>
    </row>
    <row r="1171" spans="1:6" x14ac:dyDescent="0.2">
      <c r="A1171" s="80" t="str">
        <f>VLOOKUP(B1171,'[2]Aba Power BI'!F$1:G$28,2,FALSE)</f>
        <v>SUDESTE</v>
      </c>
      <c r="B1171" s="89" t="s">
        <v>5401</v>
      </c>
      <c r="C1171" s="81" t="s">
        <v>7667</v>
      </c>
      <c r="D1171" s="82" t="s">
        <v>5774</v>
      </c>
      <c r="E1171" s="83" t="s">
        <v>7668</v>
      </c>
      <c r="F1171" s="84">
        <v>44510</v>
      </c>
    </row>
    <row r="1172" spans="1:6" x14ac:dyDescent="0.2">
      <c r="A1172" s="80" t="str">
        <f>VLOOKUP(B1172,'[2]Aba Power BI'!F$1:G$28,2,FALSE)</f>
        <v>CENTRO-OESTE</v>
      </c>
      <c r="B1172" s="89" t="s">
        <v>5396</v>
      </c>
      <c r="C1172" s="81" t="s">
        <v>7669</v>
      </c>
      <c r="D1172" s="82" t="s">
        <v>5774</v>
      </c>
      <c r="E1172" s="83" t="s">
        <v>7670</v>
      </c>
      <c r="F1172" s="84">
        <v>44512</v>
      </c>
    </row>
    <row r="1173" spans="1:6" x14ac:dyDescent="0.2">
      <c r="A1173" s="80" t="str">
        <f>VLOOKUP(B1173,'[2]Aba Power BI'!F$1:G$28,2,FALSE)</f>
        <v>SUL</v>
      </c>
      <c r="B1173" s="89" t="s">
        <v>5399</v>
      </c>
      <c r="C1173" s="90" t="s">
        <v>7671</v>
      </c>
      <c r="D1173" s="91" t="s">
        <v>5774</v>
      </c>
      <c r="E1173" s="92" t="s">
        <v>7672</v>
      </c>
      <c r="F1173" s="93">
        <v>44488</v>
      </c>
    </row>
    <row r="1174" spans="1:6" x14ac:dyDescent="0.2">
      <c r="A1174" s="80" t="str">
        <f>VLOOKUP(B1174,'[2]Aba Power BI'!F$1:G$28,2,FALSE)</f>
        <v>SUDESTE</v>
      </c>
      <c r="B1174" s="40" t="s">
        <v>5388</v>
      </c>
      <c r="C1174" s="90" t="s">
        <v>9617</v>
      </c>
      <c r="D1174" s="91" t="s">
        <v>5774</v>
      </c>
      <c r="E1174" s="92" t="s">
        <v>9631</v>
      </c>
      <c r="F1174" s="93">
        <v>44876</v>
      </c>
    </row>
    <row r="1175" spans="1:6" x14ac:dyDescent="0.2">
      <c r="A1175" s="80" t="str">
        <f>VLOOKUP(B1175,'[2]Aba Power BI'!F$1:G$28,2,FALSE)</f>
        <v>NORTE</v>
      </c>
      <c r="B1175" s="40" t="s">
        <v>5384</v>
      </c>
      <c r="C1175" s="81" t="s">
        <v>7673</v>
      </c>
      <c r="D1175" s="82" t="s">
        <v>5774</v>
      </c>
      <c r="E1175" s="83" t="s">
        <v>7674</v>
      </c>
      <c r="F1175" s="84">
        <v>44503</v>
      </c>
    </row>
    <row r="1176" spans="1:6" x14ac:dyDescent="0.2">
      <c r="A1176" s="80" t="str">
        <f>VLOOKUP(B1176,'[2]Aba Power BI'!F$1:G$28,2,FALSE)</f>
        <v>CENTRO-OESTE</v>
      </c>
      <c r="B1176" s="40" t="s">
        <v>5396</v>
      </c>
      <c r="C1176" s="90" t="s">
        <v>7675</v>
      </c>
      <c r="D1176" s="91" t="s">
        <v>5774</v>
      </c>
      <c r="E1176" s="92" t="s">
        <v>7676</v>
      </c>
      <c r="F1176" s="93">
        <v>44448</v>
      </c>
    </row>
    <row r="1177" spans="1:6" x14ac:dyDescent="0.2">
      <c r="A1177" s="80" t="str">
        <f>VLOOKUP(B1177,'[2]Aba Power BI'!F$1:G$28,2,FALSE)</f>
        <v>CENTRO-OESTE</v>
      </c>
      <c r="B1177" s="40" t="s">
        <v>5396</v>
      </c>
      <c r="C1177" s="81" t="s">
        <v>7677</v>
      </c>
      <c r="D1177" s="82" t="s">
        <v>5774</v>
      </c>
      <c r="E1177" s="83" t="s">
        <v>9010</v>
      </c>
      <c r="F1177" s="84">
        <v>44713</v>
      </c>
    </row>
    <row r="1178" spans="1:6" x14ac:dyDescent="0.2">
      <c r="A1178" s="80" t="str">
        <f>VLOOKUP(B1178,'[2]Aba Power BI'!F$1:G$28,2,FALSE)</f>
        <v>CENTRO-OESTE</v>
      </c>
      <c r="B1178" s="89" t="s">
        <v>5396</v>
      </c>
      <c r="C1178" s="90" t="s">
        <v>7678</v>
      </c>
      <c r="D1178" s="91" t="s">
        <v>5774</v>
      </c>
      <c r="E1178" s="92" t="s">
        <v>7679</v>
      </c>
      <c r="F1178" s="93">
        <v>44483</v>
      </c>
    </row>
    <row r="1179" spans="1:6" x14ac:dyDescent="0.2">
      <c r="A1179" s="80" t="str">
        <f>VLOOKUP(B1179,'[2]Aba Power BI'!F$1:G$28,2,FALSE)</f>
        <v>CENTRO-OESTE</v>
      </c>
      <c r="B1179" s="89" t="s">
        <v>5396</v>
      </c>
      <c r="C1179" s="81" t="s">
        <v>7680</v>
      </c>
      <c r="D1179" s="82" t="s">
        <v>5774</v>
      </c>
      <c r="E1179" s="83" t="s">
        <v>7681</v>
      </c>
      <c r="F1179" s="84">
        <v>44508</v>
      </c>
    </row>
    <row r="1180" spans="1:6" x14ac:dyDescent="0.2">
      <c r="A1180" s="80" t="str">
        <f>VLOOKUP(B1180,'[2]Aba Power BI'!F$1:G$28,2,FALSE)</f>
        <v>CENTRO-OESTE</v>
      </c>
      <c r="B1180" s="89" t="s">
        <v>5396</v>
      </c>
      <c r="C1180" s="90" t="s">
        <v>7682</v>
      </c>
      <c r="D1180" s="91" t="s">
        <v>5774</v>
      </c>
      <c r="E1180" s="92" t="s">
        <v>7683</v>
      </c>
      <c r="F1180" s="93">
        <v>44511</v>
      </c>
    </row>
    <row r="1181" spans="1:6" x14ac:dyDescent="0.2">
      <c r="A1181" s="80" t="str">
        <f>VLOOKUP(B1181,'[2]Aba Power BI'!F$1:G$28,2,FALSE)</f>
        <v>SUL</v>
      </c>
      <c r="B1181" s="40" t="s">
        <v>5399</v>
      </c>
      <c r="C1181" s="81" t="s">
        <v>7684</v>
      </c>
      <c r="D1181" s="82" t="s">
        <v>5774</v>
      </c>
      <c r="E1181" s="83" t="s">
        <v>7685</v>
      </c>
      <c r="F1181" s="84">
        <v>44509</v>
      </c>
    </row>
    <row r="1182" spans="1:6" x14ac:dyDescent="0.2">
      <c r="A1182" s="80" t="str">
        <f>VLOOKUP(B1182,'[2]Aba Power BI'!F$1:G$28,2,FALSE)</f>
        <v>NORDESTE</v>
      </c>
      <c r="B1182" s="40" t="s">
        <v>5393</v>
      </c>
      <c r="C1182" s="81" t="s">
        <v>7686</v>
      </c>
      <c r="D1182" s="82" t="s">
        <v>5774</v>
      </c>
      <c r="E1182" s="83" t="s">
        <v>10150</v>
      </c>
      <c r="F1182" s="84" t="s">
        <v>10151</v>
      </c>
    </row>
    <row r="1183" spans="1:6" x14ac:dyDescent="0.2">
      <c r="A1183" s="80" t="str">
        <f>VLOOKUP(B1183,'[2]Aba Power BI'!F$1:G$28,2,FALSE)</f>
        <v>SUL</v>
      </c>
      <c r="B1183" s="40" t="s">
        <v>5403</v>
      </c>
      <c r="C1183" s="81" t="s">
        <v>7687</v>
      </c>
      <c r="D1183" s="82" t="s">
        <v>5774</v>
      </c>
      <c r="E1183" s="83" t="s">
        <v>7688</v>
      </c>
      <c r="F1183" s="84">
        <v>44476</v>
      </c>
    </row>
    <row r="1184" spans="1:6" x14ac:dyDescent="0.2">
      <c r="A1184" s="80" t="str">
        <f>VLOOKUP(B1184,'[2]Aba Power BI'!F$1:G$28,2,FALSE)</f>
        <v>SUL</v>
      </c>
      <c r="B1184" s="89" t="s">
        <v>5403</v>
      </c>
      <c r="C1184" s="81" t="s">
        <v>7689</v>
      </c>
      <c r="D1184" s="82" t="s">
        <v>5774</v>
      </c>
      <c r="E1184" s="83" t="s">
        <v>7690</v>
      </c>
      <c r="F1184" s="84">
        <v>44474</v>
      </c>
    </row>
    <row r="1185" spans="1:6" x14ac:dyDescent="0.2">
      <c r="A1185" s="80" t="str">
        <f>VLOOKUP(B1185,'[2]Aba Power BI'!F$1:G$28,2,FALSE)</f>
        <v>SUDESTE</v>
      </c>
      <c r="B1185" s="40" t="s">
        <v>5381</v>
      </c>
      <c r="C1185" s="81" t="s">
        <v>7691</v>
      </c>
      <c r="D1185" s="82" t="s">
        <v>5774</v>
      </c>
      <c r="E1185" s="83" t="s">
        <v>7692</v>
      </c>
      <c r="F1185" s="84">
        <v>44508</v>
      </c>
    </row>
    <row r="1186" spans="1:6" x14ac:dyDescent="0.2">
      <c r="A1186" s="80" t="str">
        <f>VLOOKUP(B1186,'[2]Aba Power BI'!F$1:G$28,2,FALSE)</f>
        <v>SUL</v>
      </c>
      <c r="B1186" s="89" t="s">
        <v>5403</v>
      </c>
      <c r="C1186" s="90" t="s">
        <v>7693</v>
      </c>
      <c r="D1186" s="91" t="s">
        <v>5774</v>
      </c>
      <c r="E1186" s="92" t="s">
        <v>7694</v>
      </c>
      <c r="F1186" s="93">
        <v>44467</v>
      </c>
    </row>
    <row r="1187" spans="1:6" x14ac:dyDescent="0.2">
      <c r="A1187" s="80" t="str">
        <f>VLOOKUP(B1187,'[2]Aba Power BI'!F$1:G$28,2,FALSE)</f>
        <v>SUL</v>
      </c>
      <c r="B1187" s="89" t="s">
        <v>5399</v>
      </c>
      <c r="C1187" s="81" t="s">
        <v>7695</v>
      </c>
      <c r="D1187" s="82" t="s">
        <v>5774</v>
      </c>
      <c r="E1187" s="83" t="s">
        <v>7696</v>
      </c>
      <c r="F1187" s="84">
        <v>44477</v>
      </c>
    </row>
    <row r="1188" spans="1:6" x14ac:dyDescent="0.2">
      <c r="A1188" s="80" t="str">
        <f>VLOOKUP(B1188,'[2]Aba Power BI'!F$1:G$28,2,FALSE)</f>
        <v>SUDESTE</v>
      </c>
      <c r="B1188" s="89" t="s">
        <v>5381</v>
      </c>
      <c r="C1188" s="81" t="s">
        <v>7697</v>
      </c>
      <c r="D1188" s="82" t="s">
        <v>5774</v>
      </c>
      <c r="E1188" s="83" t="s">
        <v>7698</v>
      </c>
      <c r="F1188" s="84">
        <v>44545</v>
      </c>
    </row>
    <row r="1189" spans="1:6" x14ac:dyDescent="0.2">
      <c r="A1189" s="80" t="str">
        <f>VLOOKUP(B1189,'[2]Aba Power BI'!F$1:G$28,2,FALSE)</f>
        <v>CENTRO-OESTE</v>
      </c>
      <c r="B1189" s="40" t="s">
        <v>5379</v>
      </c>
      <c r="C1189" s="90" t="s">
        <v>7699</v>
      </c>
      <c r="D1189" s="91" t="s">
        <v>5774</v>
      </c>
      <c r="E1189" s="92" t="s">
        <v>7700</v>
      </c>
      <c r="F1189" s="93">
        <v>44512</v>
      </c>
    </row>
    <row r="1190" spans="1:6" x14ac:dyDescent="0.2">
      <c r="A1190" s="80" t="str">
        <f>VLOOKUP(B1190,'[2]Aba Power BI'!F$1:G$28,2,FALSE)</f>
        <v>SUL</v>
      </c>
      <c r="B1190" s="89" t="s">
        <v>5403</v>
      </c>
      <c r="C1190" s="90" t="s">
        <v>7701</v>
      </c>
      <c r="D1190" s="91" t="s">
        <v>5774</v>
      </c>
      <c r="E1190" s="92" t="s">
        <v>7702</v>
      </c>
      <c r="F1190" s="93">
        <v>44490</v>
      </c>
    </row>
    <row r="1191" spans="1:6" x14ac:dyDescent="0.2">
      <c r="A1191" s="80" t="str">
        <f>VLOOKUP(B1191,'[2]Aba Power BI'!F$1:G$28,2,FALSE)</f>
        <v>CENTRO-OESTE</v>
      </c>
      <c r="B1191" s="40" t="s">
        <v>5396</v>
      </c>
      <c r="C1191" s="81" t="s">
        <v>7703</v>
      </c>
      <c r="D1191" s="82" t="s">
        <v>5774</v>
      </c>
      <c r="E1191" s="83" t="s">
        <v>7704</v>
      </c>
      <c r="F1191" s="84">
        <v>44495</v>
      </c>
    </row>
    <row r="1192" spans="1:6" x14ac:dyDescent="0.2">
      <c r="A1192" s="80" t="str">
        <f>VLOOKUP(B1192,'[2]Aba Power BI'!F$1:G$28,2,FALSE)</f>
        <v>SUL</v>
      </c>
      <c r="B1192" s="40" t="s">
        <v>5403</v>
      </c>
      <c r="C1192" s="90" t="s">
        <v>7705</v>
      </c>
      <c r="D1192" s="91" t="s">
        <v>5774</v>
      </c>
      <c r="E1192" s="92" t="s">
        <v>7706</v>
      </c>
      <c r="F1192" s="93">
        <v>44487</v>
      </c>
    </row>
    <row r="1193" spans="1:6" x14ac:dyDescent="0.2">
      <c r="A1193" s="80" t="str">
        <f>VLOOKUP(B1193,'[2]Aba Power BI'!F$1:G$28,2,FALSE)</f>
        <v>SUDESTE</v>
      </c>
      <c r="B1193" s="89" t="s">
        <v>5381</v>
      </c>
      <c r="C1193" s="90" t="s">
        <v>7707</v>
      </c>
      <c r="D1193" s="91" t="s">
        <v>5774</v>
      </c>
      <c r="E1193" s="92" t="s">
        <v>7708</v>
      </c>
      <c r="F1193" s="93">
        <v>44662</v>
      </c>
    </row>
    <row r="1194" spans="1:6" x14ac:dyDescent="0.2">
      <c r="A1194" s="80" t="str">
        <f>VLOOKUP(B1194,'[2]Aba Power BI'!F$1:G$28,2,FALSE)</f>
        <v>SUL</v>
      </c>
      <c r="B1194" s="40" t="s">
        <v>5387</v>
      </c>
      <c r="C1194" s="90" t="s">
        <v>7709</v>
      </c>
      <c r="D1194" s="91" t="s">
        <v>5774</v>
      </c>
      <c r="E1194" s="92" t="s">
        <v>7710</v>
      </c>
      <c r="F1194" s="93">
        <v>44448</v>
      </c>
    </row>
    <row r="1195" spans="1:6" x14ac:dyDescent="0.2">
      <c r="A1195" s="80" t="str">
        <f>VLOOKUP(B1195,'[2]Aba Power BI'!F$1:G$28,2,FALSE)</f>
        <v>CENTRO-OESTE</v>
      </c>
      <c r="B1195" s="89" t="s">
        <v>5396</v>
      </c>
      <c r="C1195" s="81" t="s">
        <v>7711</v>
      </c>
      <c r="D1195" s="82" t="s">
        <v>5774</v>
      </c>
      <c r="E1195" s="83" t="s">
        <v>7712</v>
      </c>
      <c r="F1195" s="84">
        <v>44509</v>
      </c>
    </row>
    <row r="1196" spans="1:6" x14ac:dyDescent="0.2">
      <c r="A1196" s="80" t="str">
        <f>VLOOKUP(B1196,'[2]Aba Power BI'!F$1:G$28,2,FALSE)</f>
        <v>NORTE</v>
      </c>
      <c r="B1196" s="89" t="s">
        <v>5384</v>
      </c>
      <c r="C1196" s="90" t="s">
        <v>7713</v>
      </c>
      <c r="D1196" s="91" t="s">
        <v>5774</v>
      </c>
      <c r="E1196" s="92" t="s">
        <v>7714</v>
      </c>
      <c r="F1196" s="93">
        <v>44512</v>
      </c>
    </row>
    <row r="1197" spans="1:6" x14ac:dyDescent="0.2">
      <c r="A1197" s="80" t="str">
        <f>VLOOKUP(B1197,'[2]Aba Power BI'!F$1:G$28,2,FALSE)</f>
        <v>CENTRO-OESTE</v>
      </c>
      <c r="B1197" s="40" t="s">
        <v>5379</v>
      </c>
      <c r="C1197" s="90" t="s">
        <v>7715</v>
      </c>
      <c r="D1197" s="91" t="s">
        <v>5774</v>
      </c>
      <c r="E1197" s="92" t="s">
        <v>7716</v>
      </c>
      <c r="F1197" s="93">
        <v>44503</v>
      </c>
    </row>
    <row r="1198" spans="1:6" x14ac:dyDescent="0.2">
      <c r="A1198" s="80" t="str">
        <f>VLOOKUP(B1198,'[2]Aba Power BI'!F$1:G$28,2,FALSE)</f>
        <v>CENTRO-OESTE</v>
      </c>
      <c r="B1198" s="40" t="s">
        <v>5396</v>
      </c>
      <c r="C1198" s="81" t="s">
        <v>7717</v>
      </c>
      <c r="D1198" s="82" t="s">
        <v>5774</v>
      </c>
      <c r="E1198" s="83" t="s">
        <v>7718</v>
      </c>
      <c r="F1198" s="84">
        <v>44425</v>
      </c>
    </row>
    <row r="1199" spans="1:6" x14ac:dyDescent="0.2">
      <c r="A1199" s="80" t="str">
        <f>VLOOKUP(B1199,'[2]Aba Power BI'!F$1:G$28,2,FALSE)</f>
        <v>SUL</v>
      </c>
      <c r="B1199" s="89" t="s">
        <v>5403</v>
      </c>
      <c r="C1199" s="90" t="s">
        <v>9195</v>
      </c>
      <c r="D1199" s="91" t="s">
        <v>5774</v>
      </c>
      <c r="E1199" s="92" t="s">
        <v>9196</v>
      </c>
      <c r="F1199" s="93">
        <v>44504</v>
      </c>
    </row>
    <row r="1200" spans="1:6" x14ac:dyDescent="0.2">
      <c r="A1200" s="80" t="str">
        <f>VLOOKUP(B1200,'[2]Aba Power BI'!F$1:G$28,2,FALSE)</f>
        <v>CENTRO-OESTE</v>
      </c>
      <c r="B1200" s="40" t="s">
        <v>5379</v>
      </c>
      <c r="C1200" s="90" t="s">
        <v>7719</v>
      </c>
      <c r="D1200" s="91" t="s">
        <v>5774</v>
      </c>
      <c r="E1200" s="92" t="s">
        <v>7720</v>
      </c>
      <c r="F1200" s="93">
        <v>44511</v>
      </c>
    </row>
    <row r="1201" spans="1:6" x14ac:dyDescent="0.2">
      <c r="A1201" s="80" t="str">
        <f>VLOOKUP(B1201,'[2]Aba Power BI'!F$1:G$28,2,FALSE)</f>
        <v>CENTRO-OESTE</v>
      </c>
      <c r="B1201" s="89" t="s">
        <v>5379</v>
      </c>
      <c r="C1201" s="81" t="s">
        <v>7721</v>
      </c>
      <c r="D1201" s="82" t="s">
        <v>5774</v>
      </c>
      <c r="E1201" s="83" t="s">
        <v>7722</v>
      </c>
      <c r="F1201" s="84">
        <v>44505</v>
      </c>
    </row>
    <row r="1202" spans="1:6" x14ac:dyDescent="0.2">
      <c r="A1202" s="80" t="str">
        <f>VLOOKUP(B1202,'[2]Aba Power BI'!F$1:G$28,2,FALSE)</f>
        <v>SUL</v>
      </c>
      <c r="B1202" s="89" t="s">
        <v>5403</v>
      </c>
      <c r="C1202" s="81" t="s">
        <v>7723</v>
      </c>
      <c r="D1202" s="82" t="s">
        <v>5774</v>
      </c>
      <c r="E1202" s="83" t="s">
        <v>7724</v>
      </c>
      <c r="F1202" s="84">
        <v>44488</v>
      </c>
    </row>
    <row r="1203" spans="1:6" x14ac:dyDescent="0.2">
      <c r="A1203" s="80" t="str">
        <f>VLOOKUP(B1203,'[2]Aba Power BI'!F$1:G$28,2,FALSE)</f>
        <v>SUL</v>
      </c>
      <c r="B1203" s="89" t="s">
        <v>5387</v>
      </c>
      <c r="C1203" s="81" t="s">
        <v>7725</v>
      </c>
      <c r="D1203" s="82" t="s">
        <v>5774</v>
      </c>
      <c r="E1203" s="83" t="s">
        <v>7726</v>
      </c>
      <c r="F1203" s="84">
        <v>44439</v>
      </c>
    </row>
    <row r="1204" spans="1:6" x14ac:dyDescent="0.2">
      <c r="A1204" s="80" t="str">
        <f>VLOOKUP(B1204,'[2]Aba Power BI'!F$1:G$28,2,FALSE)</f>
        <v>CENTRO-OESTE</v>
      </c>
      <c r="B1204" s="89" t="s">
        <v>5396</v>
      </c>
      <c r="C1204" s="90" t="s">
        <v>7727</v>
      </c>
      <c r="D1204" s="91" t="s">
        <v>5774</v>
      </c>
      <c r="E1204" s="92" t="s">
        <v>7728</v>
      </c>
      <c r="F1204" s="93">
        <v>44495</v>
      </c>
    </row>
    <row r="1205" spans="1:6" x14ac:dyDescent="0.2">
      <c r="A1205" s="80" t="str">
        <f>VLOOKUP(B1205,'[2]Aba Power BI'!F$1:G$28,2,FALSE)</f>
        <v>NORTE</v>
      </c>
      <c r="B1205" s="40" t="s">
        <v>5384</v>
      </c>
      <c r="C1205" s="90" t="s">
        <v>7729</v>
      </c>
      <c r="D1205" s="91" t="s">
        <v>5774</v>
      </c>
      <c r="E1205" s="92" t="s">
        <v>7730</v>
      </c>
      <c r="F1205" s="93">
        <v>44509</v>
      </c>
    </row>
    <row r="1206" spans="1:6" x14ac:dyDescent="0.2">
      <c r="A1206" s="80" t="str">
        <f>VLOOKUP(B1206,'[2]Aba Power BI'!F$1:G$28,2,FALSE)</f>
        <v>SUL</v>
      </c>
      <c r="B1206" s="89" t="s">
        <v>5399</v>
      </c>
      <c r="C1206" s="90" t="s">
        <v>7731</v>
      </c>
      <c r="D1206" s="91" t="s">
        <v>5774</v>
      </c>
      <c r="E1206" s="92" t="s">
        <v>7732</v>
      </c>
      <c r="F1206" s="93">
        <v>44547</v>
      </c>
    </row>
    <row r="1207" spans="1:6" x14ac:dyDescent="0.2">
      <c r="A1207" s="80" t="str">
        <f>VLOOKUP(B1207,'[2]Aba Power BI'!F$1:G$28,2,FALSE)</f>
        <v>NORDESTE</v>
      </c>
      <c r="B1207" s="40" t="s">
        <v>5378</v>
      </c>
      <c r="C1207" s="81" t="s">
        <v>9197</v>
      </c>
      <c r="D1207" s="82" t="s">
        <v>5774</v>
      </c>
      <c r="E1207" s="83" t="s">
        <v>9198</v>
      </c>
      <c r="F1207" s="84">
        <v>44736</v>
      </c>
    </row>
    <row r="1208" spans="1:6" x14ac:dyDescent="0.2">
      <c r="A1208" s="80" t="str">
        <f>VLOOKUP(B1208,'[2]Aba Power BI'!F$1:G$28,2,FALSE)</f>
        <v>SUL</v>
      </c>
      <c r="B1208" s="89" t="s">
        <v>5403</v>
      </c>
      <c r="C1208" s="81" t="s">
        <v>7733</v>
      </c>
      <c r="D1208" s="82" t="s">
        <v>5774</v>
      </c>
      <c r="E1208" s="83" t="s">
        <v>7734</v>
      </c>
      <c r="F1208" s="84">
        <v>44480</v>
      </c>
    </row>
    <row r="1209" spans="1:6" x14ac:dyDescent="0.2">
      <c r="A1209" s="80" t="str">
        <f>VLOOKUP(B1209,'[2]Aba Power BI'!F$1:G$28,2,FALSE)</f>
        <v>CENTRO-OESTE</v>
      </c>
      <c r="B1209" s="89" t="s">
        <v>5396</v>
      </c>
      <c r="C1209" s="81" t="s">
        <v>7735</v>
      </c>
      <c r="D1209" s="82" t="s">
        <v>5774</v>
      </c>
      <c r="E1209" s="83" t="s">
        <v>7736</v>
      </c>
      <c r="F1209" s="84">
        <v>44498</v>
      </c>
    </row>
    <row r="1210" spans="1:6" x14ac:dyDescent="0.2">
      <c r="A1210" s="80" t="str">
        <f>VLOOKUP(B1210,'[2]Aba Power BI'!F$1:G$28,2,FALSE)</f>
        <v>NORDESTE</v>
      </c>
      <c r="B1210" s="89" t="s">
        <v>5400</v>
      </c>
      <c r="C1210" s="81" t="s">
        <v>7737</v>
      </c>
      <c r="D1210" s="82" t="s">
        <v>5774</v>
      </c>
      <c r="E1210" s="83" t="s">
        <v>7738</v>
      </c>
      <c r="F1210" s="84">
        <v>44440</v>
      </c>
    </row>
    <row r="1211" spans="1:6" x14ac:dyDescent="0.2">
      <c r="A1211" s="80" t="str">
        <f>VLOOKUP(B1211,'[2]Aba Power BI'!F$1:G$28,2,FALSE)</f>
        <v>CENTRO-OESTE</v>
      </c>
      <c r="B1211" s="89" t="s">
        <v>5379</v>
      </c>
      <c r="C1211" s="90" t="s">
        <v>7739</v>
      </c>
      <c r="D1211" s="91" t="s">
        <v>5774</v>
      </c>
      <c r="E1211" s="92" t="s">
        <v>7740</v>
      </c>
      <c r="F1211" s="93">
        <v>44510</v>
      </c>
    </row>
    <row r="1212" spans="1:6" x14ac:dyDescent="0.2">
      <c r="A1212" s="80" t="str">
        <f>VLOOKUP(B1212,'[2]Aba Power BI'!F$1:G$28,2,FALSE)</f>
        <v>SUL</v>
      </c>
      <c r="B1212" s="89" t="s">
        <v>5403</v>
      </c>
      <c r="C1212" s="81" t="s">
        <v>7741</v>
      </c>
      <c r="D1212" s="82" t="s">
        <v>5774</v>
      </c>
      <c r="E1212" s="83" t="s">
        <v>7742</v>
      </c>
      <c r="F1212" s="84">
        <v>44469</v>
      </c>
    </row>
    <row r="1213" spans="1:6" x14ac:dyDescent="0.2">
      <c r="A1213" s="80" t="str">
        <f>VLOOKUP(B1213,'[2]Aba Power BI'!F$1:G$28,2,FALSE)</f>
        <v>NORDESTE</v>
      </c>
      <c r="B1213" s="89" t="s">
        <v>5393</v>
      </c>
      <c r="C1213" s="90" t="s">
        <v>7743</v>
      </c>
      <c r="D1213" s="91" t="s">
        <v>5774</v>
      </c>
      <c r="E1213" s="92" t="s">
        <v>7744</v>
      </c>
      <c r="F1213" s="93">
        <v>44505</v>
      </c>
    </row>
    <row r="1214" spans="1:6" x14ac:dyDescent="0.2">
      <c r="A1214" s="80" t="str">
        <f>VLOOKUP(B1214,'[2]Aba Power BI'!F$1:G$28,2,FALSE)</f>
        <v>SUDESTE</v>
      </c>
      <c r="B1214" s="89" t="s">
        <v>5381</v>
      </c>
      <c r="C1214" s="90" t="s">
        <v>9415</v>
      </c>
      <c r="D1214" s="91" t="s">
        <v>5774</v>
      </c>
      <c r="E1214" s="92" t="s">
        <v>9478</v>
      </c>
      <c r="F1214" s="93">
        <v>44509</v>
      </c>
    </row>
    <row r="1215" spans="1:6" x14ac:dyDescent="0.2">
      <c r="A1215" s="80" t="str">
        <f>VLOOKUP(B1215,'[2]Aba Power BI'!F$1:G$28,2,FALSE)</f>
        <v>NORDESTE</v>
      </c>
      <c r="B1215" s="89" t="s">
        <v>5378</v>
      </c>
      <c r="C1215" s="81" t="s">
        <v>7745</v>
      </c>
      <c r="D1215" s="82" t="s">
        <v>5774</v>
      </c>
      <c r="E1215" s="83" t="s">
        <v>7746</v>
      </c>
      <c r="F1215" s="84">
        <v>44488</v>
      </c>
    </row>
    <row r="1216" spans="1:6" x14ac:dyDescent="0.2">
      <c r="A1216" s="80" t="str">
        <f>VLOOKUP(B1216,'[2]Aba Power BI'!F$1:G$28,2,FALSE)</f>
        <v>NORDESTE</v>
      </c>
      <c r="B1216" s="89" t="s">
        <v>5402</v>
      </c>
      <c r="C1216" s="81" t="s">
        <v>7747</v>
      </c>
      <c r="D1216" s="82" t="s">
        <v>5774</v>
      </c>
      <c r="E1216" s="83" t="s">
        <v>9199</v>
      </c>
      <c r="F1216" s="84">
        <v>44670</v>
      </c>
    </row>
    <row r="1217" spans="1:6" x14ac:dyDescent="0.2">
      <c r="A1217" s="80" t="str">
        <f>VLOOKUP(B1217,'[2]Aba Power BI'!F$1:G$28,2,FALSE)</f>
        <v>SUDESTE</v>
      </c>
      <c r="B1217" s="89" t="s">
        <v>5388</v>
      </c>
      <c r="C1217" s="90" t="s">
        <v>7748</v>
      </c>
      <c r="D1217" s="91" t="s">
        <v>5774</v>
      </c>
      <c r="E1217" s="92" t="s">
        <v>7749</v>
      </c>
      <c r="F1217" s="93">
        <v>44519</v>
      </c>
    </row>
    <row r="1218" spans="1:6" x14ac:dyDescent="0.2">
      <c r="A1218" s="80" t="str">
        <f>VLOOKUP(B1218,'[2]Aba Power BI'!F$1:G$28,2,FALSE)</f>
        <v>SUDESTE</v>
      </c>
      <c r="B1218" s="89" t="s">
        <v>5381</v>
      </c>
      <c r="C1218" s="81" t="s">
        <v>7750</v>
      </c>
      <c r="D1218" s="82" t="s">
        <v>5774</v>
      </c>
      <c r="E1218" s="83" t="s">
        <v>7751</v>
      </c>
      <c r="F1218" s="84">
        <v>44545</v>
      </c>
    </row>
    <row r="1219" spans="1:6" x14ac:dyDescent="0.2">
      <c r="A1219" s="80" t="str">
        <f>VLOOKUP(B1219,'[2]Aba Power BI'!F$1:G$28,2,FALSE)</f>
        <v>NORDESTE</v>
      </c>
      <c r="B1219" s="89" t="s">
        <v>5382</v>
      </c>
      <c r="C1219" s="90" t="s">
        <v>7752</v>
      </c>
      <c r="D1219" s="91" t="s">
        <v>5774</v>
      </c>
      <c r="E1219" s="92" t="s">
        <v>7753</v>
      </c>
      <c r="F1219" s="93">
        <v>44512</v>
      </c>
    </row>
    <row r="1220" spans="1:6" x14ac:dyDescent="0.2">
      <c r="A1220" s="80" t="str">
        <f>VLOOKUP(B1220,'[2]Aba Power BI'!F$1:G$28,2,FALSE)</f>
        <v>SUDESTE</v>
      </c>
      <c r="B1220" s="89" t="s">
        <v>5381</v>
      </c>
      <c r="C1220" s="81" t="s">
        <v>7754</v>
      </c>
      <c r="D1220" s="82" t="s">
        <v>5774</v>
      </c>
      <c r="E1220" s="83" t="s">
        <v>7755</v>
      </c>
      <c r="F1220" s="84">
        <v>44524</v>
      </c>
    </row>
    <row r="1221" spans="1:6" x14ac:dyDescent="0.2">
      <c r="A1221" s="80" t="str">
        <f>VLOOKUP(B1221,'[2]Aba Power BI'!F$1:G$28,2,FALSE)</f>
        <v>NORTE</v>
      </c>
      <c r="B1221" s="89" t="s">
        <v>5404</v>
      </c>
      <c r="C1221" s="90" t="s">
        <v>7756</v>
      </c>
      <c r="D1221" s="91" t="s">
        <v>5774</v>
      </c>
      <c r="E1221" s="92" t="s">
        <v>5996</v>
      </c>
      <c r="F1221" s="93">
        <v>44518</v>
      </c>
    </row>
    <row r="1222" spans="1:6" x14ac:dyDescent="0.2">
      <c r="A1222" s="80" t="str">
        <f>VLOOKUP(B1222,'[2]Aba Power BI'!F$1:G$28,2,FALSE)</f>
        <v>SUDESTE</v>
      </c>
      <c r="B1222" s="89" t="s">
        <v>5381</v>
      </c>
      <c r="C1222" s="90" t="s">
        <v>7757</v>
      </c>
      <c r="D1222" s="91" t="s">
        <v>5774</v>
      </c>
      <c r="E1222" s="92" t="s">
        <v>7758</v>
      </c>
      <c r="F1222" s="93">
        <v>44546</v>
      </c>
    </row>
    <row r="1223" spans="1:6" x14ac:dyDescent="0.2">
      <c r="A1223" s="80" t="str">
        <f>VLOOKUP(B1223,'[2]Aba Power BI'!F$1:G$28,2,FALSE)</f>
        <v>SUDESTE</v>
      </c>
      <c r="B1223" s="89" t="s">
        <v>5388</v>
      </c>
      <c r="C1223" s="81" t="s">
        <v>7759</v>
      </c>
      <c r="D1223" s="82" t="s">
        <v>5774</v>
      </c>
      <c r="E1223" s="83" t="s">
        <v>7760</v>
      </c>
      <c r="F1223" s="84">
        <v>44454</v>
      </c>
    </row>
    <row r="1224" spans="1:6" x14ac:dyDescent="0.2">
      <c r="A1224" s="80" t="str">
        <f>VLOOKUP(B1224,'[2]Aba Power BI'!F$1:G$28,2,FALSE)</f>
        <v>SUDESTE</v>
      </c>
      <c r="B1224" s="89" t="s">
        <v>5388</v>
      </c>
      <c r="C1224" s="90" t="s">
        <v>7761</v>
      </c>
      <c r="D1224" s="91" t="s">
        <v>5774</v>
      </c>
      <c r="E1224" s="92" t="s">
        <v>7762</v>
      </c>
      <c r="F1224" s="93">
        <v>44546</v>
      </c>
    </row>
    <row r="1225" spans="1:6" x14ac:dyDescent="0.2">
      <c r="A1225" s="80" t="str">
        <f>VLOOKUP(B1225,'[2]Aba Power BI'!F$1:G$28,2,FALSE)</f>
        <v>CENTRO-OESTE</v>
      </c>
      <c r="B1225" s="89" t="s">
        <v>5379</v>
      </c>
      <c r="C1225" s="81" t="s">
        <v>7763</v>
      </c>
      <c r="D1225" s="82" t="s">
        <v>5774</v>
      </c>
      <c r="E1225" s="83" t="s">
        <v>7764</v>
      </c>
      <c r="F1225" s="84">
        <v>44511</v>
      </c>
    </row>
    <row r="1226" spans="1:6" x14ac:dyDescent="0.2">
      <c r="A1226" s="80" t="str">
        <f>VLOOKUP(B1226,'[2]Aba Power BI'!F$1:G$28,2,FALSE)</f>
        <v>SUDESTE</v>
      </c>
      <c r="B1226" s="89" t="s">
        <v>5388</v>
      </c>
      <c r="C1226" s="81" t="s">
        <v>9200</v>
      </c>
      <c r="D1226" s="82" t="s">
        <v>5774</v>
      </c>
      <c r="E1226" s="83" t="s">
        <v>9201</v>
      </c>
      <c r="F1226" s="84">
        <v>44426</v>
      </c>
    </row>
    <row r="1227" spans="1:6" x14ac:dyDescent="0.2">
      <c r="A1227" s="80" t="str">
        <f>VLOOKUP(B1227,'[2]Aba Power BI'!F$1:G$28,2,FALSE)</f>
        <v>NORDESTE</v>
      </c>
      <c r="B1227" s="89" t="s">
        <v>5382</v>
      </c>
      <c r="C1227" s="81" t="s">
        <v>7765</v>
      </c>
      <c r="D1227" s="82" t="s">
        <v>5774</v>
      </c>
      <c r="E1227" s="83" t="s">
        <v>7766</v>
      </c>
      <c r="F1227" s="84">
        <v>44504</v>
      </c>
    </row>
    <row r="1228" spans="1:6" x14ac:dyDescent="0.2">
      <c r="A1228" s="80" t="str">
        <f>VLOOKUP(B1228,'[2]Aba Power BI'!F$1:G$28,2,FALSE)</f>
        <v>SUDESTE</v>
      </c>
      <c r="B1228" s="89" t="s">
        <v>5388</v>
      </c>
      <c r="C1228" s="90" t="s">
        <v>7767</v>
      </c>
      <c r="D1228" s="91" t="s">
        <v>5774</v>
      </c>
      <c r="E1228" s="92" t="s">
        <v>6548</v>
      </c>
      <c r="F1228" s="93">
        <v>44512</v>
      </c>
    </row>
    <row r="1229" spans="1:6" x14ac:dyDescent="0.2">
      <c r="A1229" s="80" t="str">
        <f>VLOOKUP(B1229,'[2]Aba Power BI'!F$1:G$28,2,FALSE)</f>
        <v>SUL</v>
      </c>
      <c r="B1229" s="89" t="s">
        <v>5403</v>
      </c>
      <c r="C1229" s="90" t="s">
        <v>7768</v>
      </c>
      <c r="D1229" s="91" t="s">
        <v>5774</v>
      </c>
      <c r="E1229" s="92" t="s">
        <v>9632</v>
      </c>
      <c r="F1229" s="93">
        <v>44473</v>
      </c>
    </row>
    <row r="1230" spans="1:6" x14ac:dyDescent="0.2">
      <c r="A1230" s="80" t="str">
        <f>VLOOKUP(B1230,'[2]Aba Power BI'!F$1:G$28,2,FALSE)</f>
        <v>SUL</v>
      </c>
      <c r="B1230" s="89" t="s">
        <v>5387</v>
      </c>
      <c r="C1230" s="81" t="s">
        <v>7769</v>
      </c>
      <c r="D1230" s="82" t="s">
        <v>5774</v>
      </c>
      <c r="E1230" s="83" t="s">
        <v>7770</v>
      </c>
      <c r="F1230" s="84">
        <v>44509</v>
      </c>
    </row>
    <row r="1231" spans="1:6" x14ac:dyDescent="0.2">
      <c r="A1231" s="80" t="str">
        <f>VLOOKUP(B1231,'[2]Aba Power BI'!F$1:G$28,2,FALSE)</f>
        <v>NORDESTE</v>
      </c>
      <c r="B1231" s="89" t="s">
        <v>5382</v>
      </c>
      <c r="C1231" s="81" t="s">
        <v>7771</v>
      </c>
      <c r="D1231" s="82" t="s">
        <v>5774</v>
      </c>
      <c r="E1231" s="83" t="s">
        <v>9011</v>
      </c>
      <c r="F1231" s="84">
        <v>44764</v>
      </c>
    </row>
    <row r="1232" spans="1:6" x14ac:dyDescent="0.2">
      <c r="A1232" s="80" t="str">
        <f>VLOOKUP(B1232,'[2]Aba Power BI'!F$1:G$28,2,FALSE)</f>
        <v>SUDESTE</v>
      </c>
      <c r="B1232" s="89" t="s">
        <v>5388</v>
      </c>
      <c r="C1232" s="81" t="s">
        <v>7772</v>
      </c>
      <c r="D1232" s="82" t="s">
        <v>5774</v>
      </c>
      <c r="E1232" s="83" t="s">
        <v>7773</v>
      </c>
      <c r="F1232" s="84">
        <v>43661</v>
      </c>
    </row>
    <row r="1233" spans="1:6" x14ac:dyDescent="0.2">
      <c r="A1233" s="80" t="str">
        <f>VLOOKUP(B1233,'[2]Aba Power BI'!F$1:G$28,2,FALSE)</f>
        <v>SUL</v>
      </c>
      <c r="B1233" s="89" t="s">
        <v>5399</v>
      </c>
      <c r="C1233" s="81" t="s">
        <v>7774</v>
      </c>
      <c r="D1233" s="82" t="s">
        <v>5774</v>
      </c>
      <c r="E1233" s="83" t="s">
        <v>7775</v>
      </c>
      <c r="F1233" s="84">
        <v>44545</v>
      </c>
    </row>
    <row r="1234" spans="1:6" x14ac:dyDescent="0.2">
      <c r="A1234" s="80" t="str">
        <f>VLOOKUP(B1234,'[2]Aba Power BI'!F$1:G$28,2,FALSE)</f>
        <v>NORDESTE</v>
      </c>
      <c r="B1234" s="89" t="s">
        <v>5378</v>
      </c>
      <c r="C1234" s="90" t="s">
        <v>7776</v>
      </c>
      <c r="D1234" s="91" t="s">
        <v>5774</v>
      </c>
      <c r="E1234" s="92" t="s">
        <v>9024</v>
      </c>
      <c r="F1234" s="93">
        <v>44517</v>
      </c>
    </row>
    <row r="1235" spans="1:6" x14ac:dyDescent="0.2">
      <c r="A1235" s="80" t="str">
        <f>VLOOKUP(B1235,'[2]Aba Power BI'!F$1:G$28,2,FALSE)</f>
        <v>NORDESTE</v>
      </c>
      <c r="B1235" s="89" t="s">
        <v>5402</v>
      </c>
      <c r="C1235" s="81" t="s">
        <v>7777</v>
      </c>
      <c r="D1235" s="82" t="s">
        <v>5774</v>
      </c>
      <c r="E1235" s="83" t="s">
        <v>9479</v>
      </c>
      <c r="F1235" s="84">
        <v>44662</v>
      </c>
    </row>
    <row r="1236" spans="1:6" x14ac:dyDescent="0.2">
      <c r="A1236" s="80" t="str">
        <f>VLOOKUP(B1236,'[2]Aba Power BI'!F$1:G$28,2,FALSE)</f>
        <v>NORTE</v>
      </c>
      <c r="B1236" s="89" t="s">
        <v>5384</v>
      </c>
      <c r="C1236" s="81" t="s">
        <v>7778</v>
      </c>
      <c r="D1236" s="82" t="s">
        <v>5774</v>
      </c>
      <c r="E1236" s="83" t="s">
        <v>7779</v>
      </c>
      <c r="F1236" s="84">
        <v>44525</v>
      </c>
    </row>
    <row r="1237" spans="1:6" x14ac:dyDescent="0.2">
      <c r="A1237" s="80" t="str">
        <f>VLOOKUP(B1237,'[2]Aba Power BI'!F$1:G$28,2,FALSE)</f>
        <v>CENTRO-OESTE</v>
      </c>
      <c r="B1237" s="89" t="s">
        <v>5379</v>
      </c>
      <c r="C1237" s="81" t="s">
        <v>7780</v>
      </c>
      <c r="D1237" s="82" t="s">
        <v>5774</v>
      </c>
      <c r="E1237" s="83" t="s">
        <v>7781</v>
      </c>
      <c r="F1237" s="84">
        <v>44519</v>
      </c>
    </row>
    <row r="1238" spans="1:6" x14ac:dyDescent="0.2">
      <c r="A1238" s="80" t="str">
        <f>VLOOKUP(B1238,'[2]Aba Power BI'!F$1:G$28,2,FALSE)</f>
        <v>SUDESTE</v>
      </c>
      <c r="B1238" s="89" t="s">
        <v>5388</v>
      </c>
      <c r="C1238" s="81" t="s">
        <v>7782</v>
      </c>
      <c r="D1238" s="82" t="s">
        <v>5774</v>
      </c>
      <c r="E1238" s="83" t="s">
        <v>7783</v>
      </c>
      <c r="F1238" s="84">
        <v>44511</v>
      </c>
    </row>
    <row r="1239" spans="1:6" x14ac:dyDescent="0.2">
      <c r="A1239" s="80" t="str">
        <f>VLOOKUP(B1239,'[2]Aba Power BI'!F$1:G$28,2,FALSE)</f>
        <v>NORDESTE</v>
      </c>
      <c r="B1239" s="89" t="s">
        <v>5376</v>
      </c>
      <c r="C1239" s="90" t="s">
        <v>7784</v>
      </c>
      <c r="D1239" s="91" t="s">
        <v>5774</v>
      </c>
      <c r="E1239" s="92" t="s">
        <v>7785</v>
      </c>
      <c r="F1239" s="93">
        <v>44494</v>
      </c>
    </row>
    <row r="1240" spans="1:6" x14ac:dyDescent="0.2">
      <c r="A1240" s="80" t="str">
        <f>VLOOKUP(B1240,'[2]Aba Power BI'!F$1:G$28,2,FALSE)</f>
        <v>NORDESTE</v>
      </c>
      <c r="B1240" s="89" t="s">
        <v>5393</v>
      </c>
      <c r="C1240" s="81" t="s">
        <v>7786</v>
      </c>
      <c r="D1240" s="82" t="s">
        <v>5774</v>
      </c>
      <c r="E1240" s="83" t="s">
        <v>9480</v>
      </c>
      <c r="F1240" s="84">
        <v>44484</v>
      </c>
    </row>
    <row r="1241" spans="1:6" x14ac:dyDescent="0.2">
      <c r="A1241" s="80" t="str">
        <f>VLOOKUP(B1241,'[2]Aba Power BI'!F$1:G$28,2,FALSE)</f>
        <v>NORDESTE</v>
      </c>
      <c r="B1241" s="89" t="s">
        <v>5393</v>
      </c>
      <c r="C1241" s="90" t="s">
        <v>7787</v>
      </c>
      <c r="D1241" s="91" t="s">
        <v>5774</v>
      </c>
      <c r="E1241" s="92" t="s">
        <v>9481</v>
      </c>
      <c r="F1241" s="93">
        <v>44659</v>
      </c>
    </row>
    <row r="1242" spans="1:6" x14ac:dyDescent="0.2">
      <c r="A1242" s="80" t="str">
        <f>VLOOKUP(B1242,'[2]Aba Power BI'!F$1:G$28,2,FALSE)</f>
        <v>NORDESTE</v>
      </c>
      <c r="B1242" s="89" t="s">
        <v>5395</v>
      </c>
      <c r="C1242" s="81" t="s">
        <v>7788</v>
      </c>
      <c r="D1242" s="82" t="s">
        <v>5774</v>
      </c>
      <c r="E1242" s="83" t="s">
        <v>7928</v>
      </c>
      <c r="F1242" s="84">
        <v>44733</v>
      </c>
    </row>
    <row r="1243" spans="1:6" x14ac:dyDescent="0.2">
      <c r="A1243" s="80" t="str">
        <f>VLOOKUP(B1243,'[2]Aba Power BI'!F$1:G$28,2,FALSE)</f>
        <v>NORDESTE</v>
      </c>
      <c r="B1243" s="89" t="s">
        <v>5393</v>
      </c>
      <c r="C1243" s="90" t="s">
        <v>9202</v>
      </c>
      <c r="D1243" s="91" t="s">
        <v>5774</v>
      </c>
      <c r="E1243" s="92" t="s">
        <v>9482</v>
      </c>
      <c r="F1243" s="93">
        <v>44739</v>
      </c>
    </row>
    <row r="1244" spans="1:6" x14ac:dyDescent="0.2">
      <c r="A1244" s="80" t="str">
        <f>VLOOKUP(B1244,'[2]Aba Power BI'!F$1:G$28,2,FALSE)</f>
        <v>CENTRO-OESTE</v>
      </c>
      <c r="B1244" s="89" t="s">
        <v>5379</v>
      </c>
      <c r="C1244" s="81" t="s">
        <v>7789</v>
      </c>
      <c r="D1244" s="82" t="s">
        <v>5774</v>
      </c>
      <c r="E1244" s="83" t="s">
        <v>7790</v>
      </c>
      <c r="F1244" s="84">
        <v>44550</v>
      </c>
    </row>
    <row r="1245" spans="1:6" x14ac:dyDescent="0.2">
      <c r="A1245" s="80" t="str">
        <f>VLOOKUP(B1245,'[2]Aba Power BI'!F$1:G$28,2,FALSE)</f>
        <v>NORDESTE</v>
      </c>
      <c r="B1245" s="89" t="s">
        <v>5400</v>
      </c>
      <c r="C1245" s="81" t="s">
        <v>7791</v>
      </c>
      <c r="D1245" s="82" t="s">
        <v>5774</v>
      </c>
      <c r="E1245" s="83" t="s">
        <v>7792</v>
      </c>
      <c r="F1245" s="84">
        <v>44648</v>
      </c>
    </row>
    <row r="1246" spans="1:6" x14ac:dyDescent="0.2">
      <c r="A1246" s="80" t="str">
        <f>VLOOKUP(B1246,'[2]Aba Power BI'!F$1:G$28,2,FALSE)</f>
        <v>SUDESTE</v>
      </c>
      <c r="B1246" s="89" t="s">
        <v>5381</v>
      </c>
      <c r="C1246" s="81" t="s">
        <v>9618</v>
      </c>
      <c r="D1246" s="82" t="s">
        <v>5774</v>
      </c>
      <c r="E1246" s="83" t="s">
        <v>9633</v>
      </c>
      <c r="F1246" s="84">
        <v>44893</v>
      </c>
    </row>
    <row r="1247" spans="1:6" x14ac:dyDescent="0.2">
      <c r="A1247" s="80" t="str">
        <f>VLOOKUP(B1247,'[2]Aba Power BI'!F$1:G$28,2,FALSE)</f>
        <v>NORDESTE</v>
      </c>
      <c r="B1247" s="89" t="s">
        <v>5378</v>
      </c>
      <c r="C1247" s="81" t="s">
        <v>7793</v>
      </c>
      <c r="D1247" s="82" t="s">
        <v>5774</v>
      </c>
      <c r="E1247" s="83" t="s">
        <v>9191</v>
      </c>
      <c r="F1247" s="84">
        <v>44516</v>
      </c>
    </row>
    <row r="1248" spans="1:6" x14ac:dyDescent="0.2">
      <c r="A1248" s="80" t="str">
        <f>VLOOKUP(B1248,'[2]Aba Power BI'!F$1:G$28,2,FALSE)</f>
        <v>NORDESTE</v>
      </c>
      <c r="B1248" s="89" t="s">
        <v>5393</v>
      </c>
      <c r="C1248" s="90" t="s">
        <v>7794</v>
      </c>
      <c r="D1248" s="91" t="s">
        <v>5774</v>
      </c>
      <c r="E1248" s="92" t="s">
        <v>9483</v>
      </c>
      <c r="F1248" s="93">
        <v>44650</v>
      </c>
    </row>
    <row r="1249" spans="1:6" x14ac:dyDescent="0.2">
      <c r="A1249" s="80" t="str">
        <f>VLOOKUP(B1249,'[2]Aba Power BI'!F$1:G$28,2,FALSE)</f>
        <v>SUL</v>
      </c>
      <c r="B1249" s="89" t="s">
        <v>5387</v>
      </c>
      <c r="C1249" s="81" t="s">
        <v>7795</v>
      </c>
      <c r="D1249" s="82" t="s">
        <v>5774</v>
      </c>
      <c r="E1249" s="83" t="s">
        <v>7796</v>
      </c>
      <c r="F1249" s="84">
        <v>44467</v>
      </c>
    </row>
    <row r="1250" spans="1:6" x14ac:dyDescent="0.2">
      <c r="A1250" s="80" t="str">
        <f>VLOOKUP(B1250,'[2]Aba Power BI'!F$1:G$28,2,FALSE)</f>
        <v>NORDESTE</v>
      </c>
      <c r="B1250" s="89" t="s">
        <v>5393</v>
      </c>
      <c r="C1250" s="81" t="s">
        <v>7797</v>
      </c>
      <c r="D1250" s="82" t="s">
        <v>5774</v>
      </c>
      <c r="E1250" s="83" t="s">
        <v>7798</v>
      </c>
      <c r="F1250" s="84">
        <v>44505</v>
      </c>
    </row>
    <row r="1251" spans="1:6" x14ac:dyDescent="0.2">
      <c r="A1251" s="80" t="str">
        <f>VLOOKUP(B1251,'[2]Aba Power BI'!F$1:G$28,2,FALSE)</f>
        <v>SUL</v>
      </c>
      <c r="B1251" s="89" t="s">
        <v>5403</v>
      </c>
      <c r="C1251" s="81" t="s">
        <v>7799</v>
      </c>
      <c r="D1251" s="82" t="s">
        <v>5774</v>
      </c>
      <c r="E1251" s="83" t="s">
        <v>7800</v>
      </c>
      <c r="F1251" s="84">
        <v>44509</v>
      </c>
    </row>
    <row r="1252" spans="1:6" x14ac:dyDescent="0.2">
      <c r="A1252" s="80" t="str">
        <f>VLOOKUP(B1252,'[2]Aba Power BI'!F$1:G$28,2,FALSE)</f>
        <v>NORTE</v>
      </c>
      <c r="B1252" s="89" t="s">
        <v>5404</v>
      </c>
      <c r="C1252" s="90" t="s">
        <v>7801</v>
      </c>
      <c r="D1252" s="91" t="s">
        <v>5931</v>
      </c>
      <c r="E1252" s="92" t="s">
        <v>7802</v>
      </c>
      <c r="F1252" s="93">
        <v>44651</v>
      </c>
    </row>
    <row r="1253" spans="1:6" x14ac:dyDescent="0.2">
      <c r="A1253" s="80" t="str">
        <f>VLOOKUP(B1253,'[2]Aba Power BI'!F$1:G$28,2,FALSE)</f>
        <v>SUL</v>
      </c>
      <c r="B1253" s="89" t="s">
        <v>5399</v>
      </c>
      <c r="C1253" s="81" t="s">
        <v>7803</v>
      </c>
      <c r="D1253" s="82" t="s">
        <v>5774</v>
      </c>
      <c r="E1253" s="83" t="s">
        <v>7804</v>
      </c>
      <c r="F1253" s="84">
        <v>44488</v>
      </c>
    </row>
    <row r="1254" spans="1:6" x14ac:dyDescent="0.2">
      <c r="A1254" s="80" t="str">
        <f>VLOOKUP(B1254,'[2]Aba Power BI'!F$1:G$28,2,FALSE)</f>
        <v>SUDESTE</v>
      </c>
      <c r="B1254" s="89" t="s">
        <v>5388</v>
      </c>
      <c r="C1254" s="81" t="s">
        <v>7805</v>
      </c>
      <c r="D1254" s="82" t="s">
        <v>5774</v>
      </c>
      <c r="E1254" s="83" t="s">
        <v>7545</v>
      </c>
      <c r="F1254" s="84">
        <v>44511</v>
      </c>
    </row>
    <row r="1255" spans="1:6" x14ac:dyDescent="0.2">
      <c r="A1255" s="80" t="str">
        <f>VLOOKUP(B1255,'[2]Aba Power BI'!F$1:G$28,2,FALSE)</f>
        <v>NORDESTE</v>
      </c>
      <c r="B1255" s="89" t="s">
        <v>5378</v>
      </c>
      <c r="C1255" s="90" t="s">
        <v>7806</v>
      </c>
      <c r="D1255" s="91" t="s">
        <v>5774</v>
      </c>
      <c r="E1255" s="92" t="s">
        <v>7807</v>
      </c>
      <c r="F1255" s="93">
        <v>44594</v>
      </c>
    </row>
    <row r="1256" spans="1:6" x14ac:dyDescent="0.2">
      <c r="A1256" s="80" t="str">
        <f>VLOOKUP(B1256,'[2]Aba Power BI'!F$1:G$28,2,FALSE)</f>
        <v>CENTRO-OESTE</v>
      </c>
      <c r="B1256" s="89" t="s">
        <v>5379</v>
      </c>
      <c r="C1256" s="81" t="s">
        <v>7808</v>
      </c>
      <c r="D1256" s="82" t="s">
        <v>5774</v>
      </c>
      <c r="E1256" s="83" t="s">
        <v>7809</v>
      </c>
      <c r="F1256" s="84">
        <v>44540</v>
      </c>
    </row>
    <row r="1257" spans="1:6" x14ac:dyDescent="0.2">
      <c r="A1257" s="80" t="str">
        <f>VLOOKUP(B1257,'[2]Aba Power BI'!F$1:G$28,2,FALSE)</f>
        <v>NORDESTE</v>
      </c>
      <c r="B1257" s="89" t="s">
        <v>5382</v>
      </c>
      <c r="C1257" s="90" t="s">
        <v>7810</v>
      </c>
      <c r="D1257" s="91" t="s">
        <v>5774</v>
      </c>
      <c r="E1257" s="92" t="s">
        <v>7811</v>
      </c>
      <c r="F1257" s="93">
        <v>44508</v>
      </c>
    </row>
    <row r="1258" spans="1:6" x14ac:dyDescent="0.2">
      <c r="A1258" s="80" t="str">
        <f>VLOOKUP(B1258,'[2]Aba Power BI'!F$1:G$28,2,FALSE)</f>
        <v>NORTE</v>
      </c>
      <c r="B1258" s="89" t="s">
        <v>5404</v>
      </c>
      <c r="C1258" s="90" t="s">
        <v>7812</v>
      </c>
      <c r="D1258" s="91" t="s">
        <v>5774</v>
      </c>
      <c r="E1258" s="92" t="s">
        <v>7813</v>
      </c>
      <c r="F1258" s="93">
        <v>44526</v>
      </c>
    </row>
    <row r="1259" spans="1:6" x14ac:dyDescent="0.2">
      <c r="A1259" s="80" t="str">
        <f>VLOOKUP(B1259,'[2]Aba Power BI'!F$1:G$28,2,FALSE)</f>
        <v>CENTRO-OESTE</v>
      </c>
      <c r="B1259" s="89" t="s">
        <v>5379</v>
      </c>
      <c r="C1259" s="81" t="s">
        <v>7814</v>
      </c>
      <c r="D1259" s="82" t="s">
        <v>5774</v>
      </c>
      <c r="E1259" s="83" t="s">
        <v>7359</v>
      </c>
      <c r="F1259" s="84">
        <v>44540</v>
      </c>
    </row>
    <row r="1260" spans="1:6" x14ac:dyDescent="0.2">
      <c r="A1260" s="80" t="str">
        <f>VLOOKUP(B1260,'[2]Aba Power BI'!F$1:G$28,2,FALSE)</f>
        <v>SUL</v>
      </c>
      <c r="B1260" s="40" t="s">
        <v>5399</v>
      </c>
      <c r="C1260" s="90" t="s">
        <v>7815</v>
      </c>
      <c r="D1260" s="91" t="s">
        <v>5774</v>
      </c>
      <c r="E1260" s="92" t="s">
        <v>7816</v>
      </c>
      <c r="F1260" s="93">
        <v>44606</v>
      </c>
    </row>
    <row r="1261" spans="1:6" x14ac:dyDescent="0.2">
      <c r="A1261" s="80" t="str">
        <f>VLOOKUP(B1261,'[2]Aba Power BI'!F$1:G$28,2,FALSE)</f>
        <v>SUL</v>
      </c>
      <c r="B1261" s="89" t="s">
        <v>5399</v>
      </c>
      <c r="C1261" s="81" t="s">
        <v>8951</v>
      </c>
      <c r="D1261" s="82" t="s">
        <v>5774</v>
      </c>
      <c r="E1261" s="83" t="s">
        <v>9012</v>
      </c>
      <c r="F1261" s="84">
        <v>44444</v>
      </c>
    </row>
    <row r="1262" spans="1:6" x14ac:dyDescent="0.2">
      <c r="A1262" s="80" t="str">
        <f>VLOOKUP(B1262,'[2]Aba Power BI'!F$1:G$28,2,FALSE)</f>
        <v>SUL</v>
      </c>
      <c r="B1262" s="89" t="s">
        <v>5403</v>
      </c>
      <c r="C1262" s="81" t="s">
        <v>7817</v>
      </c>
      <c r="D1262" s="82" t="s">
        <v>5774</v>
      </c>
      <c r="E1262" s="83" t="s">
        <v>7818</v>
      </c>
      <c r="F1262" s="84">
        <v>44454</v>
      </c>
    </row>
    <row r="1263" spans="1:6" x14ac:dyDescent="0.2">
      <c r="A1263" s="80" t="str">
        <f>VLOOKUP(B1263,'[2]Aba Power BI'!F$1:G$28,2,FALSE)</f>
        <v>NORDESTE</v>
      </c>
      <c r="B1263" s="89" t="s">
        <v>5382</v>
      </c>
      <c r="C1263" s="81" t="s">
        <v>7819</v>
      </c>
      <c r="D1263" s="82" t="s">
        <v>5774</v>
      </c>
      <c r="E1263" s="83" t="s">
        <v>7820</v>
      </c>
      <c r="F1263" s="84">
        <v>44511</v>
      </c>
    </row>
    <row r="1264" spans="1:6" x14ac:dyDescent="0.2">
      <c r="A1264" s="80" t="str">
        <f>VLOOKUP(B1264,'[2]Aba Power BI'!F$1:G$28,2,FALSE)</f>
        <v>SUL</v>
      </c>
      <c r="B1264" s="89" t="s">
        <v>5403</v>
      </c>
      <c r="C1264" s="81" t="s">
        <v>7821</v>
      </c>
      <c r="D1264" s="82" t="s">
        <v>5774</v>
      </c>
      <c r="E1264" s="83" t="s">
        <v>7822</v>
      </c>
      <c r="F1264" s="84">
        <v>44508</v>
      </c>
    </row>
    <row r="1265" spans="1:6" x14ac:dyDescent="0.2">
      <c r="A1265" s="80" t="str">
        <f>VLOOKUP(B1265,'[2]Aba Power BI'!F$1:G$28,2,FALSE)</f>
        <v>NORDESTE</v>
      </c>
      <c r="B1265" s="89" t="s">
        <v>5378</v>
      </c>
      <c r="C1265" s="81" t="s">
        <v>7823</v>
      </c>
      <c r="D1265" s="82" t="s">
        <v>5774</v>
      </c>
      <c r="E1265" s="83" t="s">
        <v>7824</v>
      </c>
      <c r="F1265" s="84">
        <v>44526</v>
      </c>
    </row>
    <row r="1266" spans="1:6" x14ac:dyDescent="0.2">
      <c r="A1266" s="80" t="str">
        <f>VLOOKUP(B1266,'[2]Aba Power BI'!F$1:G$28,2,FALSE)</f>
        <v>SUL</v>
      </c>
      <c r="B1266" s="89" t="s">
        <v>5387</v>
      </c>
      <c r="C1266" s="81" t="s">
        <v>7825</v>
      </c>
      <c r="D1266" s="82" t="s">
        <v>5774</v>
      </c>
      <c r="E1266" s="83" t="s">
        <v>7585</v>
      </c>
      <c r="F1266" s="84">
        <v>44512</v>
      </c>
    </row>
    <row r="1267" spans="1:6" x14ac:dyDescent="0.2">
      <c r="A1267" s="80" t="str">
        <f>VLOOKUP(B1267,'[2]Aba Power BI'!F$1:G$28,2,FALSE)</f>
        <v>SUDESTE</v>
      </c>
      <c r="B1267" s="89" t="s">
        <v>5381</v>
      </c>
      <c r="C1267" s="81" t="s">
        <v>7826</v>
      </c>
      <c r="D1267" s="82" t="s">
        <v>5774</v>
      </c>
      <c r="E1267" s="83" t="s">
        <v>7827</v>
      </c>
      <c r="F1267" s="84">
        <v>44497</v>
      </c>
    </row>
    <row r="1268" spans="1:6" x14ac:dyDescent="0.2">
      <c r="A1268" s="80" t="str">
        <f>VLOOKUP(B1268,'[2]Aba Power BI'!F$1:G$28,2,FALSE)</f>
        <v>SUDESTE</v>
      </c>
      <c r="B1268" s="89" t="s">
        <v>5381</v>
      </c>
      <c r="C1268" s="90" t="s">
        <v>7828</v>
      </c>
      <c r="D1268" s="91" t="s">
        <v>5774</v>
      </c>
      <c r="E1268" s="92" t="s">
        <v>7829</v>
      </c>
      <c r="F1268" s="93">
        <v>44497</v>
      </c>
    </row>
    <row r="1269" spans="1:6" x14ac:dyDescent="0.2">
      <c r="A1269" s="80" t="str">
        <f>VLOOKUP(B1269,'[2]Aba Power BI'!F$1:G$28,2,FALSE)</f>
        <v>NORTE</v>
      </c>
      <c r="B1269" s="89" t="s">
        <v>5398</v>
      </c>
      <c r="C1269" s="81" t="s">
        <v>7830</v>
      </c>
      <c r="D1269" s="82" t="s">
        <v>5774</v>
      </c>
      <c r="E1269" s="83" t="s">
        <v>7831</v>
      </c>
      <c r="F1269" s="84">
        <v>44651</v>
      </c>
    </row>
    <row r="1270" spans="1:6" x14ac:dyDescent="0.2">
      <c r="A1270" s="80" t="str">
        <f>VLOOKUP(B1270,'[2]Aba Power BI'!F$1:G$28,2,FALSE)</f>
        <v>SUDESTE</v>
      </c>
      <c r="B1270" s="89" t="s">
        <v>5381</v>
      </c>
      <c r="C1270" s="81" t="s">
        <v>8952</v>
      </c>
      <c r="D1270" s="82" t="s">
        <v>5774</v>
      </c>
      <c r="E1270" s="83" t="s">
        <v>9484</v>
      </c>
      <c r="F1270" s="84">
        <v>44558</v>
      </c>
    </row>
    <row r="1271" spans="1:6" x14ac:dyDescent="0.2">
      <c r="A1271" s="80" t="str">
        <f>VLOOKUP(B1271,'[2]Aba Power BI'!F$1:G$28,2,FALSE)</f>
        <v>SUDESTE</v>
      </c>
      <c r="B1271" s="89" t="s">
        <v>5388</v>
      </c>
      <c r="C1271" s="90" t="s">
        <v>7832</v>
      </c>
      <c r="D1271" s="91" t="s">
        <v>5774</v>
      </c>
      <c r="E1271" s="92" t="s">
        <v>6873</v>
      </c>
      <c r="F1271" s="93">
        <v>44490</v>
      </c>
    </row>
    <row r="1272" spans="1:6" x14ac:dyDescent="0.2">
      <c r="A1272" s="80" t="str">
        <f>VLOOKUP(B1272,'[2]Aba Power BI'!F$1:G$28,2,FALSE)</f>
        <v>SUL</v>
      </c>
      <c r="B1272" s="89" t="s">
        <v>5403</v>
      </c>
      <c r="C1272" s="81" t="s">
        <v>7833</v>
      </c>
      <c r="D1272" s="82" t="s">
        <v>5774</v>
      </c>
      <c r="E1272" s="83" t="s">
        <v>7834</v>
      </c>
      <c r="F1272" s="84">
        <v>44341</v>
      </c>
    </row>
    <row r="1273" spans="1:6" x14ac:dyDescent="0.2">
      <c r="A1273" s="80" t="str">
        <f>VLOOKUP(B1273,'[2]Aba Power BI'!F$1:G$28,2,FALSE)</f>
        <v>SUDESTE</v>
      </c>
      <c r="B1273" s="89" t="s">
        <v>5401</v>
      </c>
      <c r="C1273" s="90" t="s">
        <v>7835</v>
      </c>
      <c r="D1273" s="91" t="s">
        <v>5774</v>
      </c>
      <c r="E1273" s="92" t="s">
        <v>7836</v>
      </c>
      <c r="F1273" s="93">
        <v>44547</v>
      </c>
    </row>
    <row r="1274" spans="1:6" x14ac:dyDescent="0.2">
      <c r="A1274" s="80" t="str">
        <f>VLOOKUP(B1274,'[2]Aba Power BI'!F$1:G$28,2,FALSE)</f>
        <v>SUDESTE</v>
      </c>
      <c r="B1274" s="89" t="s">
        <v>5388</v>
      </c>
      <c r="C1274" s="90" t="s">
        <v>7837</v>
      </c>
      <c r="D1274" s="91" t="s">
        <v>5774</v>
      </c>
      <c r="E1274" s="92" t="s">
        <v>7838</v>
      </c>
      <c r="F1274" s="93">
        <v>44488</v>
      </c>
    </row>
    <row r="1275" spans="1:6" x14ac:dyDescent="0.2">
      <c r="A1275" s="80" t="str">
        <f>VLOOKUP(B1275,'[2]Aba Power BI'!F$1:G$28,2,FALSE)</f>
        <v>SUDESTE</v>
      </c>
      <c r="B1275" s="89" t="s">
        <v>5388</v>
      </c>
      <c r="C1275" s="81" t="s">
        <v>7839</v>
      </c>
      <c r="D1275" s="82" t="s">
        <v>5774</v>
      </c>
      <c r="E1275" s="83" t="s">
        <v>7840</v>
      </c>
      <c r="F1275" s="84">
        <v>44455</v>
      </c>
    </row>
    <row r="1276" spans="1:6" x14ac:dyDescent="0.2">
      <c r="A1276" s="80" t="str">
        <f>VLOOKUP(B1276,'[2]Aba Power BI'!F$1:G$28,2,FALSE)</f>
        <v>SUL</v>
      </c>
      <c r="B1276" s="89" t="s">
        <v>5403</v>
      </c>
      <c r="C1276" s="81" t="s">
        <v>7841</v>
      </c>
      <c r="D1276" s="82" t="s">
        <v>5774</v>
      </c>
      <c r="E1276" s="83" t="s">
        <v>7842</v>
      </c>
      <c r="F1276" s="84">
        <v>44489</v>
      </c>
    </row>
    <row r="1277" spans="1:6" x14ac:dyDescent="0.2">
      <c r="A1277" s="80" t="str">
        <f>VLOOKUP(B1277,'[2]Aba Power BI'!F$1:G$28,2,FALSE)</f>
        <v>NORTE</v>
      </c>
      <c r="B1277" s="89" t="s">
        <v>5404</v>
      </c>
      <c r="C1277" s="81" t="s">
        <v>7843</v>
      </c>
      <c r="D1277" s="82" t="s">
        <v>5774</v>
      </c>
      <c r="E1277" s="83" t="s">
        <v>7844</v>
      </c>
      <c r="F1277" s="84">
        <v>44545</v>
      </c>
    </row>
    <row r="1278" spans="1:6" x14ac:dyDescent="0.2">
      <c r="A1278" s="80" t="str">
        <f>VLOOKUP(B1278,'[2]Aba Power BI'!F$1:G$28,2,FALSE)</f>
        <v>SUL</v>
      </c>
      <c r="B1278" s="89" t="s">
        <v>5399</v>
      </c>
      <c r="C1278" s="81" t="s">
        <v>7845</v>
      </c>
      <c r="D1278" s="82" t="s">
        <v>5774</v>
      </c>
      <c r="E1278" s="83" t="s">
        <v>7846</v>
      </c>
      <c r="F1278" s="84">
        <v>44530</v>
      </c>
    </row>
    <row r="1279" spans="1:6" x14ac:dyDescent="0.2">
      <c r="A1279" s="80" t="str">
        <f>VLOOKUP(B1279,'[2]Aba Power BI'!F$1:G$28,2,FALSE)</f>
        <v>SUL</v>
      </c>
      <c r="B1279" s="89" t="s">
        <v>5399</v>
      </c>
      <c r="C1279" s="90" t="s">
        <v>7847</v>
      </c>
      <c r="D1279" s="91" t="s">
        <v>5774</v>
      </c>
      <c r="E1279" s="92" t="s">
        <v>7848</v>
      </c>
      <c r="F1279" s="93">
        <v>44489</v>
      </c>
    </row>
    <row r="1280" spans="1:6" x14ac:dyDescent="0.2">
      <c r="A1280" s="80" t="str">
        <f>VLOOKUP(B1280,'[2]Aba Power BI'!F$1:G$28,2,FALSE)</f>
        <v>CENTRO-OESTE</v>
      </c>
      <c r="B1280" s="89" t="s">
        <v>5397</v>
      </c>
      <c r="C1280" s="90" t="s">
        <v>7849</v>
      </c>
      <c r="D1280" s="91" t="s">
        <v>5774</v>
      </c>
      <c r="E1280" s="92" t="s">
        <v>7850</v>
      </c>
      <c r="F1280" s="93">
        <v>44510</v>
      </c>
    </row>
    <row r="1281" spans="1:6" x14ac:dyDescent="0.2">
      <c r="A1281" s="80" t="str">
        <f>VLOOKUP(B1281,'[2]Aba Power BI'!F$1:G$28,2,FALSE)</f>
        <v>CENTRO-OESTE</v>
      </c>
      <c r="B1281" s="89" t="s">
        <v>5379</v>
      </c>
      <c r="C1281" s="81" t="s">
        <v>7851</v>
      </c>
      <c r="D1281" s="82" t="s">
        <v>5774</v>
      </c>
      <c r="E1281" s="83" t="s">
        <v>7659</v>
      </c>
      <c r="F1281" s="84">
        <v>44637</v>
      </c>
    </row>
    <row r="1282" spans="1:6" x14ac:dyDescent="0.2">
      <c r="A1282" s="80" t="str">
        <f>VLOOKUP(B1282,'[2]Aba Power BI'!F$1:G$28,2,FALSE)</f>
        <v>CENTRO-OESTE</v>
      </c>
      <c r="B1282" s="89" t="s">
        <v>5396</v>
      </c>
      <c r="C1282" s="81" t="s">
        <v>7852</v>
      </c>
      <c r="D1282" s="82" t="s">
        <v>5774</v>
      </c>
      <c r="E1282" s="83" t="s">
        <v>7853</v>
      </c>
      <c r="F1282" s="84">
        <v>44511</v>
      </c>
    </row>
    <row r="1283" spans="1:6" x14ac:dyDescent="0.2">
      <c r="A1283" s="80" t="str">
        <f>VLOOKUP(B1283,'[2]Aba Power BI'!F$1:G$28,2,FALSE)</f>
        <v>SUDESTE</v>
      </c>
      <c r="B1283" s="89" t="s">
        <v>5388</v>
      </c>
      <c r="C1283" s="90" t="s">
        <v>7854</v>
      </c>
      <c r="D1283" s="91" t="s">
        <v>5774</v>
      </c>
      <c r="E1283" s="92" t="s">
        <v>7855</v>
      </c>
      <c r="F1283" s="93">
        <v>44508</v>
      </c>
    </row>
    <row r="1284" spans="1:6" x14ac:dyDescent="0.2">
      <c r="A1284" s="80" t="str">
        <f>VLOOKUP(B1284,'[2]Aba Power BI'!F$1:G$28,2,FALSE)</f>
        <v>SUL</v>
      </c>
      <c r="B1284" s="89" t="s">
        <v>5399</v>
      </c>
      <c r="C1284" s="81" t="s">
        <v>7856</v>
      </c>
      <c r="D1284" s="82" t="s">
        <v>5774</v>
      </c>
      <c r="E1284" s="83" t="s">
        <v>7857</v>
      </c>
      <c r="F1284" s="84">
        <v>44519</v>
      </c>
    </row>
    <row r="1285" spans="1:6" x14ac:dyDescent="0.2">
      <c r="A1285" s="80" t="str">
        <f>VLOOKUP(B1285,'[2]Aba Power BI'!F$1:G$28,2,FALSE)</f>
        <v>SUDESTE</v>
      </c>
      <c r="B1285" s="89" t="s">
        <v>5388</v>
      </c>
      <c r="C1285" s="81" t="s">
        <v>7858</v>
      </c>
      <c r="D1285" s="82" t="s">
        <v>5774</v>
      </c>
      <c r="E1285" s="83" t="s">
        <v>7859</v>
      </c>
      <c r="F1285" s="84">
        <v>44510</v>
      </c>
    </row>
    <row r="1286" spans="1:6" x14ac:dyDescent="0.2">
      <c r="A1286" s="80" t="str">
        <f>VLOOKUP(B1286,'[2]Aba Power BI'!F$1:G$28,2,FALSE)</f>
        <v>NORDESTE</v>
      </c>
      <c r="B1286" s="89" t="s">
        <v>5382</v>
      </c>
      <c r="C1286" s="81" t="s">
        <v>7860</v>
      </c>
      <c r="D1286" s="82" t="s">
        <v>5774</v>
      </c>
      <c r="E1286" s="83" t="s">
        <v>9013</v>
      </c>
      <c r="F1286" s="84">
        <v>44510</v>
      </c>
    </row>
    <row r="1287" spans="1:6" x14ac:dyDescent="0.2">
      <c r="A1287" s="80" t="str">
        <f>VLOOKUP(B1287,'[2]Aba Power BI'!F$1:G$28,2,FALSE)</f>
        <v>CENTRO-OESTE</v>
      </c>
      <c r="B1287" s="89" t="s">
        <v>5396</v>
      </c>
      <c r="C1287" s="81" t="s">
        <v>7861</v>
      </c>
      <c r="D1287" s="82" t="s">
        <v>5774</v>
      </c>
      <c r="E1287" s="83" t="s">
        <v>7862</v>
      </c>
      <c r="F1287" s="84">
        <v>44503</v>
      </c>
    </row>
    <row r="1288" spans="1:6" x14ac:dyDescent="0.2">
      <c r="A1288" s="80" t="str">
        <f>VLOOKUP(B1288,'[2]Aba Power BI'!F$1:G$28,2,FALSE)</f>
        <v>SUL</v>
      </c>
      <c r="B1288" s="89" t="s">
        <v>5399</v>
      </c>
      <c r="C1288" s="90" t="s">
        <v>7863</v>
      </c>
      <c r="D1288" s="91" t="s">
        <v>5774</v>
      </c>
      <c r="E1288" s="92" t="s">
        <v>7864</v>
      </c>
      <c r="F1288" s="93">
        <v>44518</v>
      </c>
    </row>
    <row r="1289" spans="1:6" x14ac:dyDescent="0.2">
      <c r="A1289" s="80" t="str">
        <f>VLOOKUP(B1289,'[2]Aba Power BI'!F$1:G$28,2,FALSE)</f>
        <v>CENTRO-OESTE</v>
      </c>
      <c r="B1289" s="89" t="s">
        <v>5397</v>
      </c>
      <c r="C1289" s="90" t="s">
        <v>7865</v>
      </c>
      <c r="D1289" s="91" t="s">
        <v>5774</v>
      </c>
      <c r="E1289" s="92" t="s">
        <v>7866</v>
      </c>
      <c r="F1289" s="93">
        <v>44512</v>
      </c>
    </row>
    <row r="1290" spans="1:6" x14ac:dyDescent="0.2">
      <c r="A1290" s="80" t="str">
        <f>VLOOKUP(B1290,'[2]Aba Power BI'!F$1:G$28,2,FALSE)</f>
        <v>SUDESTE</v>
      </c>
      <c r="B1290" s="89" t="s">
        <v>5381</v>
      </c>
      <c r="C1290" s="81" t="s">
        <v>9289</v>
      </c>
      <c r="D1290" s="82" t="s">
        <v>5774</v>
      </c>
      <c r="E1290" s="83" t="s">
        <v>9321</v>
      </c>
      <c r="F1290" s="84">
        <v>44804</v>
      </c>
    </row>
    <row r="1291" spans="1:6" x14ac:dyDescent="0.2">
      <c r="A1291" s="80" t="str">
        <f>VLOOKUP(B1291,'[2]Aba Power BI'!F$1:G$28,2,FALSE)</f>
        <v>CENTRO-OESTE</v>
      </c>
      <c r="B1291" s="89" t="s">
        <v>5379</v>
      </c>
      <c r="C1291" s="81" t="s">
        <v>7867</v>
      </c>
      <c r="D1291" s="82" t="s">
        <v>5774</v>
      </c>
      <c r="E1291" s="83" t="s">
        <v>7868</v>
      </c>
      <c r="F1291" s="84">
        <v>44497</v>
      </c>
    </row>
    <row r="1292" spans="1:6" x14ac:dyDescent="0.2">
      <c r="A1292" s="80" t="str">
        <f>VLOOKUP(B1292,'[2]Aba Power BI'!F$1:G$28,2,FALSE)</f>
        <v>SUL</v>
      </c>
      <c r="B1292" s="89" t="s">
        <v>5403</v>
      </c>
      <c r="C1292" s="81" t="s">
        <v>7869</v>
      </c>
      <c r="D1292" s="82" t="s">
        <v>5774</v>
      </c>
      <c r="E1292" s="83" t="s">
        <v>7870</v>
      </c>
      <c r="F1292" s="84">
        <v>44494</v>
      </c>
    </row>
    <row r="1293" spans="1:6" x14ac:dyDescent="0.2">
      <c r="A1293" s="80" t="str">
        <f>VLOOKUP(B1293,'[2]Aba Power BI'!F$1:G$28,2,FALSE)</f>
        <v>SUDESTE</v>
      </c>
      <c r="B1293" s="89" t="s">
        <v>5388</v>
      </c>
      <c r="C1293" s="81" t="s">
        <v>7871</v>
      </c>
      <c r="D1293" s="82" t="s">
        <v>5774</v>
      </c>
      <c r="E1293" s="83" t="s">
        <v>7872</v>
      </c>
      <c r="F1293" s="84">
        <v>44483</v>
      </c>
    </row>
    <row r="1294" spans="1:6" x14ac:dyDescent="0.2">
      <c r="A1294" s="80" t="str">
        <f>VLOOKUP(B1294,'[2]Aba Power BI'!F$1:G$28,2,FALSE)</f>
        <v>NORDESTE</v>
      </c>
      <c r="B1294" s="89" t="s">
        <v>5400</v>
      </c>
      <c r="C1294" s="81" t="s">
        <v>7873</v>
      </c>
      <c r="D1294" s="82" t="s">
        <v>5774</v>
      </c>
      <c r="E1294" s="83" t="s">
        <v>7874</v>
      </c>
      <c r="F1294" s="84">
        <v>44483</v>
      </c>
    </row>
    <row r="1295" spans="1:6" x14ac:dyDescent="0.2">
      <c r="A1295" s="80" t="str">
        <f>VLOOKUP(B1295,'[2]Aba Power BI'!F$1:G$28,2,FALSE)</f>
        <v>NORDESTE</v>
      </c>
      <c r="B1295" s="89" t="s">
        <v>5382</v>
      </c>
      <c r="C1295" s="81" t="s">
        <v>7875</v>
      </c>
      <c r="D1295" s="82" t="s">
        <v>5774</v>
      </c>
      <c r="E1295" s="83" t="s">
        <v>7876</v>
      </c>
      <c r="F1295" s="84">
        <v>44508</v>
      </c>
    </row>
    <row r="1296" spans="1:6" x14ac:dyDescent="0.2">
      <c r="A1296" s="80" t="str">
        <f>VLOOKUP(B1296,'[2]Aba Power BI'!F$1:G$28,2,FALSE)</f>
        <v>SUL</v>
      </c>
      <c r="B1296" s="89" t="s">
        <v>5403</v>
      </c>
      <c r="C1296" s="81" t="s">
        <v>7877</v>
      </c>
      <c r="D1296" s="82" t="s">
        <v>5774</v>
      </c>
      <c r="E1296" s="83" t="s">
        <v>7878</v>
      </c>
      <c r="F1296" s="84">
        <v>44498</v>
      </c>
    </row>
    <row r="1297" spans="1:6" x14ac:dyDescent="0.2">
      <c r="A1297" s="80" t="str">
        <f>VLOOKUP(B1297,'[2]Aba Power BI'!F$1:G$28,2,FALSE)</f>
        <v>NORDESTE</v>
      </c>
      <c r="B1297" s="89" t="s">
        <v>5402</v>
      </c>
      <c r="C1297" s="81" t="s">
        <v>7879</v>
      </c>
      <c r="D1297" s="82" t="s">
        <v>5774</v>
      </c>
      <c r="E1297" s="83" t="s">
        <v>7880</v>
      </c>
      <c r="F1297" s="84">
        <v>44462</v>
      </c>
    </row>
    <row r="1298" spans="1:6" x14ac:dyDescent="0.2">
      <c r="A1298" s="80" t="str">
        <f>VLOOKUP(B1298,'[2]Aba Power BI'!F$1:G$28,2,FALSE)</f>
        <v>SUDESTE</v>
      </c>
      <c r="B1298" s="89" t="s">
        <v>5381</v>
      </c>
      <c r="C1298" s="90" t="s">
        <v>9416</v>
      </c>
      <c r="D1298" s="91" t="s">
        <v>5774</v>
      </c>
      <c r="E1298" s="92" t="s">
        <v>6322</v>
      </c>
      <c r="F1298" s="93">
        <v>44844</v>
      </c>
    </row>
    <row r="1299" spans="1:6" x14ac:dyDescent="0.2">
      <c r="A1299" s="80" t="str">
        <f>VLOOKUP(B1299,'[2]Aba Power BI'!F$1:G$28,2,FALSE)</f>
        <v>SUL</v>
      </c>
      <c r="B1299" s="89" t="s">
        <v>5403</v>
      </c>
      <c r="C1299" s="81" t="s">
        <v>7881</v>
      </c>
      <c r="D1299" s="82" t="s">
        <v>5774</v>
      </c>
      <c r="E1299" s="83" t="s">
        <v>7882</v>
      </c>
      <c r="F1299" s="84">
        <v>44482</v>
      </c>
    </row>
    <row r="1300" spans="1:6" x14ac:dyDescent="0.2">
      <c r="A1300" s="80" t="str">
        <f>VLOOKUP(B1300,'[2]Aba Power BI'!F$1:G$28,2,FALSE)</f>
        <v>SUDESTE</v>
      </c>
      <c r="B1300" s="89" t="s">
        <v>5381</v>
      </c>
      <c r="C1300" s="90" t="s">
        <v>7883</v>
      </c>
      <c r="D1300" s="91" t="s">
        <v>5774</v>
      </c>
      <c r="E1300" s="92" t="s">
        <v>7284</v>
      </c>
      <c r="F1300" s="93">
        <v>44687</v>
      </c>
    </row>
    <row r="1301" spans="1:6" x14ac:dyDescent="0.2">
      <c r="A1301" s="80" t="str">
        <f>VLOOKUP(B1301,'[2]Aba Power BI'!F$1:G$28,2,FALSE)</f>
        <v>NORDESTE</v>
      </c>
      <c r="B1301" s="89" t="s">
        <v>5382</v>
      </c>
      <c r="C1301" s="81" t="s">
        <v>7884</v>
      </c>
      <c r="D1301" s="82" t="s">
        <v>5774</v>
      </c>
      <c r="E1301" s="83" t="s">
        <v>7330</v>
      </c>
      <c r="F1301" s="84">
        <v>44496</v>
      </c>
    </row>
    <row r="1302" spans="1:6" x14ac:dyDescent="0.2">
      <c r="A1302" s="80" t="str">
        <f>VLOOKUP(B1302,'[2]Aba Power BI'!F$1:G$28,2,FALSE)</f>
        <v>NORDESTE</v>
      </c>
      <c r="B1302" s="89" t="s">
        <v>5378</v>
      </c>
      <c r="C1302" s="90" t="s">
        <v>9417</v>
      </c>
      <c r="D1302" s="91" t="s">
        <v>5774</v>
      </c>
      <c r="E1302" s="92" t="s">
        <v>9485</v>
      </c>
      <c r="F1302" s="93">
        <v>44740</v>
      </c>
    </row>
    <row r="1303" spans="1:6" x14ac:dyDescent="0.2">
      <c r="A1303" s="80" t="str">
        <f>VLOOKUP(B1303,'[2]Aba Power BI'!F$1:G$28,2,FALSE)</f>
        <v>SUL</v>
      </c>
      <c r="B1303" s="89" t="s">
        <v>5403</v>
      </c>
      <c r="C1303" s="81" t="s">
        <v>7885</v>
      </c>
      <c r="D1303" s="82" t="s">
        <v>5774</v>
      </c>
      <c r="E1303" s="83" t="s">
        <v>5789</v>
      </c>
      <c r="F1303" s="84">
        <v>44475</v>
      </c>
    </row>
    <row r="1304" spans="1:6" x14ac:dyDescent="0.2">
      <c r="A1304" s="80" t="str">
        <f>VLOOKUP(B1304,'[2]Aba Power BI'!F$1:G$28,2,FALSE)</f>
        <v>SUL</v>
      </c>
      <c r="B1304" s="89" t="s">
        <v>5403</v>
      </c>
      <c r="C1304" s="81" t="s">
        <v>7886</v>
      </c>
      <c r="D1304" s="82" t="s">
        <v>5774</v>
      </c>
      <c r="E1304" s="83" t="s">
        <v>7887</v>
      </c>
      <c r="F1304" s="84">
        <v>44504</v>
      </c>
    </row>
    <row r="1305" spans="1:6" x14ac:dyDescent="0.2">
      <c r="A1305" s="80" t="str">
        <f>VLOOKUP(B1305,'[2]Aba Power BI'!F$1:G$28,2,FALSE)</f>
        <v>SUDESTE</v>
      </c>
      <c r="B1305" s="89" t="s">
        <v>5381</v>
      </c>
      <c r="C1305" s="81" t="s">
        <v>7888</v>
      </c>
      <c r="D1305" s="82" t="s">
        <v>5774</v>
      </c>
      <c r="E1305" s="83" t="s">
        <v>7889</v>
      </c>
      <c r="F1305" s="84">
        <v>44547</v>
      </c>
    </row>
    <row r="1306" spans="1:6" x14ac:dyDescent="0.2">
      <c r="A1306" s="80" t="str">
        <f>VLOOKUP(B1306,'[2]Aba Power BI'!F$1:G$28,2,FALSE)</f>
        <v>SUL</v>
      </c>
      <c r="B1306" s="89" t="s">
        <v>5399</v>
      </c>
      <c r="C1306" s="90" t="s">
        <v>7890</v>
      </c>
      <c r="D1306" s="91" t="s">
        <v>5774</v>
      </c>
      <c r="E1306" s="92" t="s">
        <v>7891</v>
      </c>
      <c r="F1306" s="93">
        <v>44487</v>
      </c>
    </row>
    <row r="1307" spans="1:6" x14ac:dyDescent="0.2">
      <c r="A1307" s="80" t="str">
        <f>VLOOKUP(B1307,'[2]Aba Power BI'!F$1:G$28,2,FALSE)</f>
        <v>NORDESTE</v>
      </c>
      <c r="B1307" s="89" t="s">
        <v>5377</v>
      </c>
      <c r="C1307" s="81" t="s">
        <v>7892</v>
      </c>
      <c r="D1307" s="82" t="s">
        <v>5774</v>
      </c>
      <c r="E1307" s="83" t="s">
        <v>9486</v>
      </c>
      <c r="F1307" s="84">
        <v>44484</v>
      </c>
    </row>
    <row r="1308" spans="1:6" x14ac:dyDescent="0.2">
      <c r="A1308" s="80" t="str">
        <f>VLOOKUP(B1308,'[2]Aba Power BI'!F$1:G$28,2,FALSE)</f>
        <v>SUDESTE</v>
      </c>
      <c r="B1308" s="89" t="s">
        <v>5381</v>
      </c>
      <c r="C1308" s="90" t="s">
        <v>7893</v>
      </c>
      <c r="D1308" s="91" t="s">
        <v>5774</v>
      </c>
      <c r="E1308" s="92" t="s">
        <v>7894</v>
      </c>
      <c r="F1308" s="93">
        <v>44474</v>
      </c>
    </row>
    <row r="1309" spans="1:6" x14ac:dyDescent="0.2">
      <c r="A1309" s="80" t="str">
        <f>VLOOKUP(B1309,'[2]Aba Power BI'!F$1:G$28,2,FALSE)</f>
        <v>SUDESTE</v>
      </c>
      <c r="B1309" s="89" t="s">
        <v>5381</v>
      </c>
      <c r="C1309" s="90" t="s">
        <v>8953</v>
      </c>
      <c r="D1309" s="91" t="s">
        <v>5774</v>
      </c>
      <c r="E1309" s="92" t="s">
        <v>9014</v>
      </c>
      <c r="F1309" s="93">
        <v>44691</v>
      </c>
    </row>
    <row r="1310" spans="1:6" x14ac:dyDescent="0.2">
      <c r="A1310" s="80" t="str">
        <f>VLOOKUP(B1310,'[2]Aba Power BI'!F$1:G$28,2,FALSE)</f>
        <v>NORDESTE</v>
      </c>
      <c r="B1310" s="89" t="s">
        <v>5402</v>
      </c>
      <c r="C1310" s="81" t="s">
        <v>7895</v>
      </c>
      <c r="D1310" s="82" t="s">
        <v>5774</v>
      </c>
      <c r="E1310" s="83" t="s">
        <v>9487</v>
      </c>
      <c r="F1310" s="84">
        <v>44740</v>
      </c>
    </row>
    <row r="1311" spans="1:6" x14ac:dyDescent="0.2">
      <c r="A1311" s="80" t="str">
        <f>VLOOKUP(B1311,'[2]Aba Power BI'!F$1:G$28,2,FALSE)</f>
        <v>SUDESTE</v>
      </c>
      <c r="B1311" s="89" t="s">
        <v>5401</v>
      </c>
      <c r="C1311" s="81" t="s">
        <v>7896</v>
      </c>
      <c r="D1311" s="82" t="s">
        <v>5774</v>
      </c>
      <c r="E1311" s="83" t="s">
        <v>7897</v>
      </c>
      <c r="F1311" s="84">
        <v>44476</v>
      </c>
    </row>
    <row r="1312" spans="1:6" x14ac:dyDescent="0.2">
      <c r="A1312" s="80" t="str">
        <f>VLOOKUP(B1312,'[2]Aba Power BI'!F$1:G$28,2,FALSE)</f>
        <v>SUDESTE</v>
      </c>
      <c r="B1312" s="89" t="s">
        <v>5388</v>
      </c>
      <c r="C1312" s="81" t="s">
        <v>7898</v>
      </c>
      <c r="D1312" s="82" t="s">
        <v>5774</v>
      </c>
      <c r="E1312" s="83" t="s">
        <v>7899</v>
      </c>
      <c r="F1312" s="84">
        <v>44510</v>
      </c>
    </row>
    <row r="1313" spans="1:6" x14ac:dyDescent="0.2">
      <c r="A1313" s="80" t="str">
        <f>VLOOKUP(B1313,'[2]Aba Power BI'!F$1:G$28,2,FALSE)</f>
        <v>NORDESTE</v>
      </c>
      <c r="B1313" s="89" t="s">
        <v>5377</v>
      </c>
      <c r="C1313" s="81" t="s">
        <v>7900</v>
      </c>
      <c r="D1313" s="82" t="s">
        <v>5774</v>
      </c>
      <c r="E1313" s="83" t="s">
        <v>7901</v>
      </c>
      <c r="F1313" s="84">
        <v>44516</v>
      </c>
    </row>
    <row r="1314" spans="1:6" x14ac:dyDescent="0.2">
      <c r="A1314" s="80" t="str">
        <f>VLOOKUP(B1314,'[2]Aba Power BI'!F$1:G$28,2,FALSE)</f>
        <v>NORDESTE</v>
      </c>
      <c r="B1314" s="89" t="s">
        <v>5382</v>
      </c>
      <c r="C1314" s="81" t="s">
        <v>7902</v>
      </c>
      <c r="D1314" s="82" t="s">
        <v>5774</v>
      </c>
      <c r="E1314" s="83" t="s">
        <v>7903</v>
      </c>
      <c r="F1314" s="84">
        <v>44510</v>
      </c>
    </row>
    <row r="1315" spans="1:6" x14ac:dyDescent="0.2">
      <c r="A1315" s="80" t="str">
        <f>VLOOKUP(B1315,'[2]Aba Power BI'!F$1:G$28,2,FALSE)</f>
        <v>NORDESTE</v>
      </c>
      <c r="B1315" s="89" t="s">
        <v>5400</v>
      </c>
      <c r="C1315" s="81" t="s">
        <v>7904</v>
      </c>
      <c r="D1315" s="82" t="s">
        <v>5774</v>
      </c>
      <c r="E1315" s="83" t="s">
        <v>7905</v>
      </c>
      <c r="F1315" s="84">
        <v>44510</v>
      </c>
    </row>
    <row r="1316" spans="1:6" x14ac:dyDescent="0.2">
      <c r="A1316" s="80" t="str">
        <f>VLOOKUP(B1316,'[2]Aba Power BI'!F$1:G$28,2,FALSE)</f>
        <v>SUDESTE</v>
      </c>
      <c r="B1316" s="89" t="s">
        <v>5388</v>
      </c>
      <c r="C1316" s="90" t="s">
        <v>7906</v>
      </c>
      <c r="D1316" s="91" t="s">
        <v>5774</v>
      </c>
      <c r="E1316" s="92" t="s">
        <v>7907</v>
      </c>
      <c r="F1316" s="93">
        <v>44539</v>
      </c>
    </row>
    <row r="1317" spans="1:6" x14ac:dyDescent="0.2">
      <c r="A1317" s="80" t="str">
        <f>VLOOKUP(B1317,'[2]Aba Power BI'!F$1:G$28,2,FALSE)</f>
        <v>NORDESTE</v>
      </c>
      <c r="B1317" s="89" t="s">
        <v>5378</v>
      </c>
      <c r="C1317" s="81" t="s">
        <v>7908</v>
      </c>
      <c r="D1317" s="82" t="s">
        <v>5774</v>
      </c>
      <c r="E1317" s="83" t="s">
        <v>9488</v>
      </c>
      <c r="F1317" s="84">
        <v>44824</v>
      </c>
    </row>
    <row r="1318" spans="1:6" x14ac:dyDescent="0.2">
      <c r="A1318" s="80" t="str">
        <f>VLOOKUP(B1318,'[2]Aba Power BI'!F$1:G$28,2,FALSE)</f>
        <v>SUL</v>
      </c>
      <c r="B1318" s="89" t="s">
        <v>5403</v>
      </c>
      <c r="C1318" s="90" t="s">
        <v>7909</v>
      </c>
      <c r="D1318" s="91" t="s">
        <v>5774</v>
      </c>
      <c r="E1318" s="92" t="s">
        <v>7910</v>
      </c>
      <c r="F1318" s="93">
        <v>44477</v>
      </c>
    </row>
    <row r="1319" spans="1:6" x14ac:dyDescent="0.2">
      <c r="A1319" s="80" t="str">
        <f>VLOOKUP(B1319,'[2]Aba Power BI'!F$1:G$28,2,FALSE)</f>
        <v>SUL</v>
      </c>
      <c r="B1319" s="89" t="s">
        <v>5399</v>
      </c>
      <c r="C1319" s="81" t="s">
        <v>7911</v>
      </c>
      <c r="D1319" s="82" t="s">
        <v>5774</v>
      </c>
      <c r="E1319" s="83" t="s">
        <v>9322</v>
      </c>
      <c r="F1319" s="84" t="s">
        <v>9323</v>
      </c>
    </row>
    <row r="1320" spans="1:6" x14ac:dyDescent="0.2">
      <c r="A1320" s="80" t="str">
        <f>VLOOKUP(B1320,'[2]Aba Power BI'!F$1:G$28,2,FALSE)</f>
        <v>NORDESTE</v>
      </c>
      <c r="B1320" s="89" t="s">
        <v>5382</v>
      </c>
      <c r="C1320" s="90" t="s">
        <v>7912</v>
      </c>
      <c r="D1320" s="91" t="s">
        <v>5774</v>
      </c>
      <c r="E1320" s="92" t="s">
        <v>7913</v>
      </c>
      <c r="F1320" s="93">
        <v>44512</v>
      </c>
    </row>
    <row r="1321" spans="1:6" x14ac:dyDescent="0.2">
      <c r="A1321" s="80" t="str">
        <f>VLOOKUP(B1321,'[2]Aba Power BI'!F$1:G$28,2,FALSE)</f>
        <v>SUL</v>
      </c>
      <c r="B1321" s="89" t="s">
        <v>5403</v>
      </c>
      <c r="C1321" s="90" t="s">
        <v>7914</v>
      </c>
      <c r="D1321" s="91" t="s">
        <v>5774</v>
      </c>
      <c r="E1321" s="92" t="s">
        <v>7629</v>
      </c>
      <c r="F1321" s="93">
        <v>44517</v>
      </c>
    </row>
    <row r="1322" spans="1:6" x14ac:dyDescent="0.2">
      <c r="A1322" s="80" t="str">
        <f>VLOOKUP(B1322,'[2]Aba Power BI'!F$1:G$28,2,FALSE)</f>
        <v>NORDESTE</v>
      </c>
      <c r="B1322" s="89" t="s">
        <v>5377</v>
      </c>
      <c r="C1322" s="81" t="s">
        <v>7915</v>
      </c>
      <c r="D1322" s="82" t="s">
        <v>5774</v>
      </c>
      <c r="E1322" s="83" t="s">
        <v>7916</v>
      </c>
      <c r="F1322" s="84">
        <v>44505</v>
      </c>
    </row>
    <row r="1323" spans="1:6" x14ac:dyDescent="0.2">
      <c r="A1323" s="80" t="str">
        <f>VLOOKUP(B1323,'[2]Aba Power BI'!F$1:G$28,2,FALSE)</f>
        <v>SUDESTE</v>
      </c>
      <c r="B1323" s="89" t="s">
        <v>5381</v>
      </c>
      <c r="C1323" s="90" t="s">
        <v>7917</v>
      </c>
      <c r="D1323" s="91" t="s">
        <v>5774</v>
      </c>
      <c r="E1323" s="92" t="s">
        <v>7918</v>
      </c>
      <c r="F1323" s="93">
        <v>44432</v>
      </c>
    </row>
    <row r="1324" spans="1:6" x14ac:dyDescent="0.2">
      <c r="A1324" s="80" t="str">
        <f>VLOOKUP(B1324,'[2]Aba Power BI'!F$1:G$28,2,FALSE)</f>
        <v>NORDESTE</v>
      </c>
      <c r="B1324" s="89" t="s">
        <v>5395</v>
      </c>
      <c r="C1324" s="90" t="s">
        <v>10118</v>
      </c>
      <c r="D1324" s="91" t="s">
        <v>5774</v>
      </c>
      <c r="E1324" s="92" t="s">
        <v>10119</v>
      </c>
      <c r="F1324" s="93">
        <v>44650</v>
      </c>
    </row>
    <row r="1325" spans="1:6" x14ac:dyDescent="0.2">
      <c r="A1325" s="80" t="str">
        <f>VLOOKUP(B1325,'[2]Aba Power BI'!F$1:G$28,2,FALSE)</f>
        <v>SUDESTE</v>
      </c>
      <c r="B1325" s="89" t="s">
        <v>5394</v>
      </c>
      <c r="C1325" s="81" t="s">
        <v>7919</v>
      </c>
      <c r="D1325" s="82" t="s">
        <v>5774</v>
      </c>
      <c r="E1325" s="83" t="s">
        <v>7920</v>
      </c>
      <c r="F1325" s="84">
        <v>44505</v>
      </c>
    </row>
    <row r="1326" spans="1:6" x14ac:dyDescent="0.2">
      <c r="A1326" s="80" t="str">
        <f>VLOOKUP(B1326,'[2]Aba Power BI'!F$1:G$28,2,FALSE)</f>
        <v>NORDESTE</v>
      </c>
      <c r="B1326" s="89" t="s">
        <v>5400</v>
      </c>
      <c r="C1326" s="81" t="s">
        <v>10105</v>
      </c>
      <c r="D1326" s="82" t="s">
        <v>5774</v>
      </c>
      <c r="E1326" s="83" t="s">
        <v>10106</v>
      </c>
      <c r="F1326" s="84">
        <v>44861</v>
      </c>
    </row>
    <row r="1327" spans="1:6" x14ac:dyDescent="0.2">
      <c r="A1327" s="80" t="str">
        <f>VLOOKUP(B1327,'[2]Aba Power BI'!F$1:G$28,2,FALSE)</f>
        <v>CENTRO-OESTE</v>
      </c>
      <c r="B1327" s="89" t="s">
        <v>5396</v>
      </c>
      <c r="C1327" s="81" t="s">
        <v>7921</v>
      </c>
      <c r="D1327" s="82" t="s">
        <v>5774</v>
      </c>
      <c r="E1327" s="83" t="s">
        <v>9015</v>
      </c>
      <c r="F1327" s="84">
        <v>44416</v>
      </c>
    </row>
    <row r="1328" spans="1:6" x14ac:dyDescent="0.2">
      <c r="A1328" s="80" t="str">
        <f>VLOOKUP(B1328,'[2]Aba Power BI'!F$1:G$28,2,FALSE)</f>
        <v>SUL</v>
      </c>
      <c r="B1328" s="89" t="s">
        <v>5403</v>
      </c>
      <c r="C1328" s="81" t="s">
        <v>7922</v>
      </c>
      <c r="D1328" s="82" t="s">
        <v>5774</v>
      </c>
      <c r="E1328" s="83" t="s">
        <v>7923</v>
      </c>
      <c r="F1328" s="84">
        <v>44504</v>
      </c>
    </row>
    <row r="1329" spans="1:6" x14ac:dyDescent="0.2">
      <c r="A1329" s="80" t="str">
        <f>VLOOKUP(B1329,'[2]Aba Power BI'!F$1:G$28,2,FALSE)</f>
        <v>SUL</v>
      </c>
      <c r="B1329" s="89" t="s">
        <v>5403</v>
      </c>
      <c r="C1329" s="81" t="s">
        <v>7924</v>
      </c>
      <c r="D1329" s="82" t="s">
        <v>5774</v>
      </c>
      <c r="E1329" s="83" t="s">
        <v>9634</v>
      </c>
      <c r="F1329" s="84">
        <v>44462</v>
      </c>
    </row>
    <row r="1330" spans="1:6" x14ac:dyDescent="0.2">
      <c r="A1330" s="80" t="str">
        <f>VLOOKUP(B1330,'[2]Aba Power BI'!F$1:G$28,2,FALSE)</f>
        <v>NORDESTE</v>
      </c>
      <c r="B1330" s="89" t="s">
        <v>5378</v>
      </c>
      <c r="C1330" s="81" t="s">
        <v>7925</v>
      </c>
      <c r="D1330" s="82" t="s">
        <v>5774</v>
      </c>
      <c r="E1330" s="83" t="s">
        <v>7926</v>
      </c>
      <c r="F1330" s="84">
        <v>44272</v>
      </c>
    </row>
    <row r="1331" spans="1:6" x14ac:dyDescent="0.2">
      <c r="A1331" s="80" t="str">
        <f>VLOOKUP(B1331,'[2]Aba Power BI'!F$1:G$28,2,FALSE)</f>
        <v>SUDESTE</v>
      </c>
      <c r="B1331" s="89" t="s">
        <v>5381</v>
      </c>
      <c r="C1331" s="90" t="s">
        <v>7927</v>
      </c>
      <c r="D1331" s="91" t="s">
        <v>5774</v>
      </c>
      <c r="E1331" s="92" t="s">
        <v>7928</v>
      </c>
      <c r="F1331" s="93">
        <v>44643</v>
      </c>
    </row>
    <row r="1332" spans="1:6" x14ac:dyDescent="0.2">
      <c r="A1332" s="80" t="str">
        <f>VLOOKUP(B1332,'[2]Aba Power BI'!F$1:G$28,2,FALSE)</f>
        <v>SUDESTE</v>
      </c>
      <c r="B1332" s="89" t="s">
        <v>5381</v>
      </c>
      <c r="C1332" s="90" t="s">
        <v>7929</v>
      </c>
      <c r="D1332" s="91" t="s">
        <v>5774</v>
      </c>
      <c r="E1332" s="92" t="s">
        <v>7930</v>
      </c>
      <c r="F1332" s="93">
        <v>44649</v>
      </c>
    </row>
    <row r="1333" spans="1:6" x14ac:dyDescent="0.2">
      <c r="A1333" s="80" t="str">
        <f>VLOOKUP(B1333,'[2]Aba Power BI'!F$1:G$28,2,FALSE)</f>
        <v>SUDESTE</v>
      </c>
      <c r="B1333" s="89" t="s">
        <v>5381</v>
      </c>
      <c r="C1333" s="81" t="s">
        <v>9442</v>
      </c>
      <c r="D1333" s="82" t="s">
        <v>5774</v>
      </c>
      <c r="E1333" s="83" t="s">
        <v>9489</v>
      </c>
      <c r="F1333" s="84">
        <v>44875</v>
      </c>
    </row>
    <row r="1334" spans="1:6" x14ac:dyDescent="0.2">
      <c r="A1334" s="80" t="str">
        <f>VLOOKUP(B1334,'[2]Aba Power BI'!F$1:G$28,2,FALSE)</f>
        <v>SUDESTE</v>
      </c>
      <c r="B1334" s="89" t="s">
        <v>5381</v>
      </c>
      <c r="C1334" s="81" t="s">
        <v>9443</v>
      </c>
      <c r="D1334" s="82" t="s">
        <v>5774</v>
      </c>
      <c r="E1334" s="83" t="s">
        <v>9490</v>
      </c>
      <c r="F1334" s="84">
        <v>44921</v>
      </c>
    </row>
    <row r="1335" spans="1:6" x14ac:dyDescent="0.2">
      <c r="A1335" s="80" t="str">
        <f>VLOOKUP(B1335,'[2]Aba Power BI'!F$1:G$28,2,FALSE)</f>
        <v>SUL</v>
      </c>
      <c r="B1335" s="89" t="s">
        <v>5399</v>
      </c>
      <c r="C1335" s="81" t="s">
        <v>7931</v>
      </c>
      <c r="D1335" s="82" t="s">
        <v>5774</v>
      </c>
      <c r="E1335" s="83" t="s">
        <v>7932</v>
      </c>
      <c r="F1335" s="84">
        <v>44512</v>
      </c>
    </row>
    <row r="1336" spans="1:6" x14ac:dyDescent="0.2">
      <c r="A1336" s="80" t="str">
        <f>VLOOKUP(B1336,'[2]Aba Power BI'!F$1:G$28,2,FALSE)</f>
        <v>SUL</v>
      </c>
      <c r="B1336" s="89" t="s">
        <v>5399</v>
      </c>
      <c r="C1336" s="81" t="s">
        <v>7933</v>
      </c>
      <c r="D1336" s="82" t="s">
        <v>5774</v>
      </c>
      <c r="E1336" s="83" t="s">
        <v>7934</v>
      </c>
      <c r="F1336" s="84">
        <v>44512</v>
      </c>
    </row>
    <row r="1337" spans="1:6" x14ac:dyDescent="0.2">
      <c r="A1337" s="80" t="str">
        <f>VLOOKUP(B1337,'[2]Aba Power BI'!F$1:G$28,2,FALSE)</f>
        <v>SUDESTE</v>
      </c>
      <c r="B1337" s="89" t="s">
        <v>5388</v>
      </c>
      <c r="C1337" s="90" t="s">
        <v>7935</v>
      </c>
      <c r="D1337" s="91" t="s">
        <v>5774</v>
      </c>
      <c r="E1337" s="92" t="s">
        <v>9203</v>
      </c>
      <c r="F1337" s="93" t="s">
        <v>9204</v>
      </c>
    </row>
    <row r="1338" spans="1:6" x14ac:dyDescent="0.2">
      <c r="A1338" s="80" t="str">
        <f>VLOOKUP(B1338,'[2]Aba Power BI'!F$1:G$28,2,FALSE)</f>
        <v>NORDESTE</v>
      </c>
      <c r="B1338" s="89" t="s">
        <v>5382</v>
      </c>
      <c r="C1338" s="81" t="s">
        <v>7936</v>
      </c>
      <c r="D1338" s="82" t="s">
        <v>5774</v>
      </c>
      <c r="E1338" s="83" t="s">
        <v>7937</v>
      </c>
      <c r="F1338" s="84">
        <v>44512</v>
      </c>
    </row>
    <row r="1339" spans="1:6" x14ac:dyDescent="0.2">
      <c r="A1339" s="80" t="str">
        <f>VLOOKUP(B1339,'[2]Aba Power BI'!F$1:G$28,2,FALSE)</f>
        <v>NORDESTE</v>
      </c>
      <c r="B1339" s="89" t="s">
        <v>5382</v>
      </c>
      <c r="C1339" s="90" t="s">
        <v>7938</v>
      </c>
      <c r="D1339" s="91" t="s">
        <v>5774</v>
      </c>
      <c r="E1339" s="92" t="s">
        <v>7939</v>
      </c>
      <c r="F1339" s="93">
        <v>44522</v>
      </c>
    </row>
    <row r="1340" spans="1:6" x14ac:dyDescent="0.2">
      <c r="A1340" s="80" t="str">
        <f>VLOOKUP(B1340,'[2]Aba Power BI'!F$1:G$28,2,FALSE)</f>
        <v>CENTRO-OESTE</v>
      </c>
      <c r="B1340" s="40" t="s">
        <v>5379</v>
      </c>
      <c r="C1340" s="90" t="s">
        <v>7940</v>
      </c>
      <c r="D1340" s="91" t="s">
        <v>5774</v>
      </c>
      <c r="E1340" s="92" t="s">
        <v>7941</v>
      </c>
      <c r="F1340" s="93">
        <v>44504</v>
      </c>
    </row>
    <row r="1341" spans="1:6" x14ac:dyDescent="0.2">
      <c r="A1341" s="80" t="str">
        <f>VLOOKUP(B1341,'[2]Aba Power BI'!F$1:G$28,2,FALSE)</f>
        <v>SUDESTE</v>
      </c>
      <c r="B1341" s="89" t="s">
        <v>5401</v>
      </c>
      <c r="C1341" s="81" t="s">
        <v>7942</v>
      </c>
      <c r="D1341" s="82" t="s">
        <v>5774</v>
      </c>
      <c r="E1341" s="83" t="s">
        <v>7943</v>
      </c>
      <c r="F1341" s="84">
        <v>44509</v>
      </c>
    </row>
    <row r="1342" spans="1:6" x14ac:dyDescent="0.2">
      <c r="A1342" s="80" t="str">
        <f>VLOOKUP(B1342,'[2]Aba Power BI'!F$1:G$28,2,FALSE)</f>
        <v>NORDESTE</v>
      </c>
      <c r="B1342" s="89" t="s">
        <v>5400</v>
      </c>
      <c r="C1342" s="81" t="s">
        <v>7944</v>
      </c>
      <c r="D1342" s="82" t="s">
        <v>5774</v>
      </c>
      <c r="E1342" s="83" t="s">
        <v>7945</v>
      </c>
      <c r="F1342" s="84">
        <v>44454</v>
      </c>
    </row>
    <row r="1343" spans="1:6" x14ac:dyDescent="0.2">
      <c r="A1343" s="80" t="str">
        <f>VLOOKUP(B1343,'[2]Aba Power BI'!F$1:G$28,2,FALSE)</f>
        <v>SUL</v>
      </c>
      <c r="B1343" s="89" t="s">
        <v>5399</v>
      </c>
      <c r="C1343" s="90" t="s">
        <v>7946</v>
      </c>
      <c r="D1343" s="91" t="s">
        <v>5774</v>
      </c>
      <c r="E1343" s="92" t="s">
        <v>7947</v>
      </c>
      <c r="F1343" s="93">
        <v>44496</v>
      </c>
    </row>
    <row r="1344" spans="1:6" x14ac:dyDescent="0.2">
      <c r="A1344" s="80" t="str">
        <f>VLOOKUP(B1344,'[2]Aba Power BI'!F$1:G$28,2,FALSE)</f>
        <v>NORDESTE</v>
      </c>
      <c r="B1344" s="89" t="s">
        <v>5378</v>
      </c>
      <c r="C1344" s="81" t="s">
        <v>9290</v>
      </c>
      <c r="D1344" s="82" t="s">
        <v>5774</v>
      </c>
      <c r="E1344" s="83" t="s">
        <v>6493</v>
      </c>
      <c r="F1344" s="84">
        <v>44756</v>
      </c>
    </row>
    <row r="1345" spans="1:6" x14ac:dyDescent="0.2">
      <c r="A1345" s="80" t="str">
        <f>VLOOKUP(B1345,'[2]Aba Power BI'!F$1:G$28,2,FALSE)</f>
        <v>NORDESTE</v>
      </c>
      <c r="B1345" s="89" t="s">
        <v>5377</v>
      </c>
      <c r="C1345" s="90" t="s">
        <v>7948</v>
      </c>
      <c r="D1345" s="91" t="s">
        <v>5774</v>
      </c>
      <c r="E1345" s="92" t="s">
        <v>5897</v>
      </c>
      <c r="F1345" s="93">
        <v>44523</v>
      </c>
    </row>
    <row r="1346" spans="1:6" x14ac:dyDescent="0.2">
      <c r="A1346" s="80" t="str">
        <f>VLOOKUP(B1346,'[2]Aba Power BI'!F$1:G$28,2,FALSE)</f>
        <v>NORDESTE</v>
      </c>
      <c r="B1346" s="89" t="s">
        <v>5400</v>
      </c>
      <c r="C1346" s="81" t="s">
        <v>7949</v>
      </c>
      <c r="D1346" s="82" t="s">
        <v>5774</v>
      </c>
      <c r="E1346" s="83" t="s">
        <v>7950</v>
      </c>
      <c r="F1346" s="84">
        <v>44461</v>
      </c>
    </row>
    <row r="1347" spans="1:6" x14ac:dyDescent="0.2">
      <c r="A1347" s="80" t="str">
        <f>VLOOKUP(B1347,'[2]Aba Power BI'!F$1:G$28,2,FALSE)</f>
        <v>NORDESTE</v>
      </c>
      <c r="B1347" s="89" t="s">
        <v>5378</v>
      </c>
      <c r="C1347" s="90" t="s">
        <v>7951</v>
      </c>
      <c r="D1347" s="91" t="s">
        <v>5774</v>
      </c>
      <c r="E1347" s="92" t="s">
        <v>9491</v>
      </c>
      <c r="F1347" s="93">
        <v>44526</v>
      </c>
    </row>
    <row r="1348" spans="1:6" x14ac:dyDescent="0.2">
      <c r="A1348" s="80" t="str">
        <f>VLOOKUP(B1348,'[2]Aba Power BI'!F$1:G$28,2,FALSE)</f>
        <v>SUL</v>
      </c>
      <c r="B1348" s="89" t="s">
        <v>5399</v>
      </c>
      <c r="C1348" s="81" t="s">
        <v>7952</v>
      </c>
      <c r="D1348" s="82" t="s">
        <v>5774</v>
      </c>
      <c r="E1348" s="83" t="s">
        <v>7953</v>
      </c>
      <c r="F1348" s="84">
        <v>44440</v>
      </c>
    </row>
    <row r="1349" spans="1:6" x14ac:dyDescent="0.2">
      <c r="A1349" s="80" t="str">
        <f>VLOOKUP(B1349,'[2]Aba Power BI'!F$1:G$28,2,FALSE)</f>
        <v>SUL</v>
      </c>
      <c r="B1349" s="89" t="s">
        <v>5403</v>
      </c>
      <c r="C1349" s="90" t="s">
        <v>7954</v>
      </c>
      <c r="D1349" s="91" t="s">
        <v>5774</v>
      </c>
      <c r="E1349" s="92" t="s">
        <v>7955</v>
      </c>
      <c r="F1349" s="93">
        <v>44467</v>
      </c>
    </row>
    <row r="1350" spans="1:6" x14ac:dyDescent="0.2">
      <c r="A1350" s="80" t="str">
        <f>VLOOKUP(B1350,'[2]Aba Power BI'!F$1:G$28,2,FALSE)</f>
        <v>SUL</v>
      </c>
      <c r="B1350" s="89" t="s">
        <v>5403</v>
      </c>
      <c r="C1350" s="81" t="s">
        <v>7956</v>
      </c>
      <c r="D1350" s="82" t="s">
        <v>5774</v>
      </c>
      <c r="E1350" s="83" t="s">
        <v>7957</v>
      </c>
      <c r="F1350" s="84">
        <v>44496</v>
      </c>
    </row>
    <row r="1351" spans="1:6" x14ac:dyDescent="0.2">
      <c r="A1351" s="80" t="str">
        <f>VLOOKUP(B1351,'[2]Aba Power BI'!F$1:G$28,2,FALSE)</f>
        <v>SUL</v>
      </c>
      <c r="B1351" s="89" t="s">
        <v>5399</v>
      </c>
      <c r="C1351" s="90" t="s">
        <v>7958</v>
      </c>
      <c r="D1351" s="91" t="s">
        <v>5774</v>
      </c>
      <c r="E1351" s="92" t="s">
        <v>7959</v>
      </c>
      <c r="F1351" s="93">
        <v>44551</v>
      </c>
    </row>
    <row r="1352" spans="1:6" x14ac:dyDescent="0.2">
      <c r="A1352" s="80" t="str">
        <f>VLOOKUP(B1352,'[2]Aba Power BI'!F$1:G$28,2,FALSE)</f>
        <v>SUDESTE</v>
      </c>
      <c r="B1352" s="89" t="s">
        <v>5401</v>
      </c>
      <c r="C1352" s="81" t="s">
        <v>7960</v>
      </c>
      <c r="D1352" s="82" t="s">
        <v>5774</v>
      </c>
      <c r="E1352" s="83" t="s">
        <v>7961</v>
      </c>
      <c r="F1352" s="84">
        <v>44512</v>
      </c>
    </row>
    <row r="1353" spans="1:6" x14ac:dyDescent="0.2">
      <c r="A1353" s="80" t="str">
        <f>VLOOKUP(B1353,'[2]Aba Power BI'!F$1:G$28,2,FALSE)</f>
        <v>SUL</v>
      </c>
      <c r="B1353" s="89" t="s">
        <v>5403</v>
      </c>
      <c r="C1353" s="81" t="s">
        <v>7962</v>
      </c>
      <c r="D1353" s="82" t="s">
        <v>5774</v>
      </c>
      <c r="E1353" s="83" t="s">
        <v>7963</v>
      </c>
      <c r="F1353" s="84">
        <v>44496</v>
      </c>
    </row>
    <row r="1354" spans="1:6" x14ac:dyDescent="0.2">
      <c r="A1354" s="80" t="str">
        <f>VLOOKUP(B1354,'[2]Aba Power BI'!F$1:G$28,2,FALSE)</f>
        <v>SUL</v>
      </c>
      <c r="B1354" s="89" t="s">
        <v>5387</v>
      </c>
      <c r="C1354" s="81" t="s">
        <v>7964</v>
      </c>
      <c r="D1354" s="82" t="s">
        <v>5774</v>
      </c>
      <c r="E1354" s="83" t="s">
        <v>7965</v>
      </c>
      <c r="F1354" s="84">
        <v>44434</v>
      </c>
    </row>
    <row r="1355" spans="1:6" x14ac:dyDescent="0.2">
      <c r="A1355" s="80" t="str">
        <f>VLOOKUP(B1355,'[2]Aba Power BI'!F$1:G$28,2,FALSE)</f>
        <v>SUDESTE</v>
      </c>
      <c r="B1355" s="89" t="s">
        <v>5381</v>
      </c>
      <c r="C1355" s="90" t="s">
        <v>9205</v>
      </c>
      <c r="D1355" s="91" t="s">
        <v>5774</v>
      </c>
      <c r="E1355" s="92" t="s">
        <v>9324</v>
      </c>
      <c r="F1355" s="93">
        <v>44796</v>
      </c>
    </row>
    <row r="1356" spans="1:6" x14ac:dyDescent="0.2">
      <c r="A1356" s="80" t="str">
        <f>VLOOKUP(B1356,'[2]Aba Power BI'!F$1:G$28,2,FALSE)</f>
        <v>NORDESTE</v>
      </c>
      <c r="B1356" s="89" t="s">
        <v>5395</v>
      </c>
      <c r="C1356" s="90" t="s">
        <v>7966</v>
      </c>
      <c r="D1356" s="91" t="s">
        <v>5774</v>
      </c>
      <c r="E1356" s="92" t="s">
        <v>7967</v>
      </c>
      <c r="F1356" s="93">
        <v>44543</v>
      </c>
    </row>
    <row r="1357" spans="1:6" x14ac:dyDescent="0.2">
      <c r="A1357" s="80" t="str">
        <f>VLOOKUP(B1357,'[2]Aba Power BI'!F$1:G$28,2,FALSE)</f>
        <v>SUDESTE</v>
      </c>
      <c r="B1357" s="89" t="s">
        <v>5388</v>
      </c>
      <c r="C1357" s="81" t="s">
        <v>7968</v>
      </c>
      <c r="D1357" s="82" t="s">
        <v>5774</v>
      </c>
      <c r="E1357" s="83" t="s">
        <v>7969</v>
      </c>
      <c r="F1357" s="84">
        <v>44511</v>
      </c>
    </row>
    <row r="1358" spans="1:6" x14ac:dyDescent="0.2">
      <c r="A1358" s="80" t="str">
        <f>VLOOKUP(B1358,'[2]Aba Power BI'!F$1:G$28,2,FALSE)</f>
        <v>CENTRO-OESTE</v>
      </c>
      <c r="B1358" s="89" t="s">
        <v>5379</v>
      </c>
      <c r="C1358" s="81" t="s">
        <v>7970</v>
      </c>
      <c r="D1358" s="82" t="s">
        <v>5774</v>
      </c>
      <c r="E1358" s="83" t="s">
        <v>7971</v>
      </c>
      <c r="F1358" s="84">
        <v>44510</v>
      </c>
    </row>
    <row r="1359" spans="1:6" x14ac:dyDescent="0.2">
      <c r="A1359" s="80" t="str">
        <f>VLOOKUP(B1359,'[2]Aba Power BI'!F$1:G$28,2,FALSE)</f>
        <v>SUDESTE</v>
      </c>
      <c r="B1359" s="89" t="s">
        <v>5381</v>
      </c>
      <c r="C1359" s="81" t="s">
        <v>7972</v>
      </c>
      <c r="D1359" s="82" t="s">
        <v>5774</v>
      </c>
      <c r="E1359" s="83" t="s">
        <v>7755</v>
      </c>
      <c r="F1359" s="84">
        <v>44531</v>
      </c>
    </row>
    <row r="1360" spans="1:6" x14ac:dyDescent="0.2">
      <c r="A1360" s="80" t="str">
        <f>VLOOKUP(B1360,'[2]Aba Power BI'!F$1:G$28,2,FALSE)</f>
        <v>SUDESTE</v>
      </c>
      <c r="B1360" s="89" t="s">
        <v>5388</v>
      </c>
      <c r="C1360" s="81" t="s">
        <v>8954</v>
      </c>
      <c r="D1360" s="82" t="s">
        <v>5774</v>
      </c>
      <c r="E1360" s="83" t="s">
        <v>9206</v>
      </c>
      <c r="F1360" s="84">
        <v>44014</v>
      </c>
    </row>
    <row r="1361" spans="1:6" x14ac:dyDescent="0.2">
      <c r="A1361" s="80" t="str">
        <f>VLOOKUP(B1361,'[2]Aba Power BI'!F$1:G$28,2,FALSE)</f>
        <v>SUDESTE</v>
      </c>
      <c r="B1361" s="89" t="s">
        <v>5401</v>
      </c>
      <c r="C1361" s="81" t="s">
        <v>7973</v>
      </c>
      <c r="D1361" s="82" t="s">
        <v>5774</v>
      </c>
      <c r="E1361" s="83" t="s">
        <v>7974</v>
      </c>
      <c r="F1361" s="84">
        <v>44540</v>
      </c>
    </row>
    <row r="1362" spans="1:6" x14ac:dyDescent="0.2">
      <c r="A1362" s="80" t="str">
        <f>VLOOKUP(B1362,'[2]Aba Power BI'!F$1:G$28,2,FALSE)</f>
        <v>SUL</v>
      </c>
      <c r="B1362" s="89" t="s">
        <v>5399</v>
      </c>
      <c r="C1362" s="81" t="s">
        <v>7975</v>
      </c>
      <c r="D1362" s="82" t="s">
        <v>5774</v>
      </c>
      <c r="E1362" s="83" t="s">
        <v>7976</v>
      </c>
      <c r="F1362" s="84">
        <v>44545</v>
      </c>
    </row>
    <row r="1363" spans="1:6" x14ac:dyDescent="0.2">
      <c r="A1363" s="80" t="str">
        <f>VLOOKUP(B1363,'[2]Aba Power BI'!F$1:G$28,2,FALSE)</f>
        <v>SUDESTE</v>
      </c>
      <c r="B1363" s="89" t="s">
        <v>5381</v>
      </c>
      <c r="C1363" s="81" t="s">
        <v>9444</v>
      </c>
      <c r="D1363" s="82" t="s">
        <v>5774</v>
      </c>
      <c r="E1363" s="83" t="s">
        <v>9492</v>
      </c>
      <c r="F1363" s="84">
        <v>44888</v>
      </c>
    </row>
    <row r="1364" spans="1:6" x14ac:dyDescent="0.2">
      <c r="A1364" s="80" t="str">
        <f>VLOOKUP(B1364,'[2]Aba Power BI'!F$1:G$28,2,FALSE)</f>
        <v>NORDESTE</v>
      </c>
      <c r="B1364" s="89" t="s">
        <v>5378</v>
      </c>
      <c r="C1364" s="81" t="s">
        <v>7977</v>
      </c>
      <c r="D1364" s="82" t="s">
        <v>5774</v>
      </c>
      <c r="E1364" s="83" t="s">
        <v>7978</v>
      </c>
      <c r="F1364" s="84">
        <v>44517</v>
      </c>
    </row>
    <row r="1365" spans="1:6" x14ac:dyDescent="0.2">
      <c r="A1365" s="80" t="str">
        <f>VLOOKUP(B1365,'[2]Aba Power BI'!F$1:G$28,2,FALSE)</f>
        <v>CENTRO-OESTE</v>
      </c>
      <c r="B1365" s="89" t="s">
        <v>5379</v>
      </c>
      <c r="C1365" s="81" t="s">
        <v>7979</v>
      </c>
      <c r="D1365" s="82" t="s">
        <v>5774</v>
      </c>
      <c r="E1365" s="83" t="s">
        <v>6375</v>
      </c>
      <c r="F1365" s="84">
        <v>44505</v>
      </c>
    </row>
    <row r="1366" spans="1:6" x14ac:dyDescent="0.2">
      <c r="A1366" s="80" t="str">
        <f>VLOOKUP(B1366,'[2]Aba Power BI'!F$1:G$28,2,FALSE)</f>
        <v>SUL</v>
      </c>
      <c r="B1366" s="40" t="s">
        <v>5403</v>
      </c>
      <c r="C1366" s="81" t="s">
        <v>7980</v>
      </c>
      <c r="D1366" s="82" t="s">
        <v>5774</v>
      </c>
      <c r="E1366" s="83" t="s">
        <v>7981</v>
      </c>
      <c r="F1366" s="84">
        <v>44517</v>
      </c>
    </row>
    <row r="1367" spans="1:6" x14ac:dyDescent="0.2">
      <c r="A1367" s="80" t="str">
        <f>VLOOKUP(B1367,'[2]Aba Power BI'!F$1:G$28,2,FALSE)</f>
        <v>SUDESTE</v>
      </c>
      <c r="B1367" s="89" t="s">
        <v>5381</v>
      </c>
      <c r="C1367" s="90" t="s">
        <v>7982</v>
      </c>
      <c r="D1367" s="91" t="s">
        <v>5774</v>
      </c>
      <c r="E1367" s="92" t="s">
        <v>9493</v>
      </c>
      <c r="F1367" s="93">
        <v>44662</v>
      </c>
    </row>
    <row r="1368" spans="1:6" x14ac:dyDescent="0.2">
      <c r="A1368" s="80" t="str">
        <f>VLOOKUP(B1368,'[2]Aba Power BI'!F$1:G$28,2,FALSE)</f>
        <v>SUDESTE</v>
      </c>
      <c r="B1368" s="89" t="s">
        <v>5388</v>
      </c>
      <c r="C1368" s="81" t="s">
        <v>7983</v>
      </c>
      <c r="D1368" s="82" t="s">
        <v>5774</v>
      </c>
      <c r="E1368" s="83" t="s">
        <v>7984</v>
      </c>
      <c r="F1368" s="84">
        <v>44722</v>
      </c>
    </row>
    <row r="1369" spans="1:6" x14ac:dyDescent="0.2">
      <c r="A1369" s="80" t="str">
        <f>VLOOKUP(B1369,'[2]Aba Power BI'!F$1:G$28,2,FALSE)</f>
        <v>SUL</v>
      </c>
      <c r="B1369" s="89" t="s">
        <v>5399</v>
      </c>
      <c r="C1369" s="90" t="s">
        <v>7985</v>
      </c>
      <c r="D1369" s="91" t="s">
        <v>5774</v>
      </c>
      <c r="E1369" s="92" t="s">
        <v>7986</v>
      </c>
      <c r="F1369" s="93">
        <v>44466</v>
      </c>
    </row>
    <row r="1370" spans="1:6" x14ac:dyDescent="0.2">
      <c r="A1370" s="80" t="str">
        <f>VLOOKUP(B1370,'[2]Aba Power BI'!F$1:G$28,2,FALSE)</f>
        <v>SUL</v>
      </c>
      <c r="B1370" s="89" t="s">
        <v>5403</v>
      </c>
      <c r="C1370" s="81" t="s">
        <v>7987</v>
      </c>
      <c r="D1370" s="82" t="s">
        <v>5774</v>
      </c>
      <c r="E1370" s="83" t="s">
        <v>7988</v>
      </c>
      <c r="F1370" s="84">
        <v>44532</v>
      </c>
    </row>
    <row r="1371" spans="1:6" x14ac:dyDescent="0.2">
      <c r="A1371" s="80" t="str">
        <f>VLOOKUP(B1371,'[2]Aba Power BI'!F$1:G$28,2,FALSE)</f>
        <v>SUDESTE</v>
      </c>
      <c r="B1371" s="89" t="s">
        <v>5388</v>
      </c>
      <c r="C1371" s="90" t="s">
        <v>9445</v>
      </c>
      <c r="D1371" s="91" t="s">
        <v>5774</v>
      </c>
      <c r="E1371" s="92" t="s">
        <v>9494</v>
      </c>
      <c r="F1371" s="93">
        <v>44909</v>
      </c>
    </row>
    <row r="1372" spans="1:6" x14ac:dyDescent="0.2">
      <c r="A1372" s="80" t="str">
        <f>VLOOKUP(B1372,'[2]Aba Power BI'!F$1:G$28,2,FALSE)</f>
        <v>CENTRO-OESTE</v>
      </c>
      <c r="B1372" s="89" t="s">
        <v>5379</v>
      </c>
      <c r="C1372" s="81" t="s">
        <v>7989</v>
      </c>
      <c r="D1372" s="82" t="s">
        <v>5774</v>
      </c>
      <c r="E1372" s="83" t="s">
        <v>7990</v>
      </c>
      <c r="F1372" s="84">
        <v>44530</v>
      </c>
    </row>
    <row r="1373" spans="1:6" x14ac:dyDescent="0.2">
      <c r="A1373" s="80" t="str">
        <f>VLOOKUP(B1373,'[2]Aba Power BI'!F$1:G$28,2,FALSE)</f>
        <v>NORDESTE</v>
      </c>
      <c r="B1373" s="40" t="s">
        <v>5400</v>
      </c>
      <c r="C1373" s="81" t="s">
        <v>7991</v>
      </c>
      <c r="D1373" s="82" t="s">
        <v>5774</v>
      </c>
      <c r="E1373" s="83" t="s">
        <v>7992</v>
      </c>
      <c r="F1373" s="84">
        <v>44517</v>
      </c>
    </row>
    <row r="1374" spans="1:6" x14ac:dyDescent="0.2">
      <c r="A1374" s="80" t="str">
        <f>VLOOKUP(B1374,'[2]Aba Power BI'!F$1:G$28,2,FALSE)</f>
        <v>NORDESTE</v>
      </c>
      <c r="B1374" s="89" t="s">
        <v>5377</v>
      </c>
      <c r="C1374" s="81" t="s">
        <v>7993</v>
      </c>
      <c r="D1374" s="82" t="s">
        <v>5774</v>
      </c>
      <c r="E1374" s="83" t="s">
        <v>9495</v>
      </c>
      <c r="F1374" s="84">
        <v>44560</v>
      </c>
    </row>
    <row r="1375" spans="1:6" x14ac:dyDescent="0.2">
      <c r="A1375" s="80" t="str">
        <f>VLOOKUP(B1375,'[2]Aba Power BI'!F$1:G$28,2,FALSE)</f>
        <v>SUL</v>
      </c>
      <c r="B1375" s="89" t="s">
        <v>5399</v>
      </c>
      <c r="C1375" s="81" t="s">
        <v>7994</v>
      </c>
      <c r="D1375" s="82" t="s">
        <v>5774</v>
      </c>
      <c r="E1375" s="83" t="s">
        <v>7995</v>
      </c>
      <c r="F1375" s="84">
        <v>44484</v>
      </c>
    </row>
    <row r="1376" spans="1:6" x14ac:dyDescent="0.2">
      <c r="A1376" s="80" t="str">
        <f>VLOOKUP(B1376,'[2]Aba Power BI'!F$1:G$28,2,FALSE)</f>
        <v>SUL</v>
      </c>
      <c r="B1376" s="89" t="s">
        <v>5399</v>
      </c>
      <c r="C1376" s="90" t="s">
        <v>7996</v>
      </c>
      <c r="D1376" s="91" t="s">
        <v>5774</v>
      </c>
      <c r="E1376" s="92" t="s">
        <v>7997</v>
      </c>
      <c r="F1376" s="93">
        <v>44512</v>
      </c>
    </row>
    <row r="1377" spans="1:6" x14ac:dyDescent="0.2">
      <c r="A1377" s="80" t="str">
        <f>VLOOKUP(B1377,'[2]Aba Power BI'!F$1:G$28,2,FALSE)</f>
        <v>SUDESTE</v>
      </c>
      <c r="B1377" s="89" t="s">
        <v>5388</v>
      </c>
      <c r="C1377" s="81" t="s">
        <v>7998</v>
      </c>
      <c r="D1377" s="82" t="s">
        <v>5774</v>
      </c>
      <c r="E1377" s="83" t="s">
        <v>7999</v>
      </c>
      <c r="F1377" s="84">
        <v>44484</v>
      </c>
    </row>
    <row r="1378" spans="1:6" x14ac:dyDescent="0.2">
      <c r="A1378" s="80" t="str">
        <f>VLOOKUP(B1378,'[2]Aba Power BI'!F$1:G$28,2,FALSE)</f>
        <v>SUDESTE</v>
      </c>
      <c r="B1378" s="89" t="s">
        <v>5381</v>
      </c>
      <c r="C1378" s="90" t="s">
        <v>8000</v>
      </c>
      <c r="D1378" s="91" t="s">
        <v>5774</v>
      </c>
      <c r="E1378" s="92" t="s">
        <v>8001</v>
      </c>
      <c r="F1378" s="93">
        <v>44512</v>
      </c>
    </row>
    <row r="1379" spans="1:6" x14ac:dyDescent="0.2">
      <c r="A1379" s="80" t="str">
        <f>VLOOKUP(B1379,'[2]Aba Power BI'!F$1:G$28,2,FALSE)</f>
        <v>NORTE</v>
      </c>
      <c r="B1379" s="89" t="s">
        <v>5404</v>
      </c>
      <c r="C1379" s="81" t="s">
        <v>8002</v>
      </c>
      <c r="D1379" s="82" t="s">
        <v>5774</v>
      </c>
      <c r="E1379" s="83" t="s">
        <v>8003</v>
      </c>
      <c r="F1379" s="84">
        <v>44616</v>
      </c>
    </row>
    <row r="1380" spans="1:6" x14ac:dyDescent="0.2">
      <c r="A1380" s="80" t="str">
        <f>VLOOKUP(B1380,'[2]Aba Power BI'!F$1:G$28,2,FALSE)</f>
        <v>SUL</v>
      </c>
      <c r="B1380" s="89" t="s">
        <v>5399</v>
      </c>
      <c r="C1380" s="81" t="s">
        <v>8004</v>
      </c>
      <c r="D1380" s="82" t="s">
        <v>5774</v>
      </c>
      <c r="E1380" s="83" t="s">
        <v>8005</v>
      </c>
      <c r="F1380" s="84">
        <v>44495</v>
      </c>
    </row>
    <row r="1381" spans="1:6" x14ac:dyDescent="0.2">
      <c r="A1381" s="80" t="str">
        <f>VLOOKUP(B1381,'[2]Aba Power BI'!F$1:G$28,2,FALSE)</f>
        <v>CENTRO-OESTE</v>
      </c>
      <c r="B1381" s="89" t="s">
        <v>5396</v>
      </c>
      <c r="C1381" s="81" t="s">
        <v>8006</v>
      </c>
      <c r="D1381" s="82" t="s">
        <v>5774</v>
      </c>
      <c r="E1381" s="83" t="s">
        <v>8007</v>
      </c>
      <c r="F1381" s="84">
        <v>44462</v>
      </c>
    </row>
    <row r="1382" spans="1:6" x14ac:dyDescent="0.2">
      <c r="A1382" s="80" t="str">
        <f>VLOOKUP(B1382,'[2]Aba Power BI'!F$1:G$28,2,FALSE)</f>
        <v>NORDESTE</v>
      </c>
      <c r="B1382" s="89" t="s">
        <v>5377</v>
      </c>
      <c r="C1382" s="90" t="s">
        <v>8008</v>
      </c>
      <c r="D1382" s="91" t="s">
        <v>5774</v>
      </c>
      <c r="E1382" s="92" t="s">
        <v>8009</v>
      </c>
      <c r="F1382" s="93">
        <v>44510</v>
      </c>
    </row>
    <row r="1383" spans="1:6" x14ac:dyDescent="0.2">
      <c r="A1383" s="80" t="str">
        <f>VLOOKUP(B1383,'[2]Aba Power BI'!F$1:G$28,2,FALSE)</f>
        <v>NORDESTE</v>
      </c>
      <c r="B1383" s="89" t="s">
        <v>5378</v>
      </c>
      <c r="C1383" s="81" t="s">
        <v>8010</v>
      </c>
      <c r="D1383" s="82" t="s">
        <v>5774</v>
      </c>
      <c r="E1383" s="83" t="s">
        <v>9496</v>
      </c>
      <c r="F1383" s="84">
        <v>44540</v>
      </c>
    </row>
    <row r="1384" spans="1:6" x14ac:dyDescent="0.2">
      <c r="A1384" s="80" t="str">
        <f>VLOOKUP(B1384,'[2]Aba Power BI'!F$1:G$28,2,FALSE)</f>
        <v>NORDESTE</v>
      </c>
      <c r="B1384" s="40" t="s">
        <v>5377</v>
      </c>
      <c r="C1384" s="81" t="s">
        <v>8011</v>
      </c>
      <c r="D1384" s="82" t="s">
        <v>5774</v>
      </c>
      <c r="E1384" s="83" t="s">
        <v>6375</v>
      </c>
      <c r="F1384" s="84">
        <v>44378</v>
      </c>
    </row>
    <row r="1385" spans="1:6" x14ac:dyDescent="0.2">
      <c r="A1385" s="80" t="str">
        <f>VLOOKUP(B1385,'[2]Aba Power BI'!F$1:G$28,2,FALSE)</f>
        <v>SUDESTE</v>
      </c>
      <c r="B1385" s="89" t="s">
        <v>5381</v>
      </c>
      <c r="C1385" s="81" t="s">
        <v>8012</v>
      </c>
      <c r="D1385" s="82" t="s">
        <v>5774</v>
      </c>
      <c r="E1385" s="83" t="s">
        <v>8013</v>
      </c>
      <c r="F1385" s="84">
        <v>44552</v>
      </c>
    </row>
    <row r="1386" spans="1:6" x14ac:dyDescent="0.2">
      <c r="A1386" s="80" t="str">
        <f>VLOOKUP(B1386,'[2]Aba Power BI'!F$1:G$28,2,FALSE)</f>
        <v>NORDESTE</v>
      </c>
      <c r="B1386" s="89" t="s">
        <v>5382</v>
      </c>
      <c r="C1386" s="81" t="s">
        <v>8014</v>
      </c>
      <c r="D1386" s="82" t="s">
        <v>5774</v>
      </c>
      <c r="E1386" s="83" t="s">
        <v>7368</v>
      </c>
      <c r="F1386" s="84">
        <v>44512</v>
      </c>
    </row>
    <row r="1387" spans="1:6" x14ac:dyDescent="0.2">
      <c r="A1387" s="80" t="str">
        <f>VLOOKUP(B1387,'[2]Aba Power BI'!F$1:G$28,2,FALSE)</f>
        <v>SUL</v>
      </c>
      <c r="B1387" s="89" t="s">
        <v>5387</v>
      </c>
      <c r="C1387" s="81" t="s">
        <v>8015</v>
      </c>
      <c r="D1387" s="82" t="s">
        <v>5774</v>
      </c>
      <c r="E1387" s="83" t="s">
        <v>8016</v>
      </c>
      <c r="F1387" s="84">
        <v>44448</v>
      </c>
    </row>
    <row r="1388" spans="1:6" x14ac:dyDescent="0.2">
      <c r="A1388" s="80" t="str">
        <f>VLOOKUP(B1388,'[2]Aba Power BI'!F$1:G$28,2,FALSE)</f>
        <v>SUDESTE</v>
      </c>
      <c r="B1388" s="89" t="s">
        <v>5381</v>
      </c>
      <c r="C1388" s="90" t="s">
        <v>8017</v>
      </c>
      <c r="D1388" s="91" t="s">
        <v>5774</v>
      </c>
      <c r="E1388" s="92" t="s">
        <v>8018</v>
      </c>
      <c r="F1388" s="93">
        <v>44726</v>
      </c>
    </row>
    <row r="1389" spans="1:6" x14ac:dyDescent="0.2">
      <c r="A1389" s="80" t="str">
        <f>VLOOKUP(B1389,'[2]Aba Power BI'!F$1:G$28,2,FALSE)</f>
        <v>CENTRO-OESTE</v>
      </c>
      <c r="B1389" s="89" t="s">
        <v>5397</v>
      </c>
      <c r="C1389" s="90" t="s">
        <v>8019</v>
      </c>
      <c r="D1389" s="91" t="s">
        <v>5774</v>
      </c>
      <c r="E1389" s="92" t="s">
        <v>8020</v>
      </c>
      <c r="F1389" s="93">
        <v>44511</v>
      </c>
    </row>
    <row r="1390" spans="1:6" x14ac:dyDescent="0.2">
      <c r="A1390" s="80" t="str">
        <f>VLOOKUP(B1390,'[2]Aba Power BI'!F$1:G$28,2,FALSE)</f>
        <v>CENTRO-OESTE</v>
      </c>
      <c r="B1390" s="89" t="s">
        <v>5396</v>
      </c>
      <c r="C1390" s="81" t="s">
        <v>8021</v>
      </c>
      <c r="D1390" s="82" t="s">
        <v>5774</v>
      </c>
      <c r="E1390" s="83" t="s">
        <v>8022</v>
      </c>
      <c r="F1390" s="84">
        <v>44420</v>
      </c>
    </row>
    <row r="1391" spans="1:6" x14ac:dyDescent="0.2">
      <c r="A1391" s="80" t="str">
        <f>VLOOKUP(B1391,'[2]Aba Power BI'!F$1:G$28,2,FALSE)</f>
        <v>SUDESTE</v>
      </c>
      <c r="B1391" s="89" t="s">
        <v>5388</v>
      </c>
      <c r="C1391" s="90" t="s">
        <v>8023</v>
      </c>
      <c r="D1391" s="91" t="s">
        <v>5774</v>
      </c>
      <c r="E1391" s="92" t="s">
        <v>8024</v>
      </c>
      <c r="F1391" s="93">
        <v>44545</v>
      </c>
    </row>
    <row r="1392" spans="1:6" x14ac:dyDescent="0.2">
      <c r="A1392" s="80" t="str">
        <f>VLOOKUP(B1392,'[2]Aba Power BI'!F$1:G$28,2,FALSE)</f>
        <v>SUL</v>
      </c>
      <c r="B1392" s="89" t="s">
        <v>5403</v>
      </c>
      <c r="C1392" s="81" t="s">
        <v>8025</v>
      </c>
      <c r="D1392" s="82" t="s">
        <v>5774</v>
      </c>
      <c r="E1392" s="83" t="s">
        <v>8026</v>
      </c>
      <c r="F1392" s="84">
        <v>44496</v>
      </c>
    </row>
    <row r="1393" spans="1:6" x14ac:dyDescent="0.2">
      <c r="A1393" s="80" t="str">
        <f>VLOOKUP(B1393,'[2]Aba Power BI'!F$1:G$28,2,FALSE)</f>
        <v>NORTE</v>
      </c>
      <c r="B1393" s="89" t="s">
        <v>5404</v>
      </c>
      <c r="C1393" s="81" t="s">
        <v>8027</v>
      </c>
      <c r="D1393" s="82" t="s">
        <v>5774</v>
      </c>
      <c r="E1393" s="83" t="s">
        <v>8028</v>
      </c>
      <c r="F1393" s="84">
        <v>44740</v>
      </c>
    </row>
    <row r="1394" spans="1:6" x14ac:dyDescent="0.2">
      <c r="A1394" s="80" t="str">
        <f>VLOOKUP(B1394,'[2]Aba Power BI'!F$1:G$28,2,FALSE)</f>
        <v>CENTRO-OESTE</v>
      </c>
      <c r="B1394" s="89" t="s">
        <v>5396</v>
      </c>
      <c r="C1394" s="81" t="s">
        <v>8029</v>
      </c>
      <c r="D1394" s="82" t="s">
        <v>5774</v>
      </c>
      <c r="E1394" s="83" t="s">
        <v>8030</v>
      </c>
      <c r="F1394" s="84">
        <v>44426</v>
      </c>
    </row>
    <row r="1395" spans="1:6" x14ac:dyDescent="0.2">
      <c r="A1395" s="80" t="str">
        <f>VLOOKUP(B1395,'[2]Aba Power BI'!F$1:G$28,2,FALSE)</f>
        <v>CENTRO-OESTE</v>
      </c>
      <c r="B1395" s="89" t="s">
        <v>5396</v>
      </c>
      <c r="C1395" s="81" t="s">
        <v>8031</v>
      </c>
      <c r="D1395" s="82" t="s">
        <v>5774</v>
      </c>
      <c r="E1395" s="83" t="s">
        <v>8032</v>
      </c>
      <c r="F1395" s="84">
        <v>44532</v>
      </c>
    </row>
    <row r="1396" spans="1:6" x14ac:dyDescent="0.2">
      <c r="A1396" s="80" t="str">
        <f>VLOOKUP(B1396,'[2]Aba Power BI'!F$1:G$28,2,FALSE)</f>
        <v>SUDESTE</v>
      </c>
      <c r="B1396" s="89" t="s">
        <v>5388</v>
      </c>
      <c r="C1396" s="81" t="s">
        <v>9619</v>
      </c>
      <c r="D1396" s="82" t="s">
        <v>5774</v>
      </c>
      <c r="E1396" s="83" t="s">
        <v>8176</v>
      </c>
      <c r="F1396" s="84">
        <v>44749</v>
      </c>
    </row>
    <row r="1397" spans="1:6" x14ac:dyDescent="0.2">
      <c r="A1397" s="80" t="str">
        <f>VLOOKUP(B1397,'[2]Aba Power BI'!F$1:G$28,2,FALSE)</f>
        <v>NORDESTE</v>
      </c>
      <c r="B1397" s="40" t="s">
        <v>5376</v>
      </c>
      <c r="C1397" s="81" t="s">
        <v>9731</v>
      </c>
      <c r="D1397" s="82" t="s">
        <v>5774</v>
      </c>
      <c r="E1397" s="83" t="s">
        <v>9741</v>
      </c>
      <c r="F1397" s="84">
        <v>45015</v>
      </c>
    </row>
    <row r="1398" spans="1:6" x14ac:dyDescent="0.2">
      <c r="A1398" s="80" t="str">
        <f>VLOOKUP(B1398,'[2]Aba Power BI'!F$1:G$28,2,FALSE)</f>
        <v>CENTRO-OESTE</v>
      </c>
      <c r="B1398" s="89" t="s">
        <v>5379</v>
      </c>
      <c r="C1398" s="81" t="s">
        <v>8033</v>
      </c>
      <c r="D1398" s="82" t="s">
        <v>5774</v>
      </c>
      <c r="E1398" s="83" t="s">
        <v>8034</v>
      </c>
      <c r="F1398" s="84">
        <v>44511</v>
      </c>
    </row>
    <row r="1399" spans="1:6" x14ac:dyDescent="0.2">
      <c r="A1399" s="80" t="str">
        <f>VLOOKUP(B1399,'[2]Aba Power BI'!F$1:G$28,2,FALSE)</f>
        <v>SUDESTE</v>
      </c>
      <c r="B1399" s="89" t="s">
        <v>5401</v>
      </c>
      <c r="C1399" s="90" t="s">
        <v>8035</v>
      </c>
      <c r="D1399" s="91" t="s">
        <v>5774</v>
      </c>
      <c r="E1399" s="92" t="s">
        <v>8036</v>
      </c>
      <c r="F1399" s="93">
        <v>44561</v>
      </c>
    </row>
    <row r="1400" spans="1:6" x14ac:dyDescent="0.2">
      <c r="A1400" s="80" t="str">
        <f>VLOOKUP(B1400,'[2]Aba Power BI'!F$1:G$28,2,FALSE)</f>
        <v>NORDESTE</v>
      </c>
      <c r="B1400" s="89" t="s">
        <v>5402</v>
      </c>
      <c r="C1400" s="81" t="s">
        <v>8037</v>
      </c>
      <c r="D1400" s="82" t="s">
        <v>5774</v>
      </c>
      <c r="E1400" s="83" t="s">
        <v>9497</v>
      </c>
      <c r="F1400" s="84">
        <v>44649</v>
      </c>
    </row>
    <row r="1401" spans="1:6" x14ac:dyDescent="0.2">
      <c r="A1401" s="80" t="str">
        <f>VLOOKUP(B1401,'[2]Aba Power BI'!F$1:G$28,2,FALSE)</f>
        <v>SUL</v>
      </c>
      <c r="B1401" s="89" t="s">
        <v>5403</v>
      </c>
      <c r="C1401" s="81" t="s">
        <v>8038</v>
      </c>
      <c r="D1401" s="82" t="s">
        <v>5774</v>
      </c>
      <c r="E1401" s="83" t="s">
        <v>8039</v>
      </c>
      <c r="F1401" s="84">
        <v>44511</v>
      </c>
    </row>
    <row r="1402" spans="1:6" x14ac:dyDescent="0.2">
      <c r="A1402" s="80" t="str">
        <f>VLOOKUP(B1402,'[2]Aba Power BI'!F$1:G$28,2,FALSE)</f>
        <v>CENTRO-OESTE</v>
      </c>
      <c r="B1402" s="89" t="s">
        <v>5379</v>
      </c>
      <c r="C1402" s="90" t="s">
        <v>8040</v>
      </c>
      <c r="D1402" s="91" t="s">
        <v>5774</v>
      </c>
      <c r="E1402" s="92" t="s">
        <v>8041</v>
      </c>
      <c r="F1402" s="93">
        <v>44512</v>
      </c>
    </row>
    <row r="1403" spans="1:6" x14ac:dyDescent="0.2">
      <c r="A1403" s="80" t="str">
        <f>VLOOKUP(B1403,'[2]Aba Power BI'!F$1:G$28,2,FALSE)</f>
        <v>NORTE</v>
      </c>
      <c r="B1403" s="89" t="s">
        <v>5398</v>
      </c>
      <c r="C1403" s="81" t="s">
        <v>8042</v>
      </c>
      <c r="D1403" s="82" t="s">
        <v>5774</v>
      </c>
      <c r="E1403" s="83" t="s">
        <v>8043</v>
      </c>
      <c r="F1403" s="84">
        <v>44543</v>
      </c>
    </row>
    <row r="1404" spans="1:6" x14ac:dyDescent="0.2">
      <c r="A1404" s="80" t="str">
        <f>VLOOKUP(B1404,'[2]Aba Power BI'!F$1:G$28,2,FALSE)</f>
        <v>SUL</v>
      </c>
      <c r="B1404" s="89" t="s">
        <v>5403</v>
      </c>
      <c r="C1404" s="90" t="s">
        <v>8044</v>
      </c>
      <c r="D1404" s="91" t="s">
        <v>5931</v>
      </c>
      <c r="E1404" s="92" t="s">
        <v>9016</v>
      </c>
      <c r="F1404" s="93">
        <v>44461</v>
      </c>
    </row>
    <row r="1405" spans="1:6" x14ac:dyDescent="0.2">
      <c r="A1405" s="80" t="str">
        <f>VLOOKUP(B1405,'[2]Aba Power BI'!F$1:G$28,2,FALSE)</f>
        <v>SUL</v>
      </c>
      <c r="B1405" s="40" t="s">
        <v>5399</v>
      </c>
      <c r="C1405" s="90" t="s">
        <v>8045</v>
      </c>
      <c r="D1405" s="91" t="s">
        <v>5774</v>
      </c>
      <c r="E1405" s="92" t="s">
        <v>8046</v>
      </c>
      <c r="F1405" s="93">
        <v>44475</v>
      </c>
    </row>
    <row r="1406" spans="1:6" x14ac:dyDescent="0.2">
      <c r="A1406" s="80" t="str">
        <f>VLOOKUP(B1406,'[2]Aba Power BI'!F$1:G$28,2,FALSE)</f>
        <v>SUL</v>
      </c>
      <c r="B1406" s="89" t="s">
        <v>5387</v>
      </c>
      <c r="C1406" s="81" t="s">
        <v>8047</v>
      </c>
      <c r="D1406" s="82" t="s">
        <v>5774</v>
      </c>
      <c r="E1406" s="83" t="s">
        <v>8048</v>
      </c>
      <c r="F1406" s="84">
        <v>44461</v>
      </c>
    </row>
    <row r="1407" spans="1:6" x14ac:dyDescent="0.2">
      <c r="A1407" s="80" t="str">
        <f>VLOOKUP(B1407,'[2]Aba Power BI'!F$1:G$28,2,FALSE)</f>
        <v>NORDESTE</v>
      </c>
      <c r="B1407" s="89" t="s">
        <v>5378</v>
      </c>
      <c r="C1407" s="81" t="s">
        <v>9291</v>
      </c>
      <c r="D1407" s="82" t="s">
        <v>5774</v>
      </c>
      <c r="E1407" s="83" t="s">
        <v>6382</v>
      </c>
      <c r="F1407" s="84">
        <v>44552</v>
      </c>
    </row>
    <row r="1408" spans="1:6" x14ac:dyDescent="0.2">
      <c r="A1408" s="80" t="str">
        <f>VLOOKUP(B1408,'[2]Aba Power BI'!F$1:G$28,2,FALSE)</f>
        <v>NORDESTE</v>
      </c>
      <c r="B1408" s="89" t="s">
        <v>5378</v>
      </c>
      <c r="C1408" s="81" t="s">
        <v>8049</v>
      </c>
      <c r="D1408" s="82" t="s">
        <v>5774</v>
      </c>
      <c r="E1408" s="83" t="s">
        <v>8050</v>
      </c>
      <c r="F1408" s="84">
        <v>44651</v>
      </c>
    </row>
    <row r="1409" spans="1:6" x14ac:dyDescent="0.2">
      <c r="A1409" s="80" t="str">
        <f>VLOOKUP(B1409,'[2]Aba Power BI'!F$1:G$28,2,FALSE)</f>
        <v>CENTRO-OESTE</v>
      </c>
      <c r="B1409" s="89" t="s">
        <v>5396</v>
      </c>
      <c r="C1409" s="81" t="s">
        <v>8051</v>
      </c>
      <c r="D1409" s="82" t="s">
        <v>5774</v>
      </c>
      <c r="E1409" s="83" t="s">
        <v>10107</v>
      </c>
      <c r="F1409" s="84">
        <v>44453</v>
      </c>
    </row>
    <row r="1410" spans="1:6" x14ac:dyDescent="0.2">
      <c r="A1410" s="80" t="str">
        <f>VLOOKUP(B1410,'[2]Aba Power BI'!F$1:G$28,2,FALSE)</f>
        <v>CENTRO-OESTE</v>
      </c>
      <c r="B1410" s="89" t="s">
        <v>5396</v>
      </c>
      <c r="C1410" s="90" t="s">
        <v>8052</v>
      </c>
      <c r="D1410" s="91" t="s">
        <v>5774</v>
      </c>
      <c r="E1410" s="92" t="s">
        <v>8053</v>
      </c>
      <c r="F1410" s="93">
        <v>44496</v>
      </c>
    </row>
    <row r="1411" spans="1:6" x14ac:dyDescent="0.2">
      <c r="A1411" s="80" t="str">
        <f>VLOOKUP(B1411,'[2]Aba Power BI'!F$1:G$28,2,FALSE)</f>
        <v>SUDESTE</v>
      </c>
      <c r="B1411" s="89" t="s">
        <v>5388</v>
      </c>
      <c r="C1411" s="90" t="s">
        <v>8054</v>
      </c>
      <c r="D1411" s="91" t="s">
        <v>5774</v>
      </c>
      <c r="E1411" s="92" t="s">
        <v>8055</v>
      </c>
      <c r="F1411" s="93">
        <v>44471</v>
      </c>
    </row>
    <row r="1412" spans="1:6" x14ac:dyDescent="0.2">
      <c r="A1412" s="80" t="str">
        <f>VLOOKUP(B1412,'[2]Aba Power BI'!F$1:G$28,2,FALSE)</f>
        <v>SUDESTE</v>
      </c>
      <c r="B1412" s="89" t="s">
        <v>5388</v>
      </c>
      <c r="C1412" s="81" t="s">
        <v>8056</v>
      </c>
      <c r="D1412" s="82" t="s">
        <v>5774</v>
      </c>
      <c r="E1412" s="83" t="s">
        <v>8057</v>
      </c>
      <c r="F1412" s="84">
        <v>44474</v>
      </c>
    </row>
    <row r="1413" spans="1:6" x14ac:dyDescent="0.2">
      <c r="A1413" s="80" t="str">
        <f>VLOOKUP(B1413,'[2]Aba Power BI'!F$1:G$28,2,FALSE)</f>
        <v>SUL</v>
      </c>
      <c r="B1413" s="89" t="s">
        <v>5403</v>
      </c>
      <c r="C1413" s="81" t="s">
        <v>8058</v>
      </c>
      <c r="D1413" s="82" t="s">
        <v>5774</v>
      </c>
      <c r="E1413" s="83" t="s">
        <v>7517</v>
      </c>
      <c r="F1413" s="84">
        <v>44435</v>
      </c>
    </row>
    <row r="1414" spans="1:6" x14ac:dyDescent="0.2">
      <c r="A1414" s="80" t="str">
        <f>VLOOKUP(B1414,'[2]Aba Power BI'!F$1:G$28,2,FALSE)</f>
        <v>SUL</v>
      </c>
      <c r="B1414" s="89" t="s">
        <v>5403</v>
      </c>
      <c r="C1414" s="90" t="s">
        <v>8059</v>
      </c>
      <c r="D1414" s="91" t="s">
        <v>5774</v>
      </c>
      <c r="E1414" s="92" t="s">
        <v>8060</v>
      </c>
      <c r="F1414" s="93">
        <v>44495</v>
      </c>
    </row>
    <row r="1415" spans="1:6" x14ac:dyDescent="0.2">
      <c r="A1415" s="80" t="str">
        <f>VLOOKUP(B1415,'[2]Aba Power BI'!F$1:G$28,2,FALSE)</f>
        <v>CENTRO-OESTE</v>
      </c>
      <c r="B1415" s="89" t="s">
        <v>5397</v>
      </c>
      <c r="C1415" s="81" t="s">
        <v>8061</v>
      </c>
      <c r="D1415" s="82" t="s">
        <v>5774</v>
      </c>
      <c r="E1415" s="83" t="s">
        <v>8062</v>
      </c>
      <c r="F1415" s="84">
        <v>44543</v>
      </c>
    </row>
    <row r="1416" spans="1:6" x14ac:dyDescent="0.2">
      <c r="A1416" s="80" t="str">
        <f>VLOOKUP(B1416,'[2]Aba Power BI'!F$1:G$28,2,FALSE)</f>
        <v>NORTE</v>
      </c>
      <c r="B1416" s="89" t="s">
        <v>5404</v>
      </c>
      <c r="C1416" s="81" t="s">
        <v>8063</v>
      </c>
      <c r="D1416" s="82" t="s">
        <v>5774</v>
      </c>
      <c r="E1416" s="83" t="s">
        <v>8064</v>
      </c>
      <c r="F1416" s="84">
        <v>44559</v>
      </c>
    </row>
    <row r="1417" spans="1:6" x14ac:dyDescent="0.2">
      <c r="A1417" s="80" t="str">
        <f>VLOOKUP(B1417,'[2]Aba Power BI'!F$1:G$28,2,FALSE)</f>
        <v>SUL</v>
      </c>
      <c r="B1417" s="89" t="s">
        <v>5399</v>
      </c>
      <c r="C1417" s="81" t="s">
        <v>8065</v>
      </c>
      <c r="D1417" s="82" t="s">
        <v>5774</v>
      </c>
      <c r="E1417" s="83" t="s">
        <v>8066</v>
      </c>
      <c r="F1417" s="84">
        <v>44508</v>
      </c>
    </row>
    <row r="1418" spans="1:6" x14ac:dyDescent="0.2">
      <c r="A1418" s="80" t="str">
        <f>VLOOKUP(B1418,'[2]Aba Power BI'!F$1:G$28,2,FALSE)</f>
        <v>SUL</v>
      </c>
      <c r="B1418" s="89" t="s">
        <v>5387</v>
      </c>
      <c r="C1418" s="81" t="s">
        <v>8067</v>
      </c>
      <c r="D1418" s="82" t="s">
        <v>5774</v>
      </c>
      <c r="E1418" s="83" t="s">
        <v>8068</v>
      </c>
      <c r="F1418" s="84">
        <v>44278</v>
      </c>
    </row>
    <row r="1419" spans="1:6" x14ac:dyDescent="0.2">
      <c r="A1419" s="80" t="str">
        <f>VLOOKUP(B1419,'[2]Aba Power BI'!F$1:G$28,2,FALSE)</f>
        <v>NORTE</v>
      </c>
      <c r="B1419" s="89" t="s">
        <v>5384</v>
      </c>
      <c r="C1419" s="90" t="s">
        <v>8069</v>
      </c>
      <c r="D1419" s="91" t="s">
        <v>5931</v>
      </c>
      <c r="E1419" s="92" t="s">
        <v>8070</v>
      </c>
      <c r="F1419" s="93">
        <v>44525</v>
      </c>
    </row>
    <row r="1420" spans="1:6" x14ac:dyDescent="0.2">
      <c r="A1420" s="80" t="str">
        <f>VLOOKUP(B1420,'[2]Aba Power BI'!F$1:G$28,2,FALSE)</f>
        <v>SUL</v>
      </c>
      <c r="B1420" s="89" t="s">
        <v>5403</v>
      </c>
      <c r="C1420" s="90" t="s">
        <v>8071</v>
      </c>
      <c r="D1420" s="91" t="s">
        <v>5774</v>
      </c>
      <c r="E1420" s="92" t="s">
        <v>8072</v>
      </c>
      <c r="F1420" s="93">
        <v>44504</v>
      </c>
    </row>
    <row r="1421" spans="1:6" x14ac:dyDescent="0.2">
      <c r="A1421" s="80" t="str">
        <f>VLOOKUP(B1421,'[2]Aba Power BI'!F$1:G$28,2,FALSE)</f>
        <v>SUL</v>
      </c>
      <c r="B1421" s="89" t="s">
        <v>5403</v>
      </c>
      <c r="C1421" s="81" t="s">
        <v>8073</v>
      </c>
      <c r="D1421" s="82" t="s">
        <v>5774</v>
      </c>
      <c r="E1421" s="83" t="s">
        <v>6646</v>
      </c>
      <c r="F1421" s="84">
        <v>44505</v>
      </c>
    </row>
    <row r="1422" spans="1:6" x14ac:dyDescent="0.2">
      <c r="A1422" s="80" t="str">
        <f>VLOOKUP(B1422,'[2]Aba Power BI'!F$1:G$28,2,FALSE)</f>
        <v>CENTRO-OESTE</v>
      </c>
      <c r="B1422" s="89" t="s">
        <v>5379</v>
      </c>
      <c r="C1422" s="81" t="s">
        <v>8074</v>
      </c>
      <c r="D1422" s="82" t="s">
        <v>5774</v>
      </c>
      <c r="E1422" s="83" t="s">
        <v>8075</v>
      </c>
      <c r="F1422" s="84">
        <v>44518</v>
      </c>
    </row>
    <row r="1423" spans="1:6" x14ac:dyDescent="0.2">
      <c r="A1423" s="80" t="str">
        <f>VLOOKUP(B1423,'[2]Aba Power BI'!F$1:G$28,2,FALSE)</f>
        <v>SUDESTE</v>
      </c>
      <c r="B1423" s="89" t="s">
        <v>5388</v>
      </c>
      <c r="C1423" s="81" t="s">
        <v>8076</v>
      </c>
      <c r="D1423" s="82" t="s">
        <v>5774</v>
      </c>
      <c r="E1423" s="83" t="s">
        <v>10108</v>
      </c>
      <c r="F1423" s="84" t="s">
        <v>10109</v>
      </c>
    </row>
    <row r="1424" spans="1:6" x14ac:dyDescent="0.2">
      <c r="A1424" s="80" t="str">
        <f>VLOOKUP(B1424,'[2]Aba Power BI'!F$1:G$28,2,FALSE)</f>
        <v>SUDESTE</v>
      </c>
      <c r="B1424" s="89" t="s">
        <v>5388</v>
      </c>
      <c r="C1424" s="81" t="s">
        <v>8081</v>
      </c>
      <c r="D1424" s="82" t="s">
        <v>5774</v>
      </c>
      <c r="E1424" s="83" t="s">
        <v>8082</v>
      </c>
      <c r="F1424" s="84">
        <v>44512</v>
      </c>
    </row>
    <row r="1425" spans="1:6" x14ac:dyDescent="0.2">
      <c r="A1425" s="80" t="str">
        <f>VLOOKUP(B1425,'[2]Aba Power BI'!F$1:G$28,2,FALSE)</f>
        <v>SUDESTE</v>
      </c>
      <c r="B1425" s="89" t="s">
        <v>5381</v>
      </c>
      <c r="C1425" s="81" t="s">
        <v>8077</v>
      </c>
      <c r="D1425" s="82" t="s">
        <v>5774</v>
      </c>
      <c r="E1425" s="83" t="s">
        <v>8078</v>
      </c>
      <c r="F1425" s="84">
        <v>44511</v>
      </c>
    </row>
    <row r="1426" spans="1:6" x14ac:dyDescent="0.2">
      <c r="A1426" s="80" t="str">
        <f>VLOOKUP(B1426,'[2]Aba Power BI'!F$1:G$28,2,FALSE)</f>
        <v>CENTRO-OESTE</v>
      </c>
      <c r="B1426" s="89" t="s">
        <v>5396</v>
      </c>
      <c r="C1426" s="81" t="s">
        <v>8079</v>
      </c>
      <c r="D1426" s="82" t="s">
        <v>5774</v>
      </c>
      <c r="E1426" s="83" t="s">
        <v>8080</v>
      </c>
      <c r="F1426" s="84">
        <v>44532</v>
      </c>
    </row>
    <row r="1427" spans="1:6" x14ac:dyDescent="0.2">
      <c r="A1427" s="80" t="str">
        <f>VLOOKUP(B1427,'[2]Aba Power BI'!F$1:G$28,2,FALSE)</f>
        <v>SUDESTE</v>
      </c>
      <c r="B1427" s="89" t="s">
        <v>5381</v>
      </c>
      <c r="C1427" s="81" t="s">
        <v>8083</v>
      </c>
      <c r="D1427" s="82" t="s">
        <v>5774</v>
      </c>
      <c r="E1427" s="83" t="s">
        <v>8084</v>
      </c>
      <c r="F1427" s="84">
        <v>44512</v>
      </c>
    </row>
    <row r="1428" spans="1:6" x14ac:dyDescent="0.2">
      <c r="A1428" s="80" t="str">
        <f>VLOOKUP(B1428,'[2]Aba Power BI'!F$1:G$28,2,FALSE)</f>
        <v>NORTE</v>
      </c>
      <c r="B1428" s="89" t="s">
        <v>5392</v>
      </c>
      <c r="C1428" s="81" t="s">
        <v>8085</v>
      </c>
      <c r="D1428" s="82" t="s">
        <v>5774</v>
      </c>
      <c r="E1428" s="83" t="s">
        <v>6038</v>
      </c>
      <c r="F1428" s="84">
        <v>44559</v>
      </c>
    </row>
    <row r="1429" spans="1:6" x14ac:dyDescent="0.2">
      <c r="A1429" s="80" t="str">
        <f>VLOOKUP(B1429,'[2]Aba Power BI'!F$1:G$28,2,FALSE)</f>
        <v>SUL</v>
      </c>
      <c r="B1429" s="89" t="s">
        <v>5403</v>
      </c>
      <c r="C1429" s="81" t="s">
        <v>8086</v>
      </c>
      <c r="D1429" s="82" t="s">
        <v>5774</v>
      </c>
      <c r="E1429" s="83" t="s">
        <v>8087</v>
      </c>
      <c r="F1429" s="84">
        <v>44435</v>
      </c>
    </row>
    <row r="1430" spans="1:6" x14ac:dyDescent="0.2">
      <c r="A1430" s="80" t="str">
        <f>VLOOKUP(B1430,'[2]Aba Power BI'!F$1:G$28,2,FALSE)</f>
        <v>SUDESTE</v>
      </c>
      <c r="B1430" s="89" t="s">
        <v>5381</v>
      </c>
      <c r="C1430" s="90" t="s">
        <v>8088</v>
      </c>
      <c r="D1430" s="91" t="s">
        <v>5774</v>
      </c>
      <c r="E1430" s="92" t="s">
        <v>8089</v>
      </c>
      <c r="F1430" s="93">
        <v>44509</v>
      </c>
    </row>
    <row r="1431" spans="1:6" x14ac:dyDescent="0.2">
      <c r="A1431" s="80" t="str">
        <f>VLOOKUP(B1431,'[2]Aba Power BI'!F$1:G$28,2,FALSE)</f>
        <v>SUDESTE</v>
      </c>
      <c r="B1431" s="89" t="s">
        <v>5388</v>
      </c>
      <c r="C1431" s="81" t="s">
        <v>8090</v>
      </c>
      <c r="D1431" s="82" t="s">
        <v>5774</v>
      </c>
      <c r="E1431" s="83" t="s">
        <v>8091</v>
      </c>
      <c r="F1431" s="84">
        <v>44490</v>
      </c>
    </row>
    <row r="1432" spans="1:6" x14ac:dyDescent="0.2">
      <c r="A1432" s="80" t="str">
        <f>VLOOKUP(B1432,'[2]Aba Power BI'!F$1:G$28,2,FALSE)</f>
        <v>SUDESTE</v>
      </c>
      <c r="B1432" s="89" t="s">
        <v>5388</v>
      </c>
      <c r="C1432" s="90" t="s">
        <v>8955</v>
      </c>
      <c r="D1432" s="91" t="s">
        <v>5774</v>
      </c>
      <c r="E1432" s="92" t="s">
        <v>9207</v>
      </c>
      <c r="F1432" s="93">
        <v>44544</v>
      </c>
    </row>
    <row r="1433" spans="1:6" x14ac:dyDescent="0.2">
      <c r="A1433" s="80" t="str">
        <f>VLOOKUP(B1433,'[2]Aba Power BI'!F$1:G$28,2,FALSE)</f>
        <v>CENTRO-OESTE</v>
      </c>
      <c r="B1433" s="89" t="s">
        <v>5396</v>
      </c>
      <c r="C1433" s="81" t="s">
        <v>8092</v>
      </c>
      <c r="D1433" s="82" t="s">
        <v>5774</v>
      </c>
      <c r="E1433" s="83" t="s">
        <v>8093</v>
      </c>
      <c r="F1433" s="84">
        <v>44489</v>
      </c>
    </row>
    <row r="1434" spans="1:6" x14ac:dyDescent="0.2">
      <c r="A1434" s="80" t="str">
        <f>VLOOKUP(B1434,'[2]Aba Power BI'!F$1:G$28,2,FALSE)</f>
        <v>NORDESTE</v>
      </c>
      <c r="B1434" s="89" t="s">
        <v>5377</v>
      </c>
      <c r="C1434" s="90" t="s">
        <v>8094</v>
      </c>
      <c r="D1434" s="91" t="s">
        <v>5774</v>
      </c>
      <c r="E1434" s="92" t="s">
        <v>8095</v>
      </c>
      <c r="F1434" s="93">
        <v>44491</v>
      </c>
    </row>
    <row r="1435" spans="1:6" x14ac:dyDescent="0.2">
      <c r="A1435" s="80" t="str">
        <f>VLOOKUP(B1435,'[2]Aba Power BI'!F$1:G$28,2,FALSE)</f>
        <v>SUL</v>
      </c>
      <c r="B1435" s="89" t="s">
        <v>5399</v>
      </c>
      <c r="C1435" s="81" t="s">
        <v>8096</v>
      </c>
      <c r="D1435" s="82" t="s">
        <v>5774</v>
      </c>
      <c r="E1435" s="83" t="s">
        <v>8097</v>
      </c>
      <c r="F1435" s="84">
        <v>44510</v>
      </c>
    </row>
    <row r="1436" spans="1:6" x14ac:dyDescent="0.2">
      <c r="A1436" s="80" t="str">
        <f>VLOOKUP(B1436,'[2]Aba Power BI'!F$1:G$28,2,FALSE)</f>
        <v>SUL</v>
      </c>
      <c r="B1436" s="89" t="s">
        <v>5403</v>
      </c>
      <c r="C1436" s="81" t="s">
        <v>8098</v>
      </c>
      <c r="D1436" s="82" t="s">
        <v>5774</v>
      </c>
      <c r="E1436" s="83" t="s">
        <v>8099</v>
      </c>
      <c r="F1436" s="84">
        <v>43957</v>
      </c>
    </row>
    <row r="1437" spans="1:6" x14ac:dyDescent="0.2">
      <c r="A1437" s="80" t="str">
        <f>VLOOKUP(B1437,'[2]Aba Power BI'!F$1:G$28,2,FALSE)</f>
        <v>SUDESTE</v>
      </c>
      <c r="B1437" s="89" t="s">
        <v>5381</v>
      </c>
      <c r="C1437" s="81" t="s">
        <v>9292</v>
      </c>
      <c r="D1437" s="82" t="s">
        <v>5774</v>
      </c>
      <c r="E1437" s="83" t="s">
        <v>9325</v>
      </c>
      <c r="F1437" s="84">
        <v>44795</v>
      </c>
    </row>
    <row r="1438" spans="1:6" x14ac:dyDescent="0.2">
      <c r="A1438" s="80" t="str">
        <f>VLOOKUP(B1438,'[2]Aba Power BI'!F$1:G$28,2,FALSE)</f>
        <v>SUDESTE</v>
      </c>
      <c r="B1438" s="89" t="s">
        <v>5388</v>
      </c>
      <c r="C1438" s="90" t="s">
        <v>8100</v>
      </c>
      <c r="D1438" s="91" t="s">
        <v>5774</v>
      </c>
      <c r="E1438" s="92" t="s">
        <v>8101</v>
      </c>
      <c r="F1438" s="93">
        <v>44510</v>
      </c>
    </row>
    <row r="1439" spans="1:6" x14ac:dyDescent="0.2">
      <c r="A1439" s="80" t="str">
        <f>VLOOKUP(B1439,'[2]Aba Power BI'!F$1:G$28,2,FALSE)</f>
        <v>SUDESTE</v>
      </c>
      <c r="B1439" s="89" t="s">
        <v>5401</v>
      </c>
      <c r="C1439" s="81" t="s">
        <v>8102</v>
      </c>
      <c r="D1439" s="82" t="s">
        <v>5774</v>
      </c>
      <c r="E1439" s="83" t="s">
        <v>8103</v>
      </c>
      <c r="F1439" s="84">
        <v>44608</v>
      </c>
    </row>
    <row r="1440" spans="1:6" x14ac:dyDescent="0.2">
      <c r="A1440" s="80" t="str">
        <f>VLOOKUP(B1440,'[2]Aba Power BI'!F$1:G$28,2,FALSE)</f>
        <v>SUL</v>
      </c>
      <c r="B1440" s="89" t="s">
        <v>5399</v>
      </c>
      <c r="C1440" s="81" t="s">
        <v>8104</v>
      </c>
      <c r="D1440" s="82" t="s">
        <v>5774</v>
      </c>
      <c r="E1440" s="83" t="s">
        <v>8105</v>
      </c>
      <c r="F1440" s="84">
        <v>44482</v>
      </c>
    </row>
    <row r="1441" spans="1:6" x14ac:dyDescent="0.2">
      <c r="A1441" s="80" t="str">
        <f>VLOOKUP(B1441,'[2]Aba Power BI'!F$1:G$28,2,FALSE)</f>
        <v>NORDESTE</v>
      </c>
      <c r="B1441" s="89" t="s">
        <v>5377</v>
      </c>
      <c r="C1441" s="90" t="s">
        <v>8106</v>
      </c>
      <c r="D1441" s="91" t="s">
        <v>5774</v>
      </c>
      <c r="E1441" s="92" t="s">
        <v>8107</v>
      </c>
      <c r="F1441" s="93">
        <v>44494</v>
      </c>
    </row>
    <row r="1442" spans="1:6" x14ac:dyDescent="0.2">
      <c r="A1442" s="80" t="str">
        <f>VLOOKUP(B1442,'[2]Aba Power BI'!F$1:G$28,2,FALSE)</f>
        <v>SUDESTE</v>
      </c>
      <c r="B1442" s="89" t="s">
        <v>5401</v>
      </c>
      <c r="C1442" s="81" t="s">
        <v>8108</v>
      </c>
      <c r="D1442" s="82" t="s">
        <v>5774</v>
      </c>
      <c r="E1442" s="83" t="s">
        <v>8109</v>
      </c>
      <c r="F1442" s="84">
        <v>44726</v>
      </c>
    </row>
    <row r="1443" spans="1:6" x14ac:dyDescent="0.2">
      <c r="A1443" s="80" t="str">
        <f>VLOOKUP(B1443,'[2]Aba Power BI'!F$1:G$28,2,FALSE)</f>
        <v>CENTRO-OESTE</v>
      </c>
      <c r="B1443" s="40" t="s">
        <v>5396</v>
      </c>
      <c r="C1443" s="90" t="s">
        <v>8110</v>
      </c>
      <c r="D1443" s="91" t="s">
        <v>5774</v>
      </c>
      <c r="E1443" s="92" t="s">
        <v>8111</v>
      </c>
      <c r="F1443" s="93">
        <v>44536</v>
      </c>
    </row>
    <row r="1444" spans="1:6" x14ac:dyDescent="0.2">
      <c r="A1444" s="80" t="str">
        <f>VLOOKUP(B1444,'[2]Aba Power BI'!F$1:G$28,2,FALSE)</f>
        <v>SUL</v>
      </c>
      <c r="B1444" s="89" t="s">
        <v>5399</v>
      </c>
      <c r="C1444" s="81" t="s">
        <v>9692</v>
      </c>
      <c r="D1444" s="82" t="s">
        <v>5774</v>
      </c>
      <c r="E1444" s="83" t="s">
        <v>9697</v>
      </c>
      <c r="F1444" s="84">
        <v>44512</v>
      </c>
    </row>
    <row r="1445" spans="1:6" x14ac:dyDescent="0.2">
      <c r="A1445" s="80" t="str">
        <f>VLOOKUP(B1445,'[2]Aba Power BI'!F$1:G$28,2,FALSE)</f>
        <v>SUL</v>
      </c>
      <c r="B1445" s="89" t="s">
        <v>5403</v>
      </c>
      <c r="C1445" s="81" t="s">
        <v>9208</v>
      </c>
      <c r="D1445" s="82" t="s">
        <v>5774</v>
      </c>
      <c r="E1445" s="83" t="s">
        <v>9209</v>
      </c>
      <c r="F1445" s="84">
        <v>44509</v>
      </c>
    </row>
    <row r="1446" spans="1:6" x14ac:dyDescent="0.2">
      <c r="A1446" s="80" t="str">
        <f>VLOOKUP(B1446,'[2]Aba Power BI'!F$1:G$28,2,FALSE)</f>
        <v>SUL</v>
      </c>
      <c r="B1446" s="89" t="s">
        <v>5403</v>
      </c>
      <c r="C1446" s="81" t="s">
        <v>8112</v>
      </c>
      <c r="D1446" s="82" t="s">
        <v>5774</v>
      </c>
      <c r="E1446" s="83" t="s">
        <v>8113</v>
      </c>
      <c r="F1446" s="84">
        <v>44482</v>
      </c>
    </row>
    <row r="1447" spans="1:6" x14ac:dyDescent="0.2">
      <c r="A1447" s="80" t="str">
        <f>VLOOKUP(B1447,'[2]Aba Power BI'!F$1:G$28,2,FALSE)</f>
        <v>NORDESTE</v>
      </c>
      <c r="B1447" s="89" t="s">
        <v>5382</v>
      </c>
      <c r="C1447" s="90" t="s">
        <v>9418</v>
      </c>
      <c r="D1447" s="91" t="s">
        <v>5774</v>
      </c>
      <c r="E1447" s="92" t="s">
        <v>9498</v>
      </c>
      <c r="F1447" s="93">
        <v>44735</v>
      </c>
    </row>
    <row r="1448" spans="1:6" x14ac:dyDescent="0.2">
      <c r="A1448" s="80" t="str">
        <f>VLOOKUP(B1448,'[2]Aba Power BI'!F$1:G$28,2,FALSE)</f>
        <v>CENTRO-OESTE</v>
      </c>
      <c r="B1448" s="89" t="s">
        <v>5379</v>
      </c>
      <c r="C1448" s="81" t="s">
        <v>8114</v>
      </c>
      <c r="D1448" s="82" t="s">
        <v>5774</v>
      </c>
      <c r="E1448" s="83" t="s">
        <v>7864</v>
      </c>
      <c r="F1448" s="84">
        <v>44512</v>
      </c>
    </row>
    <row r="1449" spans="1:6" x14ac:dyDescent="0.2">
      <c r="A1449" s="80" t="str">
        <f>VLOOKUP(B1449,'[2]Aba Power BI'!F$1:G$28,2,FALSE)</f>
        <v>SUDESTE</v>
      </c>
      <c r="B1449" s="89" t="s">
        <v>5401</v>
      </c>
      <c r="C1449" s="90" t="s">
        <v>8115</v>
      </c>
      <c r="D1449" s="91" t="s">
        <v>5774</v>
      </c>
      <c r="E1449" s="92" t="s">
        <v>8116</v>
      </c>
      <c r="F1449" s="93">
        <v>44538</v>
      </c>
    </row>
    <row r="1450" spans="1:6" x14ac:dyDescent="0.2">
      <c r="A1450" s="80" t="str">
        <f>VLOOKUP(B1450,'[2]Aba Power BI'!F$1:G$28,2,FALSE)</f>
        <v>SUL</v>
      </c>
      <c r="B1450" s="89" t="s">
        <v>5399</v>
      </c>
      <c r="C1450" s="81" t="s">
        <v>8117</v>
      </c>
      <c r="D1450" s="82" t="s">
        <v>5774</v>
      </c>
      <c r="E1450" s="83" t="s">
        <v>9635</v>
      </c>
      <c r="F1450" s="84">
        <v>44487</v>
      </c>
    </row>
    <row r="1451" spans="1:6" x14ac:dyDescent="0.2">
      <c r="A1451" s="80" t="str">
        <f>VLOOKUP(B1451,'[2]Aba Power BI'!F$1:G$28,2,FALSE)</f>
        <v>NORDESTE</v>
      </c>
      <c r="B1451" s="89" t="s">
        <v>5393</v>
      </c>
      <c r="C1451" s="90" t="s">
        <v>9755</v>
      </c>
      <c r="D1451" s="91" t="s">
        <v>5774</v>
      </c>
      <c r="E1451" s="92" t="s">
        <v>9786</v>
      </c>
      <c r="F1451" s="93">
        <v>44638</v>
      </c>
    </row>
    <row r="1452" spans="1:6" x14ac:dyDescent="0.2">
      <c r="A1452" s="80" t="str">
        <f>VLOOKUP(B1452,'[2]Aba Power BI'!F$1:G$28,2,FALSE)</f>
        <v>NORDESTE</v>
      </c>
      <c r="B1452" s="89" t="s">
        <v>5382</v>
      </c>
      <c r="C1452" s="90" t="s">
        <v>8118</v>
      </c>
      <c r="D1452" s="91" t="s">
        <v>5774</v>
      </c>
      <c r="E1452" s="92" t="s">
        <v>8119</v>
      </c>
      <c r="F1452" s="93">
        <v>44505</v>
      </c>
    </row>
    <row r="1453" spans="1:6" x14ac:dyDescent="0.2">
      <c r="A1453" s="80" t="str">
        <f>VLOOKUP(B1453,'[2]Aba Power BI'!F$1:G$28,2,FALSE)</f>
        <v>NORDESTE</v>
      </c>
      <c r="B1453" s="89" t="s">
        <v>5393</v>
      </c>
      <c r="C1453" s="81" t="s">
        <v>8120</v>
      </c>
      <c r="D1453" s="82" t="s">
        <v>5774</v>
      </c>
      <c r="E1453" s="83" t="s">
        <v>6774</v>
      </c>
      <c r="F1453" s="84">
        <v>44518</v>
      </c>
    </row>
    <row r="1454" spans="1:6" x14ac:dyDescent="0.2">
      <c r="A1454" s="80" t="str">
        <f>VLOOKUP(B1454,'[2]Aba Power BI'!F$1:G$28,2,FALSE)</f>
        <v>NORDESTE</v>
      </c>
      <c r="B1454" s="89" t="s">
        <v>5393</v>
      </c>
      <c r="C1454" s="81" t="s">
        <v>9895</v>
      </c>
      <c r="D1454" s="82" t="s">
        <v>5774</v>
      </c>
      <c r="E1454" s="83" t="s">
        <v>9909</v>
      </c>
      <c r="F1454" s="84">
        <v>45162</v>
      </c>
    </row>
    <row r="1455" spans="1:6" x14ac:dyDescent="0.2">
      <c r="A1455" s="80" t="str">
        <f>VLOOKUP(B1455,'[2]Aba Power BI'!F$1:G$28,2,FALSE)</f>
        <v>SUDESTE</v>
      </c>
      <c r="B1455" s="89" t="s">
        <v>5388</v>
      </c>
      <c r="C1455" s="90" t="s">
        <v>8121</v>
      </c>
      <c r="D1455" s="91" t="s">
        <v>5774</v>
      </c>
      <c r="E1455" s="92" t="s">
        <v>8122</v>
      </c>
      <c r="F1455" s="93">
        <v>44453</v>
      </c>
    </row>
    <row r="1456" spans="1:6" x14ac:dyDescent="0.2">
      <c r="A1456" s="80" t="str">
        <f>VLOOKUP(B1456,'[2]Aba Power BI'!F$1:G$28,2,FALSE)</f>
        <v>SUL</v>
      </c>
      <c r="B1456" s="89" t="s">
        <v>5399</v>
      </c>
      <c r="C1456" s="90" t="s">
        <v>8123</v>
      </c>
      <c r="D1456" s="91" t="s">
        <v>5774</v>
      </c>
      <c r="E1456" s="92" t="s">
        <v>8124</v>
      </c>
      <c r="F1456" s="93">
        <v>44496</v>
      </c>
    </row>
    <row r="1457" spans="1:6" x14ac:dyDescent="0.2">
      <c r="A1457" s="80" t="str">
        <f>VLOOKUP(B1457,'[2]Aba Power BI'!F$1:G$28,2,FALSE)</f>
        <v>SUL</v>
      </c>
      <c r="B1457" s="89" t="s">
        <v>5387</v>
      </c>
      <c r="C1457" s="81" t="s">
        <v>8125</v>
      </c>
      <c r="D1457" s="82" t="s">
        <v>5774</v>
      </c>
      <c r="E1457" s="83" t="s">
        <v>8126</v>
      </c>
      <c r="F1457" s="84">
        <v>44453</v>
      </c>
    </row>
    <row r="1458" spans="1:6" x14ac:dyDescent="0.2">
      <c r="A1458" s="80" t="str">
        <f>VLOOKUP(B1458,'[2]Aba Power BI'!F$1:G$28,2,FALSE)</f>
        <v>NORDESTE</v>
      </c>
      <c r="B1458" s="89" t="s">
        <v>5382</v>
      </c>
      <c r="C1458" s="81" t="s">
        <v>8127</v>
      </c>
      <c r="D1458" s="82" t="s">
        <v>5931</v>
      </c>
      <c r="E1458" s="83" t="s">
        <v>8128</v>
      </c>
      <c r="F1458" s="84">
        <v>44384</v>
      </c>
    </row>
    <row r="1459" spans="1:6" x14ac:dyDescent="0.2">
      <c r="A1459" s="80" t="str">
        <f>VLOOKUP(B1459,'[2]Aba Power BI'!F$1:G$28,2,FALSE)</f>
        <v>NORTE</v>
      </c>
      <c r="B1459" s="89" t="s">
        <v>5398</v>
      </c>
      <c r="C1459" s="81" t="s">
        <v>8129</v>
      </c>
      <c r="D1459" s="82" t="s">
        <v>5774</v>
      </c>
      <c r="E1459" s="83" t="s">
        <v>8130</v>
      </c>
      <c r="F1459" s="84">
        <v>44623</v>
      </c>
    </row>
    <row r="1460" spans="1:6" x14ac:dyDescent="0.2">
      <c r="A1460" s="80" t="str">
        <f>VLOOKUP(B1460,'[2]Aba Power BI'!F$1:G$28,2,FALSE)</f>
        <v>NORDESTE</v>
      </c>
      <c r="B1460" s="89" t="s">
        <v>5400</v>
      </c>
      <c r="C1460" s="81" t="s">
        <v>8131</v>
      </c>
      <c r="D1460" s="82" t="s">
        <v>5774</v>
      </c>
      <c r="E1460" s="83" t="s">
        <v>8132</v>
      </c>
      <c r="F1460" s="84">
        <v>44504</v>
      </c>
    </row>
    <row r="1461" spans="1:6" x14ac:dyDescent="0.2">
      <c r="A1461" s="80" t="str">
        <f>VLOOKUP(B1461,'[2]Aba Power BI'!F$1:G$28,2,FALSE)</f>
        <v>SUL</v>
      </c>
      <c r="B1461" s="89" t="s">
        <v>5403</v>
      </c>
      <c r="C1461" s="81" t="s">
        <v>8133</v>
      </c>
      <c r="D1461" s="82" t="s">
        <v>5774</v>
      </c>
      <c r="E1461" s="83" t="s">
        <v>8134</v>
      </c>
      <c r="F1461" s="84">
        <v>44510</v>
      </c>
    </row>
    <row r="1462" spans="1:6" x14ac:dyDescent="0.2">
      <c r="A1462" s="80" t="str">
        <f>VLOOKUP(B1462,'[2]Aba Power BI'!F$1:G$28,2,FALSE)</f>
        <v>NORDESTE</v>
      </c>
      <c r="B1462" s="89" t="s">
        <v>5400</v>
      </c>
      <c r="C1462" s="81" t="s">
        <v>8135</v>
      </c>
      <c r="D1462" s="82" t="s">
        <v>5774</v>
      </c>
      <c r="E1462" s="83" t="s">
        <v>8136</v>
      </c>
      <c r="F1462" s="84">
        <v>44434</v>
      </c>
    </row>
    <row r="1463" spans="1:6" x14ac:dyDescent="0.2">
      <c r="A1463" s="80" t="str">
        <f>VLOOKUP(B1463,'[2]Aba Power BI'!F$1:G$28,2,FALSE)</f>
        <v>SUDESTE</v>
      </c>
      <c r="B1463" s="89" t="s">
        <v>5388</v>
      </c>
      <c r="C1463" s="90" t="s">
        <v>8137</v>
      </c>
      <c r="D1463" s="91" t="s">
        <v>5774</v>
      </c>
      <c r="E1463" s="92" t="s">
        <v>8138</v>
      </c>
      <c r="F1463" s="93">
        <v>44512</v>
      </c>
    </row>
    <row r="1464" spans="1:6" x14ac:dyDescent="0.2">
      <c r="A1464" s="80" t="str">
        <f>VLOOKUP(B1464,'[2]Aba Power BI'!F$1:G$28,2,FALSE)</f>
        <v>NORDESTE</v>
      </c>
      <c r="B1464" s="89" t="s">
        <v>5377</v>
      </c>
      <c r="C1464" s="81" t="s">
        <v>8139</v>
      </c>
      <c r="D1464" s="82" t="s">
        <v>5774</v>
      </c>
      <c r="E1464" s="83" t="s">
        <v>7928</v>
      </c>
      <c r="F1464" s="84">
        <v>44659</v>
      </c>
    </row>
    <row r="1465" spans="1:6" x14ac:dyDescent="0.2">
      <c r="A1465" s="80" t="str">
        <f>VLOOKUP(B1465,'[2]Aba Power BI'!F$1:G$28,2,FALSE)</f>
        <v>SUL</v>
      </c>
      <c r="B1465" s="89" t="s">
        <v>5399</v>
      </c>
      <c r="C1465" s="90" t="s">
        <v>8140</v>
      </c>
      <c r="D1465" s="91" t="s">
        <v>5774</v>
      </c>
      <c r="E1465" s="92" t="s">
        <v>9499</v>
      </c>
      <c r="F1465" s="93">
        <v>44420</v>
      </c>
    </row>
    <row r="1466" spans="1:6" x14ac:dyDescent="0.2">
      <c r="A1466" s="80" t="str">
        <f>VLOOKUP(B1466,'[2]Aba Power BI'!F$1:G$28,2,FALSE)</f>
        <v>SUDESTE</v>
      </c>
      <c r="B1466" s="89" t="s">
        <v>5401</v>
      </c>
      <c r="C1466" s="81" t="s">
        <v>8141</v>
      </c>
      <c r="D1466" s="82" t="s">
        <v>5774</v>
      </c>
      <c r="E1466" s="83" t="s">
        <v>9210</v>
      </c>
      <c r="F1466" s="84">
        <v>44732</v>
      </c>
    </row>
    <row r="1467" spans="1:6" x14ac:dyDescent="0.2">
      <c r="A1467" s="80" t="str">
        <f>VLOOKUP(B1467,'[2]Aba Power BI'!F$1:G$28,2,FALSE)</f>
        <v>SUDESTE</v>
      </c>
      <c r="B1467" s="89" t="s">
        <v>5381</v>
      </c>
      <c r="C1467" s="81" t="s">
        <v>8142</v>
      </c>
      <c r="D1467" s="82" t="s">
        <v>5774</v>
      </c>
      <c r="E1467" s="83" t="s">
        <v>8143</v>
      </c>
      <c r="F1467" s="84">
        <v>44523</v>
      </c>
    </row>
    <row r="1468" spans="1:6" x14ac:dyDescent="0.2">
      <c r="A1468" s="80" t="str">
        <f>VLOOKUP(B1468,'[2]Aba Power BI'!F$1:G$28,2,FALSE)</f>
        <v>SUL</v>
      </c>
      <c r="B1468" s="89" t="s">
        <v>5399</v>
      </c>
      <c r="C1468" s="81" t="s">
        <v>8144</v>
      </c>
      <c r="D1468" s="82" t="s">
        <v>5774</v>
      </c>
      <c r="E1468" s="83" t="s">
        <v>8145</v>
      </c>
      <c r="F1468" s="84">
        <v>44281</v>
      </c>
    </row>
    <row r="1469" spans="1:6" x14ac:dyDescent="0.2">
      <c r="A1469" s="80" t="str">
        <f>VLOOKUP(B1469,'[2]Aba Power BI'!F$1:G$28,2,FALSE)</f>
        <v>CENTRO-OESTE</v>
      </c>
      <c r="B1469" s="89" t="s">
        <v>5396</v>
      </c>
      <c r="C1469" s="81" t="s">
        <v>8146</v>
      </c>
      <c r="D1469" s="82" t="s">
        <v>5774</v>
      </c>
      <c r="E1469" s="83" t="s">
        <v>5925</v>
      </c>
      <c r="F1469" s="84">
        <v>44453</v>
      </c>
    </row>
    <row r="1470" spans="1:6" x14ac:dyDescent="0.2">
      <c r="A1470" s="80" t="str">
        <f>VLOOKUP(B1470,'[2]Aba Power BI'!F$1:G$28,2,FALSE)</f>
        <v>SUL</v>
      </c>
      <c r="B1470" s="89" t="s">
        <v>5399</v>
      </c>
      <c r="C1470" s="81" t="s">
        <v>8147</v>
      </c>
      <c r="D1470" s="82" t="s">
        <v>5774</v>
      </c>
      <c r="E1470" s="83" t="s">
        <v>8148</v>
      </c>
      <c r="F1470" s="84">
        <v>44511</v>
      </c>
    </row>
    <row r="1471" spans="1:6" x14ac:dyDescent="0.2">
      <c r="A1471" s="80" t="str">
        <f>VLOOKUP(B1471,'[2]Aba Power BI'!F$1:G$28,2,FALSE)</f>
        <v>SUL</v>
      </c>
      <c r="B1471" s="89" t="s">
        <v>5403</v>
      </c>
      <c r="C1471" s="81" t="s">
        <v>8149</v>
      </c>
      <c r="D1471" s="82" t="s">
        <v>5774</v>
      </c>
      <c r="E1471" s="83" t="s">
        <v>8150</v>
      </c>
      <c r="F1471" s="84">
        <v>44419</v>
      </c>
    </row>
    <row r="1472" spans="1:6" x14ac:dyDescent="0.2">
      <c r="A1472" s="80" t="str">
        <f>VLOOKUP(B1472,'[2]Aba Power BI'!F$1:G$28,2,FALSE)</f>
        <v>NORDESTE</v>
      </c>
      <c r="B1472" s="89" t="s">
        <v>5377</v>
      </c>
      <c r="C1472" s="81" t="s">
        <v>8151</v>
      </c>
      <c r="D1472" s="82" t="s">
        <v>5774</v>
      </c>
      <c r="E1472" s="83" t="s">
        <v>8152</v>
      </c>
      <c r="F1472" s="84">
        <v>44526</v>
      </c>
    </row>
    <row r="1473" spans="1:6" x14ac:dyDescent="0.2">
      <c r="A1473" s="80" t="str">
        <f>VLOOKUP(B1473,'[2]Aba Power BI'!F$1:G$28,2,FALSE)</f>
        <v>SUDESTE</v>
      </c>
      <c r="B1473" s="40" t="s">
        <v>5381</v>
      </c>
      <c r="C1473" s="90" t="s">
        <v>8956</v>
      </c>
      <c r="D1473" s="91" t="s">
        <v>5774</v>
      </c>
      <c r="E1473" s="92" t="s">
        <v>9500</v>
      </c>
      <c r="F1473" s="93">
        <v>44750</v>
      </c>
    </row>
    <row r="1474" spans="1:6" x14ac:dyDescent="0.2">
      <c r="A1474" s="80" t="str">
        <f>VLOOKUP(B1474,'[2]Aba Power BI'!F$1:G$28,2,FALSE)</f>
        <v>NORDESTE</v>
      </c>
      <c r="B1474" s="89" t="s">
        <v>5382</v>
      </c>
      <c r="C1474" s="90" t="s">
        <v>9293</v>
      </c>
      <c r="D1474" s="91" t="s">
        <v>5774</v>
      </c>
      <c r="E1474" s="92" t="s">
        <v>9501</v>
      </c>
      <c r="F1474" s="93">
        <v>44651</v>
      </c>
    </row>
    <row r="1475" spans="1:6" x14ac:dyDescent="0.2">
      <c r="A1475" s="80" t="str">
        <f>VLOOKUP(B1475,'[2]Aba Power BI'!F$1:G$28,2,FALSE)</f>
        <v>NORDESTE</v>
      </c>
      <c r="B1475" s="89" t="s">
        <v>5402</v>
      </c>
      <c r="C1475" s="81" t="s">
        <v>8153</v>
      </c>
      <c r="D1475" s="82" t="s">
        <v>5774</v>
      </c>
      <c r="E1475" s="83" t="s">
        <v>9502</v>
      </c>
      <c r="F1475" s="84">
        <v>44498</v>
      </c>
    </row>
    <row r="1476" spans="1:6" x14ac:dyDescent="0.2">
      <c r="A1476" s="80" t="str">
        <f>VLOOKUP(B1476,'[2]Aba Power BI'!F$1:G$28,2,FALSE)</f>
        <v>CENTRO-OESTE</v>
      </c>
      <c r="B1476" s="89" t="s">
        <v>5396</v>
      </c>
      <c r="C1476" s="81" t="s">
        <v>9294</v>
      </c>
      <c r="D1476" s="82" t="s">
        <v>5774</v>
      </c>
      <c r="E1476" s="83" t="s">
        <v>9326</v>
      </c>
      <c r="F1476" s="84">
        <v>44537</v>
      </c>
    </row>
    <row r="1477" spans="1:6" x14ac:dyDescent="0.2">
      <c r="A1477" s="80" t="str">
        <f>VLOOKUP(B1477,'[2]Aba Power BI'!F$1:G$28,2,FALSE)</f>
        <v>SUDESTE</v>
      </c>
      <c r="B1477" s="89" t="s">
        <v>5388</v>
      </c>
      <c r="C1477" s="90" t="s">
        <v>8957</v>
      </c>
      <c r="D1477" s="91" t="s">
        <v>5774</v>
      </c>
      <c r="E1477" s="92" t="s">
        <v>10110</v>
      </c>
      <c r="F1477" s="93">
        <v>44645</v>
      </c>
    </row>
    <row r="1478" spans="1:6" x14ac:dyDescent="0.2">
      <c r="A1478" s="80" t="str">
        <f>VLOOKUP(B1478,'[2]Aba Power BI'!F$1:G$28,2,FALSE)</f>
        <v>SUDESTE</v>
      </c>
      <c r="B1478" s="89" t="s">
        <v>5388</v>
      </c>
      <c r="C1478" s="81" t="s">
        <v>8154</v>
      </c>
      <c r="D1478" s="82" t="s">
        <v>5774</v>
      </c>
      <c r="E1478" s="83" t="s">
        <v>8155</v>
      </c>
      <c r="F1478" s="84">
        <v>44490</v>
      </c>
    </row>
    <row r="1479" spans="1:6" x14ac:dyDescent="0.2">
      <c r="A1479" s="80" t="str">
        <f>VLOOKUP(B1479,'[2]Aba Power BI'!F$1:G$28,2,FALSE)</f>
        <v>SUDESTE</v>
      </c>
      <c r="B1479" s="89" t="s">
        <v>5388</v>
      </c>
      <c r="C1479" s="90" t="s">
        <v>8156</v>
      </c>
      <c r="D1479" s="91" t="s">
        <v>5774</v>
      </c>
      <c r="E1479" s="92" t="s">
        <v>8157</v>
      </c>
      <c r="F1479" s="93">
        <v>44536</v>
      </c>
    </row>
    <row r="1480" spans="1:6" x14ac:dyDescent="0.2">
      <c r="A1480" s="80" t="str">
        <f>VLOOKUP(B1480,'[2]Aba Power BI'!F$1:G$28,2,FALSE)</f>
        <v>SUDESTE</v>
      </c>
      <c r="B1480" s="40" t="s">
        <v>5388</v>
      </c>
      <c r="C1480" s="81" t="s">
        <v>8158</v>
      </c>
      <c r="D1480" s="82" t="s">
        <v>5774</v>
      </c>
      <c r="E1480" s="83" t="s">
        <v>9787</v>
      </c>
      <c r="F1480" s="84" t="s">
        <v>10152</v>
      </c>
    </row>
    <row r="1481" spans="1:6" x14ac:dyDescent="0.2">
      <c r="A1481" s="80" t="str">
        <f>VLOOKUP(B1481,'[2]Aba Power BI'!F$1:G$28,2,FALSE)</f>
        <v>CENTRO-OESTE</v>
      </c>
      <c r="B1481" s="89" t="s">
        <v>5396</v>
      </c>
      <c r="C1481" s="81" t="s">
        <v>8159</v>
      </c>
      <c r="D1481" s="82" t="s">
        <v>5774</v>
      </c>
      <c r="E1481" s="83" t="s">
        <v>8160</v>
      </c>
      <c r="F1481" s="84">
        <v>44509</v>
      </c>
    </row>
    <row r="1482" spans="1:6" x14ac:dyDescent="0.2">
      <c r="A1482" s="80" t="str">
        <f>VLOOKUP(B1482,'[2]Aba Power BI'!F$1:G$28,2,FALSE)</f>
        <v>SUL</v>
      </c>
      <c r="B1482" s="89" t="s">
        <v>5399</v>
      </c>
      <c r="C1482" s="90" t="s">
        <v>8161</v>
      </c>
      <c r="D1482" s="91" t="s">
        <v>5774</v>
      </c>
      <c r="E1482" s="92" t="s">
        <v>8162</v>
      </c>
      <c r="F1482" s="93">
        <v>44473</v>
      </c>
    </row>
    <row r="1483" spans="1:6" x14ac:dyDescent="0.2">
      <c r="A1483" s="80" t="str">
        <f>VLOOKUP(B1483,'[2]Aba Power BI'!F$1:G$28,2,FALSE)</f>
        <v>SUDESTE</v>
      </c>
      <c r="B1483" s="89" t="s">
        <v>5394</v>
      </c>
      <c r="C1483" s="81" t="s">
        <v>8163</v>
      </c>
      <c r="D1483" s="82" t="s">
        <v>5774</v>
      </c>
      <c r="E1483" s="83" t="s">
        <v>7103</v>
      </c>
      <c r="F1483" s="84">
        <v>44468</v>
      </c>
    </row>
    <row r="1484" spans="1:6" x14ac:dyDescent="0.2">
      <c r="A1484" s="80" t="str">
        <f>VLOOKUP(B1484,'[2]Aba Power BI'!F$1:G$28,2,FALSE)</f>
        <v>SUL</v>
      </c>
      <c r="B1484" s="89" t="s">
        <v>5399</v>
      </c>
      <c r="C1484" s="81" t="s">
        <v>8164</v>
      </c>
      <c r="D1484" s="82" t="s">
        <v>5774</v>
      </c>
      <c r="E1484" s="83" t="s">
        <v>8165</v>
      </c>
      <c r="F1484" s="84">
        <v>44496</v>
      </c>
    </row>
    <row r="1485" spans="1:6" x14ac:dyDescent="0.2">
      <c r="A1485" s="80" t="str">
        <f>VLOOKUP(B1485,'[2]Aba Power BI'!F$1:G$28,2,FALSE)</f>
        <v>NORTE</v>
      </c>
      <c r="B1485" s="89" t="s">
        <v>5390</v>
      </c>
      <c r="C1485" s="81" t="s">
        <v>8166</v>
      </c>
      <c r="D1485" s="82" t="s">
        <v>5931</v>
      </c>
      <c r="E1485" s="83" t="s">
        <v>6012</v>
      </c>
      <c r="F1485" s="84">
        <v>44483</v>
      </c>
    </row>
    <row r="1486" spans="1:6" x14ac:dyDescent="0.2">
      <c r="A1486" s="80" t="str">
        <f>VLOOKUP(B1486,'[2]Aba Power BI'!F$1:G$28,2,FALSE)</f>
        <v>CENTRO-OESTE</v>
      </c>
      <c r="B1486" s="89" t="s">
        <v>5396</v>
      </c>
      <c r="C1486" s="81" t="s">
        <v>8167</v>
      </c>
      <c r="D1486" s="82" t="s">
        <v>5774</v>
      </c>
      <c r="E1486" s="83" t="s">
        <v>8168</v>
      </c>
      <c r="F1486" s="84">
        <v>44455</v>
      </c>
    </row>
    <row r="1487" spans="1:6" x14ac:dyDescent="0.2">
      <c r="A1487" s="80" t="str">
        <f>VLOOKUP(B1487,'[2]Aba Power BI'!F$1:G$28,2,FALSE)</f>
        <v>CENTRO-OESTE</v>
      </c>
      <c r="B1487" s="89" t="s">
        <v>5397</v>
      </c>
      <c r="C1487" s="90" t="s">
        <v>8169</v>
      </c>
      <c r="D1487" s="91" t="s">
        <v>5774</v>
      </c>
      <c r="E1487" s="92" t="s">
        <v>8170</v>
      </c>
      <c r="F1487" s="93">
        <v>44518</v>
      </c>
    </row>
    <row r="1488" spans="1:6" x14ac:dyDescent="0.2">
      <c r="A1488" s="80" t="str">
        <f>VLOOKUP(B1488,'[2]Aba Power BI'!F$1:G$28,2,FALSE)</f>
        <v>SUDESTE</v>
      </c>
      <c r="B1488" s="89" t="s">
        <v>5401</v>
      </c>
      <c r="C1488" s="81" t="s">
        <v>8171</v>
      </c>
      <c r="D1488" s="82" t="s">
        <v>5774</v>
      </c>
      <c r="E1488" s="83" t="s">
        <v>8172</v>
      </c>
      <c r="F1488" s="84">
        <v>44553</v>
      </c>
    </row>
    <row r="1489" spans="1:6" x14ac:dyDescent="0.2">
      <c r="A1489" s="80" t="str">
        <f>VLOOKUP(B1489,'[2]Aba Power BI'!F$1:G$28,2,FALSE)</f>
        <v>SUDESTE</v>
      </c>
      <c r="B1489" s="89" t="s">
        <v>5388</v>
      </c>
      <c r="C1489" s="81" t="s">
        <v>9896</v>
      </c>
      <c r="D1489" s="82" t="s">
        <v>5774</v>
      </c>
      <c r="E1489" s="83" t="s">
        <v>9910</v>
      </c>
      <c r="F1489" s="84">
        <v>44742</v>
      </c>
    </row>
    <row r="1490" spans="1:6" x14ac:dyDescent="0.2">
      <c r="A1490" s="80" t="str">
        <f>VLOOKUP(B1490,'[2]Aba Power BI'!F$1:G$28,2,FALSE)</f>
        <v>SUL</v>
      </c>
      <c r="B1490" s="40" t="s">
        <v>5387</v>
      </c>
      <c r="C1490" s="81" t="s">
        <v>8173</v>
      </c>
      <c r="D1490" s="82" t="s">
        <v>5774</v>
      </c>
      <c r="E1490" s="83" t="s">
        <v>8174</v>
      </c>
      <c r="F1490" s="84">
        <v>44498</v>
      </c>
    </row>
    <row r="1491" spans="1:6" x14ac:dyDescent="0.2">
      <c r="A1491" s="80" t="str">
        <f>VLOOKUP(B1491,'[2]Aba Power BI'!F$1:G$28,2,FALSE)</f>
        <v>SUDESTE</v>
      </c>
      <c r="B1491" s="40" t="s">
        <v>5401</v>
      </c>
      <c r="C1491" s="90" t="s">
        <v>8175</v>
      </c>
      <c r="D1491" s="91" t="s">
        <v>5774</v>
      </c>
      <c r="E1491" s="92" t="s">
        <v>8176</v>
      </c>
      <c r="F1491" s="93">
        <v>44651</v>
      </c>
    </row>
    <row r="1492" spans="1:6" x14ac:dyDescent="0.2">
      <c r="A1492" s="80" t="str">
        <f>VLOOKUP(B1492,'[2]Aba Power BI'!F$1:G$28,2,FALSE)</f>
        <v>SUDESTE</v>
      </c>
      <c r="B1492" s="89" t="s">
        <v>5401</v>
      </c>
      <c r="C1492" s="81" t="s">
        <v>8177</v>
      </c>
      <c r="D1492" s="82" t="s">
        <v>5931</v>
      </c>
      <c r="E1492" s="83" t="s">
        <v>8178</v>
      </c>
      <c r="F1492" s="84">
        <v>44376</v>
      </c>
    </row>
    <row r="1493" spans="1:6" x14ac:dyDescent="0.2">
      <c r="A1493" s="80" t="str">
        <f>VLOOKUP(B1493,'[2]Aba Power BI'!F$1:G$28,2,FALSE)</f>
        <v>SUL</v>
      </c>
      <c r="B1493" s="89" t="s">
        <v>5387</v>
      </c>
      <c r="C1493" s="90" t="s">
        <v>8179</v>
      </c>
      <c r="D1493" s="91" t="s">
        <v>5774</v>
      </c>
      <c r="E1493" s="92" t="s">
        <v>8180</v>
      </c>
      <c r="F1493" s="93">
        <v>44635</v>
      </c>
    </row>
    <row r="1494" spans="1:6" x14ac:dyDescent="0.2">
      <c r="A1494" s="80" t="str">
        <f>VLOOKUP(B1494,'[2]Aba Power BI'!F$1:G$28,2,FALSE)</f>
        <v>SUL</v>
      </c>
      <c r="B1494" s="89" t="s">
        <v>5387</v>
      </c>
      <c r="C1494" s="81" t="s">
        <v>8181</v>
      </c>
      <c r="D1494" s="82" t="s">
        <v>5774</v>
      </c>
      <c r="E1494" s="83" t="s">
        <v>8182</v>
      </c>
      <c r="F1494" s="84">
        <v>44545</v>
      </c>
    </row>
    <row r="1495" spans="1:6" x14ac:dyDescent="0.2">
      <c r="A1495" s="80" t="str">
        <f>VLOOKUP(B1495,'[2]Aba Power BI'!F$1:G$28,2,FALSE)</f>
        <v>SUL</v>
      </c>
      <c r="B1495" s="89" t="s">
        <v>5403</v>
      </c>
      <c r="C1495" s="81" t="s">
        <v>8958</v>
      </c>
      <c r="D1495" s="82" t="s">
        <v>5774</v>
      </c>
      <c r="E1495" s="83" t="s">
        <v>9017</v>
      </c>
      <c r="F1495" s="84">
        <v>44510</v>
      </c>
    </row>
    <row r="1496" spans="1:6" x14ac:dyDescent="0.2">
      <c r="A1496" s="80" t="str">
        <f>VLOOKUP(B1496,'[2]Aba Power BI'!F$1:G$28,2,FALSE)</f>
        <v>SUL</v>
      </c>
      <c r="B1496" s="89" t="s">
        <v>5403</v>
      </c>
      <c r="C1496" s="81" t="s">
        <v>8183</v>
      </c>
      <c r="D1496" s="82" t="s">
        <v>5774</v>
      </c>
      <c r="E1496" s="83" t="s">
        <v>8184</v>
      </c>
      <c r="F1496" s="84">
        <v>44510</v>
      </c>
    </row>
    <row r="1497" spans="1:6" x14ac:dyDescent="0.2">
      <c r="A1497" s="80" t="str">
        <f>VLOOKUP(B1497,'[2]Aba Power BI'!F$1:G$28,2,FALSE)</f>
        <v>SUL</v>
      </c>
      <c r="B1497" s="40" t="s">
        <v>5387</v>
      </c>
      <c r="C1497" s="81" t="s">
        <v>8185</v>
      </c>
      <c r="D1497" s="82" t="s">
        <v>5774</v>
      </c>
      <c r="E1497" s="83" t="s">
        <v>8186</v>
      </c>
      <c r="F1497" s="84">
        <v>44418</v>
      </c>
    </row>
    <row r="1498" spans="1:6" x14ac:dyDescent="0.2">
      <c r="A1498" s="80" t="str">
        <f>VLOOKUP(B1498,'[2]Aba Power BI'!F$1:G$28,2,FALSE)</f>
        <v>SUL</v>
      </c>
      <c r="B1498" s="89" t="s">
        <v>5399</v>
      </c>
      <c r="C1498" s="81" t="s">
        <v>8187</v>
      </c>
      <c r="D1498" s="82" t="s">
        <v>5774</v>
      </c>
      <c r="E1498" s="83" t="s">
        <v>9503</v>
      </c>
      <c r="F1498" s="84">
        <v>2022</v>
      </c>
    </row>
    <row r="1499" spans="1:6" x14ac:dyDescent="0.2">
      <c r="A1499" s="80" t="str">
        <f>VLOOKUP(B1499,'[2]Aba Power BI'!F$1:G$28,2,FALSE)</f>
        <v>SUDESTE</v>
      </c>
      <c r="B1499" s="40" t="s">
        <v>5394</v>
      </c>
      <c r="C1499" s="81" t="s">
        <v>8188</v>
      </c>
      <c r="D1499" s="82" t="s">
        <v>5774</v>
      </c>
      <c r="E1499" s="83" t="s">
        <v>8189</v>
      </c>
      <c r="F1499" s="84">
        <v>44525</v>
      </c>
    </row>
    <row r="1500" spans="1:6" x14ac:dyDescent="0.2">
      <c r="A1500" s="80" t="str">
        <f>VLOOKUP(B1500,'[2]Aba Power BI'!F$1:G$28,2,FALSE)</f>
        <v>SUDESTE</v>
      </c>
      <c r="B1500" s="89" t="s">
        <v>5381</v>
      </c>
      <c r="C1500" s="81" t="s">
        <v>8190</v>
      </c>
      <c r="D1500" s="82" t="s">
        <v>5774</v>
      </c>
      <c r="E1500" s="83" t="s">
        <v>8191</v>
      </c>
      <c r="F1500" s="84">
        <v>44539</v>
      </c>
    </row>
    <row r="1501" spans="1:6" x14ac:dyDescent="0.2">
      <c r="A1501" s="80" t="str">
        <f>VLOOKUP(B1501,'[2]Aba Power BI'!F$1:G$28,2,FALSE)</f>
        <v>NORTE</v>
      </c>
      <c r="B1501" s="89" t="s">
        <v>5392</v>
      </c>
      <c r="C1501" s="81" t="s">
        <v>9446</v>
      </c>
      <c r="D1501" s="82" t="s">
        <v>5774</v>
      </c>
      <c r="E1501" s="83" t="s">
        <v>9504</v>
      </c>
      <c r="F1501" s="84">
        <v>44893</v>
      </c>
    </row>
    <row r="1502" spans="1:6" x14ac:dyDescent="0.2">
      <c r="A1502" s="80" t="str">
        <f>VLOOKUP(B1502,'[2]Aba Power BI'!F$1:G$28,2,FALSE)</f>
        <v>CENTRO-OESTE</v>
      </c>
      <c r="B1502" s="89" t="s">
        <v>5379</v>
      </c>
      <c r="C1502" s="81" t="s">
        <v>8192</v>
      </c>
      <c r="D1502" s="82" t="s">
        <v>5774</v>
      </c>
      <c r="E1502" s="83" t="s">
        <v>8193</v>
      </c>
      <c r="F1502" s="84">
        <v>44512</v>
      </c>
    </row>
    <row r="1503" spans="1:6" x14ac:dyDescent="0.2">
      <c r="A1503" s="80" t="str">
        <f>VLOOKUP(B1503,'[2]Aba Power BI'!F$1:G$28,2,FALSE)</f>
        <v>CENTRO-OESTE</v>
      </c>
      <c r="B1503" s="89" t="s">
        <v>5379</v>
      </c>
      <c r="C1503" s="81" t="s">
        <v>8194</v>
      </c>
      <c r="D1503" s="82" t="s">
        <v>5774</v>
      </c>
      <c r="E1503" s="83" t="s">
        <v>8195</v>
      </c>
      <c r="F1503" s="84">
        <v>44504</v>
      </c>
    </row>
    <row r="1504" spans="1:6" x14ac:dyDescent="0.2">
      <c r="A1504" s="80" t="str">
        <f>VLOOKUP(B1504,'[2]Aba Power BI'!F$1:G$28,2,FALSE)</f>
        <v>CENTRO-OESTE</v>
      </c>
      <c r="B1504" s="89" t="s">
        <v>5397</v>
      </c>
      <c r="C1504" s="90" t="s">
        <v>8196</v>
      </c>
      <c r="D1504" s="91" t="s">
        <v>5774</v>
      </c>
      <c r="E1504" s="92" t="s">
        <v>8197</v>
      </c>
      <c r="F1504" s="93">
        <v>44512</v>
      </c>
    </row>
    <row r="1505" spans="1:6" x14ac:dyDescent="0.2">
      <c r="A1505" s="80" t="str">
        <f>VLOOKUP(B1505,'[2]Aba Power BI'!F$1:G$28,2,FALSE)</f>
        <v>SUL</v>
      </c>
      <c r="B1505" s="40" t="s">
        <v>5403</v>
      </c>
      <c r="C1505" s="81" t="s">
        <v>8198</v>
      </c>
      <c r="D1505" s="82" t="s">
        <v>5774</v>
      </c>
      <c r="E1505" s="83" t="s">
        <v>8199</v>
      </c>
      <c r="F1505" s="84">
        <v>44509</v>
      </c>
    </row>
    <row r="1506" spans="1:6" x14ac:dyDescent="0.2">
      <c r="A1506" s="80" t="str">
        <f>VLOOKUP(B1506,'[2]Aba Power BI'!F$1:G$28,2,FALSE)</f>
        <v>SUL</v>
      </c>
      <c r="B1506" s="89" t="s">
        <v>5403</v>
      </c>
      <c r="C1506" s="90" t="s">
        <v>8200</v>
      </c>
      <c r="D1506" s="91" t="s">
        <v>5774</v>
      </c>
      <c r="E1506" s="92" t="s">
        <v>8201</v>
      </c>
      <c r="F1506" s="93">
        <v>44488</v>
      </c>
    </row>
    <row r="1507" spans="1:6" x14ac:dyDescent="0.2">
      <c r="A1507" s="80" t="str">
        <f>VLOOKUP(B1507,'[2]Aba Power BI'!F$1:G$28,2,FALSE)</f>
        <v>CENTRO-OESTE</v>
      </c>
      <c r="B1507" s="89" t="s">
        <v>5397</v>
      </c>
      <c r="C1507" s="81" t="s">
        <v>8202</v>
      </c>
      <c r="D1507" s="82" t="s">
        <v>5774</v>
      </c>
      <c r="E1507" s="83" t="s">
        <v>8203</v>
      </c>
      <c r="F1507" s="84">
        <v>44517</v>
      </c>
    </row>
    <row r="1508" spans="1:6" x14ac:dyDescent="0.2">
      <c r="A1508" s="80" t="str">
        <f>VLOOKUP(B1508,'[2]Aba Power BI'!F$1:G$28,2,FALSE)</f>
        <v>NORDESTE</v>
      </c>
      <c r="B1508" s="40" t="s">
        <v>5402</v>
      </c>
      <c r="C1508" s="81" t="s">
        <v>8204</v>
      </c>
      <c r="D1508" s="82" t="s">
        <v>5774</v>
      </c>
      <c r="E1508" s="83" t="s">
        <v>9505</v>
      </c>
      <c r="F1508" s="84">
        <v>44649</v>
      </c>
    </row>
    <row r="1509" spans="1:6" x14ac:dyDescent="0.2">
      <c r="A1509" s="80" t="str">
        <f>VLOOKUP(B1509,'[2]Aba Power BI'!F$1:G$28,2,FALSE)</f>
        <v>SUL</v>
      </c>
      <c r="B1509" s="89" t="s">
        <v>5403</v>
      </c>
      <c r="C1509" s="90" t="s">
        <v>8205</v>
      </c>
      <c r="D1509" s="91" t="s">
        <v>5774</v>
      </c>
      <c r="E1509" s="92" t="s">
        <v>9018</v>
      </c>
      <c r="F1509" s="93">
        <v>44505</v>
      </c>
    </row>
    <row r="1510" spans="1:6" x14ac:dyDescent="0.2">
      <c r="A1510" s="80" t="str">
        <f>VLOOKUP(B1510,'[2]Aba Power BI'!F$1:G$28,2,FALSE)</f>
        <v>SUL</v>
      </c>
      <c r="B1510" s="89" t="s">
        <v>5399</v>
      </c>
      <c r="C1510" s="81" t="s">
        <v>8206</v>
      </c>
      <c r="D1510" s="82" t="s">
        <v>5774</v>
      </c>
      <c r="E1510" s="83" t="s">
        <v>8207</v>
      </c>
      <c r="F1510" s="84">
        <v>44463</v>
      </c>
    </row>
    <row r="1511" spans="1:6" x14ac:dyDescent="0.2">
      <c r="A1511" s="80" t="str">
        <f>VLOOKUP(B1511,'[2]Aba Power BI'!F$1:G$28,2,FALSE)</f>
        <v>NORTE</v>
      </c>
      <c r="B1511" s="89" t="s">
        <v>5384</v>
      </c>
      <c r="C1511" s="81" t="s">
        <v>8208</v>
      </c>
      <c r="D1511" s="82" t="s">
        <v>5774</v>
      </c>
      <c r="E1511" s="83" t="s">
        <v>8209</v>
      </c>
      <c r="F1511" s="84">
        <v>44510</v>
      </c>
    </row>
    <row r="1512" spans="1:6" x14ac:dyDescent="0.2">
      <c r="A1512" s="80" t="str">
        <f>VLOOKUP(B1512,'[2]Aba Power BI'!F$1:G$28,2,FALSE)</f>
        <v>SUL</v>
      </c>
      <c r="B1512" s="89" t="s">
        <v>5399</v>
      </c>
      <c r="C1512" s="81" t="s">
        <v>8210</v>
      </c>
      <c r="D1512" s="82" t="s">
        <v>5774</v>
      </c>
      <c r="E1512" s="83" t="s">
        <v>8211</v>
      </c>
      <c r="F1512" s="84">
        <v>44475</v>
      </c>
    </row>
    <row r="1513" spans="1:6" x14ac:dyDescent="0.2">
      <c r="A1513" s="80" t="str">
        <f>VLOOKUP(B1513,'[2]Aba Power BI'!F$1:G$28,2,FALSE)</f>
        <v>SUL</v>
      </c>
      <c r="B1513" s="89" t="s">
        <v>5403</v>
      </c>
      <c r="C1513" s="81" t="s">
        <v>8212</v>
      </c>
      <c r="D1513" s="82" t="s">
        <v>5774</v>
      </c>
      <c r="E1513" s="83" t="s">
        <v>8213</v>
      </c>
      <c r="F1513" s="84">
        <v>44484</v>
      </c>
    </row>
    <row r="1514" spans="1:6" x14ac:dyDescent="0.2">
      <c r="A1514" s="80" t="str">
        <f>VLOOKUP(B1514,'[2]Aba Power BI'!F$1:G$28,2,FALSE)</f>
        <v>SUL</v>
      </c>
      <c r="B1514" s="40" t="s">
        <v>5403</v>
      </c>
      <c r="C1514" s="81" t="s">
        <v>8214</v>
      </c>
      <c r="D1514" s="82" t="s">
        <v>5774</v>
      </c>
      <c r="E1514" s="83" t="s">
        <v>8215</v>
      </c>
      <c r="F1514" s="84">
        <v>44497</v>
      </c>
    </row>
    <row r="1515" spans="1:6" x14ac:dyDescent="0.2">
      <c r="A1515" s="80" t="str">
        <f>VLOOKUP(B1515,'[2]Aba Power BI'!F$1:G$28,2,FALSE)</f>
        <v>CENTRO-OESTE</v>
      </c>
      <c r="B1515" s="89" t="s">
        <v>5396</v>
      </c>
      <c r="C1515" s="90" t="s">
        <v>9732</v>
      </c>
      <c r="D1515" s="91" t="s">
        <v>5774</v>
      </c>
      <c r="E1515" s="92" t="s">
        <v>9742</v>
      </c>
      <c r="F1515" s="93">
        <v>44497</v>
      </c>
    </row>
    <row r="1516" spans="1:6" x14ac:dyDescent="0.2">
      <c r="A1516" s="80" t="str">
        <f>VLOOKUP(B1516,'[2]Aba Power BI'!F$1:G$28,2,FALSE)</f>
        <v>SUL</v>
      </c>
      <c r="B1516" s="89" t="s">
        <v>5403</v>
      </c>
      <c r="C1516" s="81" t="s">
        <v>8216</v>
      </c>
      <c r="D1516" s="82" t="s">
        <v>5774</v>
      </c>
      <c r="E1516" s="83" t="s">
        <v>8217</v>
      </c>
      <c r="F1516" s="84">
        <v>44322</v>
      </c>
    </row>
    <row r="1517" spans="1:6" x14ac:dyDescent="0.2">
      <c r="A1517" s="80" t="str">
        <f>VLOOKUP(B1517,'[2]Aba Power BI'!F$1:G$28,2,FALSE)</f>
        <v>SUDESTE</v>
      </c>
      <c r="B1517" s="89" t="s">
        <v>5381</v>
      </c>
      <c r="C1517" s="81" t="s">
        <v>8959</v>
      </c>
      <c r="D1517" s="82" t="s">
        <v>5774</v>
      </c>
      <c r="E1517" s="83" t="s">
        <v>9019</v>
      </c>
      <c r="F1517" s="84">
        <v>44743</v>
      </c>
    </row>
    <row r="1518" spans="1:6" x14ac:dyDescent="0.2">
      <c r="A1518" s="80" t="str">
        <f>VLOOKUP(B1518,'[2]Aba Power BI'!F$1:G$28,2,FALSE)</f>
        <v>SUL</v>
      </c>
      <c r="B1518" s="89" t="s">
        <v>5403</v>
      </c>
      <c r="C1518" s="81" t="s">
        <v>8218</v>
      </c>
      <c r="D1518" s="82" t="s">
        <v>5774</v>
      </c>
      <c r="E1518" s="83" t="s">
        <v>8219</v>
      </c>
      <c r="F1518" s="84">
        <v>44511</v>
      </c>
    </row>
    <row r="1519" spans="1:6" x14ac:dyDescent="0.2">
      <c r="A1519" s="80" t="str">
        <f>VLOOKUP(B1519,'[2]Aba Power BI'!F$1:G$28,2,FALSE)</f>
        <v>CENTRO-OESTE</v>
      </c>
      <c r="B1519" s="89" t="s">
        <v>5396</v>
      </c>
      <c r="C1519" s="81" t="s">
        <v>8220</v>
      </c>
      <c r="D1519" s="82" t="s">
        <v>5774</v>
      </c>
      <c r="E1519" s="83" t="s">
        <v>8221</v>
      </c>
      <c r="F1519" s="84">
        <v>44456</v>
      </c>
    </row>
    <row r="1520" spans="1:6" x14ac:dyDescent="0.2">
      <c r="A1520" s="80" t="str">
        <f>VLOOKUP(B1520,'[2]Aba Power BI'!F$1:G$28,2,FALSE)</f>
        <v>CENTRO-OESTE</v>
      </c>
      <c r="B1520" s="89" t="s">
        <v>5379</v>
      </c>
      <c r="C1520" s="81" t="s">
        <v>8222</v>
      </c>
      <c r="D1520" s="82" t="s">
        <v>5774</v>
      </c>
      <c r="E1520" s="83" t="s">
        <v>9020</v>
      </c>
      <c r="F1520" s="84">
        <v>44663</v>
      </c>
    </row>
    <row r="1521" spans="1:6" x14ac:dyDescent="0.2">
      <c r="A1521" s="80" t="str">
        <f>VLOOKUP(B1521,'[2]Aba Power BI'!F$1:G$28,2,FALSE)</f>
        <v>SUDESTE</v>
      </c>
      <c r="B1521" s="89" t="s">
        <v>5388</v>
      </c>
      <c r="C1521" s="81" t="s">
        <v>8223</v>
      </c>
      <c r="D1521" s="82" t="s">
        <v>5774</v>
      </c>
      <c r="E1521" s="83" t="s">
        <v>8224</v>
      </c>
      <c r="F1521" s="84">
        <v>43516</v>
      </c>
    </row>
    <row r="1522" spans="1:6" x14ac:dyDescent="0.2">
      <c r="A1522" s="80" t="str">
        <f>VLOOKUP(B1522,'[2]Aba Power BI'!F$1:G$28,2,FALSE)</f>
        <v>SUDESTE</v>
      </c>
      <c r="B1522" s="89" t="s">
        <v>5381</v>
      </c>
      <c r="C1522" s="90" t="s">
        <v>8225</v>
      </c>
      <c r="D1522" s="91" t="s">
        <v>5774</v>
      </c>
      <c r="E1522" s="92" t="s">
        <v>8226</v>
      </c>
      <c r="F1522" s="93">
        <v>44511</v>
      </c>
    </row>
    <row r="1523" spans="1:6" x14ac:dyDescent="0.2">
      <c r="A1523" s="80" t="str">
        <f>VLOOKUP(B1523,'[2]Aba Power BI'!F$1:G$28,2,FALSE)</f>
        <v>SUDESTE</v>
      </c>
      <c r="B1523" s="40" t="s">
        <v>5381</v>
      </c>
      <c r="C1523" s="81" t="s">
        <v>8227</v>
      </c>
      <c r="D1523" s="82" t="s">
        <v>5774</v>
      </c>
      <c r="E1523" s="83" t="s">
        <v>6859</v>
      </c>
      <c r="F1523" s="84">
        <v>44546</v>
      </c>
    </row>
    <row r="1524" spans="1:6" x14ac:dyDescent="0.2">
      <c r="A1524" s="80" t="str">
        <f>VLOOKUP(B1524,'[2]Aba Power BI'!F$1:G$28,2,FALSE)</f>
        <v>SUL</v>
      </c>
      <c r="B1524" s="89" t="s">
        <v>5403</v>
      </c>
      <c r="C1524" s="81" t="s">
        <v>8228</v>
      </c>
      <c r="D1524" s="82" t="s">
        <v>5774</v>
      </c>
      <c r="E1524" s="83" t="s">
        <v>8229</v>
      </c>
      <c r="F1524" s="84">
        <v>44433</v>
      </c>
    </row>
    <row r="1525" spans="1:6" x14ac:dyDescent="0.2">
      <c r="A1525" s="80" t="str">
        <f>VLOOKUP(B1525,'[2]Aba Power BI'!F$1:G$28,2,FALSE)</f>
        <v>SUL</v>
      </c>
      <c r="B1525" s="89" t="s">
        <v>5403</v>
      </c>
      <c r="C1525" s="81" t="s">
        <v>8230</v>
      </c>
      <c r="D1525" s="82" t="s">
        <v>5774</v>
      </c>
      <c r="E1525" s="83" t="s">
        <v>8231</v>
      </c>
      <c r="F1525" s="84">
        <v>44491</v>
      </c>
    </row>
    <row r="1526" spans="1:6" x14ac:dyDescent="0.2">
      <c r="A1526" s="80" t="str">
        <f>VLOOKUP(B1526,'[2]Aba Power BI'!F$1:G$28,2,FALSE)</f>
        <v>SUDESTE</v>
      </c>
      <c r="B1526" s="89" t="s">
        <v>5388</v>
      </c>
      <c r="C1526" s="81" t="s">
        <v>8232</v>
      </c>
      <c r="D1526" s="82" t="s">
        <v>5774</v>
      </c>
      <c r="E1526" s="83" t="s">
        <v>8233</v>
      </c>
      <c r="F1526" s="84">
        <v>44530</v>
      </c>
    </row>
    <row r="1527" spans="1:6" x14ac:dyDescent="0.2">
      <c r="A1527" s="80" t="str">
        <f>VLOOKUP(B1527,'[2]Aba Power BI'!F$1:G$28,2,FALSE)</f>
        <v>SUL</v>
      </c>
      <c r="B1527" s="89" t="s">
        <v>5387</v>
      </c>
      <c r="C1527" s="81" t="s">
        <v>8234</v>
      </c>
      <c r="D1527" s="82" t="s">
        <v>5774</v>
      </c>
      <c r="E1527" s="83" t="s">
        <v>8235</v>
      </c>
      <c r="F1527" s="84">
        <v>44497</v>
      </c>
    </row>
    <row r="1528" spans="1:6" x14ac:dyDescent="0.2">
      <c r="A1528" s="80" t="str">
        <f>VLOOKUP(B1528,'[2]Aba Power BI'!F$1:G$28,2,FALSE)</f>
        <v>NORDESTE</v>
      </c>
      <c r="B1528" s="89" t="s">
        <v>5382</v>
      </c>
      <c r="C1528" s="90" t="s">
        <v>8236</v>
      </c>
      <c r="D1528" s="91" t="s">
        <v>5774</v>
      </c>
      <c r="E1528" s="92" t="s">
        <v>8237</v>
      </c>
      <c r="F1528" s="93">
        <v>44511</v>
      </c>
    </row>
    <row r="1529" spans="1:6" x14ac:dyDescent="0.2">
      <c r="A1529" s="80" t="str">
        <f>VLOOKUP(B1529,'[2]Aba Power BI'!F$1:G$28,2,FALSE)</f>
        <v>NORDESTE</v>
      </c>
      <c r="B1529" s="89" t="s">
        <v>5382</v>
      </c>
      <c r="C1529" s="90" t="s">
        <v>8238</v>
      </c>
      <c r="D1529" s="91" t="s">
        <v>5774</v>
      </c>
      <c r="E1529" s="92" t="s">
        <v>8239</v>
      </c>
      <c r="F1529" s="93">
        <v>44560</v>
      </c>
    </row>
    <row r="1530" spans="1:6" x14ac:dyDescent="0.2">
      <c r="A1530" s="80" t="str">
        <f>VLOOKUP(B1530,'[2]Aba Power BI'!F$1:G$28,2,FALSE)</f>
        <v>NORDESTE</v>
      </c>
      <c r="B1530" s="89" t="s">
        <v>5382</v>
      </c>
      <c r="C1530" s="81" t="s">
        <v>8240</v>
      </c>
      <c r="D1530" s="82" t="s">
        <v>5774</v>
      </c>
      <c r="E1530" s="83" t="s">
        <v>9457</v>
      </c>
      <c r="F1530" s="84">
        <v>44531</v>
      </c>
    </row>
    <row r="1531" spans="1:6" x14ac:dyDescent="0.2">
      <c r="A1531" s="80" t="str">
        <f>VLOOKUP(B1531,'[2]Aba Power BI'!F$1:G$28,2,FALSE)</f>
        <v>SUDESTE</v>
      </c>
      <c r="B1531" s="89" t="s">
        <v>5388</v>
      </c>
      <c r="C1531" s="90" t="s">
        <v>8241</v>
      </c>
      <c r="D1531" s="91" t="s">
        <v>5774</v>
      </c>
      <c r="E1531" s="92" t="s">
        <v>8242</v>
      </c>
      <c r="F1531" s="93">
        <v>44511</v>
      </c>
    </row>
    <row r="1532" spans="1:6" x14ac:dyDescent="0.2">
      <c r="A1532" s="80" t="str">
        <f>VLOOKUP(B1532,'[2]Aba Power BI'!F$1:G$28,2,FALSE)</f>
        <v>SUL</v>
      </c>
      <c r="B1532" s="40" t="s">
        <v>5403</v>
      </c>
      <c r="C1532" s="81" t="s">
        <v>8243</v>
      </c>
      <c r="D1532" s="82" t="s">
        <v>5774</v>
      </c>
      <c r="E1532" s="83" t="s">
        <v>8244</v>
      </c>
      <c r="F1532" s="84">
        <v>44452</v>
      </c>
    </row>
    <row r="1533" spans="1:6" x14ac:dyDescent="0.2">
      <c r="A1533" s="80" t="str">
        <f>VLOOKUP(B1533,'[2]Aba Power BI'!F$1:G$28,2,FALSE)</f>
        <v>SUL</v>
      </c>
      <c r="B1533" s="89" t="s">
        <v>5387</v>
      </c>
      <c r="C1533" s="81" t="s">
        <v>8245</v>
      </c>
      <c r="D1533" s="82" t="s">
        <v>5774</v>
      </c>
      <c r="E1533" s="83" t="s">
        <v>8246</v>
      </c>
      <c r="F1533" s="84">
        <v>44424</v>
      </c>
    </row>
    <row r="1534" spans="1:6" x14ac:dyDescent="0.2">
      <c r="A1534" s="80" t="str">
        <f>VLOOKUP(B1534,'[2]Aba Power BI'!F$1:G$28,2,FALSE)</f>
        <v>NORDESTE</v>
      </c>
      <c r="B1534" s="89" t="s">
        <v>5376</v>
      </c>
      <c r="C1534" s="81" t="s">
        <v>8247</v>
      </c>
      <c r="D1534" s="82" t="s">
        <v>5931</v>
      </c>
      <c r="E1534" s="83" t="s">
        <v>7559</v>
      </c>
      <c r="F1534" s="84">
        <v>43872</v>
      </c>
    </row>
    <row r="1535" spans="1:6" x14ac:dyDescent="0.2">
      <c r="A1535" s="80" t="str">
        <f>VLOOKUP(B1535,'[2]Aba Power BI'!F$1:G$28,2,FALSE)</f>
        <v>SUL</v>
      </c>
      <c r="B1535" s="40" t="s">
        <v>5403</v>
      </c>
      <c r="C1535" s="81" t="s">
        <v>8248</v>
      </c>
      <c r="D1535" s="82" t="s">
        <v>5774</v>
      </c>
      <c r="E1535" s="83" t="s">
        <v>8249</v>
      </c>
      <c r="F1535" s="84">
        <v>44540</v>
      </c>
    </row>
    <row r="1536" spans="1:6" x14ac:dyDescent="0.2">
      <c r="A1536" s="80" t="str">
        <f>VLOOKUP(B1536,'[2]Aba Power BI'!F$1:G$28,2,FALSE)</f>
        <v>SUL</v>
      </c>
      <c r="B1536" s="89" t="s">
        <v>5403</v>
      </c>
      <c r="C1536" s="81" t="s">
        <v>8250</v>
      </c>
      <c r="D1536" s="82" t="s">
        <v>5774</v>
      </c>
      <c r="E1536" s="83" t="s">
        <v>8251</v>
      </c>
      <c r="F1536" s="84">
        <v>44467</v>
      </c>
    </row>
    <row r="1537" spans="1:6" x14ac:dyDescent="0.2">
      <c r="A1537" s="80" t="str">
        <f>VLOOKUP(B1537,'[2]Aba Power BI'!F$1:G$28,2,FALSE)</f>
        <v>SUL</v>
      </c>
      <c r="B1537" s="89" t="s">
        <v>5403</v>
      </c>
      <c r="C1537" s="81" t="s">
        <v>8252</v>
      </c>
      <c r="D1537" s="82" t="s">
        <v>5774</v>
      </c>
      <c r="E1537" s="83" t="s">
        <v>8253</v>
      </c>
      <c r="F1537" s="84">
        <v>44512</v>
      </c>
    </row>
    <row r="1538" spans="1:6" x14ac:dyDescent="0.2">
      <c r="A1538" s="80" t="str">
        <f>VLOOKUP(B1538,'[2]Aba Power BI'!F$1:G$28,2,FALSE)</f>
        <v>CENTRO-OESTE</v>
      </c>
      <c r="B1538" s="89" t="s">
        <v>5379</v>
      </c>
      <c r="C1538" s="81" t="s">
        <v>8254</v>
      </c>
      <c r="D1538" s="82" t="s">
        <v>5774</v>
      </c>
      <c r="E1538" s="83" t="s">
        <v>8255</v>
      </c>
      <c r="F1538" s="84">
        <v>44691</v>
      </c>
    </row>
    <row r="1539" spans="1:6" x14ac:dyDescent="0.2">
      <c r="A1539" s="80" t="str">
        <f>VLOOKUP(B1539,'[2]Aba Power BI'!F$1:G$28,2,FALSE)</f>
        <v>SUDESTE</v>
      </c>
      <c r="B1539" s="89" t="s">
        <v>5388</v>
      </c>
      <c r="C1539" s="90" t="s">
        <v>8256</v>
      </c>
      <c r="D1539" s="91" t="s">
        <v>5774</v>
      </c>
      <c r="E1539" s="92" t="s">
        <v>9698</v>
      </c>
      <c r="F1539" s="93">
        <v>44992</v>
      </c>
    </row>
    <row r="1540" spans="1:6" x14ac:dyDescent="0.2">
      <c r="A1540" s="80" t="str">
        <f>VLOOKUP(B1540,'[2]Aba Power BI'!F$1:G$28,2,FALSE)</f>
        <v>CENTRO-OESTE</v>
      </c>
      <c r="B1540" s="89" t="s">
        <v>5379</v>
      </c>
      <c r="C1540" s="81" t="s">
        <v>8257</v>
      </c>
      <c r="D1540" s="82" t="s">
        <v>5774</v>
      </c>
      <c r="E1540" s="83" t="s">
        <v>8258</v>
      </c>
      <c r="F1540" s="84">
        <v>44508</v>
      </c>
    </row>
    <row r="1541" spans="1:6" x14ac:dyDescent="0.2">
      <c r="A1541" s="80" t="str">
        <f>VLOOKUP(B1541,'[2]Aba Power BI'!F$1:G$28,2,FALSE)</f>
        <v>SUL</v>
      </c>
      <c r="B1541" s="89" t="s">
        <v>5403</v>
      </c>
      <c r="C1541" s="81" t="s">
        <v>8259</v>
      </c>
      <c r="D1541" s="82" t="s">
        <v>5774</v>
      </c>
      <c r="E1541" s="83" t="s">
        <v>8260</v>
      </c>
      <c r="F1541" s="84">
        <v>44475</v>
      </c>
    </row>
    <row r="1542" spans="1:6" x14ac:dyDescent="0.2">
      <c r="A1542" s="80" t="str">
        <f>VLOOKUP(B1542,'[2]Aba Power BI'!F$1:G$28,2,FALSE)</f>
        <v>NORDESTE</v>
      </c>
      <c r="B1542" s="40" t="s">
        <v>5377</v>
      </c>
      <c r="C1542" s="81" t="s">
        <v>8261</v>
      </c>
      <c r="D1542" s="82" t="s">
        <v>5774</v>
      </c>
      <c r="E1542" s="83" t="s">
        <v>8262</v>
      </c>
      <c r="F1542" s="84">
        <v>44494</v>
      </c>
    </row>
    <row r="1543" spans="1:6" x14ac:dyDescent="0.2">
      <c r="A1543" s="80" t="str">
        <f>VLOOKUP(B1543,'[2]Aba Power BI'!F$1:G$28,2,FALSE)</f>
        <v>NORDESTE</v>
      </c>
      <c r="B1543" s="89" t="s">
        <v>5382</v>
      </c>
      <c r="C1543" s="90" t="s">
        <v>8263</v>
      </c>
      <c r="D1543" s="91" t="s">
        <v>5774</v>
      </c>
      <c r="E1543" s="92" t="s">
        <v>8264</v>
      </c>
      <c r="F1543" s="93">
        <v>44512</v>
      </c>
    </row>
    <row r="1544" spans="1:6" x14ac:dyDescent="0.2">
      <c r="A1544" s="80" t="str">
        <f>VLOOKUP(B1544,'[2]Aba Power BI'!F$1:G$28,2,FALSE)</f>
        <v>NORDESTE</v>
      </c>
      <c r="B1544" s="89" t="s">
        <v>5382</v>
      </c>
      <c r="C1544" s="81" t="s">
        <v>8265</v>
      </c>
      <c r="D1544" s="82" t="s">
        <v>5774</v>
      </c>
      <c r="E1544" s="83" t="s">
        <v>9506</v>
      </c>
      <c r="F1544" s="84">
        <v>44475</v>
      </c>
    </row>
    <row r="1545" spans="1:6" x14ac:dyDescent="0.2">
      <c r="A1545" s="80" t="str">
        <f>VLOOKUP(B1545,'[2]Aba Power BI'!F$1:G$28,2,FALSE)</f>
        <v>CENTRO-OESTE</v>
      </c>
      <c r="B1545" s="89" t="s">
        <v>5379</v>
      </c>
      <c r="C1545" s="90" t="s">
        <v>8266</v>
      </c>
      <c r="D1545" s="91" t="s">
        <v>5774</v>
      </c>
      <c r="E1545" s="92" t="s">
        <v>8267</v>
      </c>
      <c r="F1545" s="93">
        <v>44512</v>
      </c>
    </row>
    <row r="1546" spans="1:6" x14ac:dyDescent="0.2">
      <c r="A1546" s="80" t="str">
        <f>VLOOKUP(B1546,'[2]Aba Power BI'!F$1:G$28,2,FALSE)</f>
        <v>NORDESTE</v>
      </c>
      <c r="B1546" s="89" t="s">
        <v>5382</v>
      </c>
      <c r="C1546" s="90" t="s">
        <v>10135</v>
      </c>
      <c r="D1546" s="91" t="s">
        <v>5774</v>
      </c>
      <c r="E1546" s="92" t="s">
        <v>10153</v>
      </c>
      <c r="F1546" s="93">
        <v>44644</v>
      </c>
    </row>
    <row r="1547" spans="1:6" x14ac:dyDescent="0.2">
      <c r="A1547" s="80" t="str">
        <f>VLOOKUP(B1547,'[2]Aba Power BI'!F$1:G$28,2,FALSE)</f>
        <v>SUL</v>
      </c>
      <c r="B1547" s="89" t="s">
        <v>5399</v>
      </c>
      <c r="C1547" s="81" t="s">
        <v>9620</v>
      </c>
      <c r="D1547" s="82" t="s">
        <v>5774</v>
      </c>
      <c r="E1547" s="83" t="s">
        <v>9636</v>
      </c>
      <c r="F1547" s="84">
        <v>44495</v>
      </c>
    </row>
    <row r="1548" spans="1:6" x14ac:dyDescent="0.2">
      <c r="A1548" s="80" t="str">
        <f>VLOOKUP(B1548,'[2]Aba Power BI'!F$1:G$28,2,FALSE)</f>
        <v>CENTRO-OESTE</v>
      </c>
      <c r="B1548" s="89" t="s">
        <v>5379</v>
      </c>
      <c r="C1548" s="81" t="s">
        <v>8268</v>
      </c>
      <c r="D1548" s="82" t="s">
        <v>5774</v>
      </c>
      <c r="E1548" s="83" t="s">
        <v>8269</v>
      </c>
      <c r="F1548" s="84">
        <v>44545</v>
      </c>
    </row>
    <row r="1549" spans="1:6" x14ac:dyDescent="0.2">
      <c r="A1549" s="80" t="str">
        <f>VLOOKUP(B1549,'[2]Aba Power BI'!F$1:G$28,2,FALSE)</f>
        <v>SUDESTE</v>
      </c>
      <c r="B1549" s="89" t="s">
        <v>5388</v>
      </c>
      <c r="C1549" s="81" t="s">
        <v>8270</v>
      </c>
      <c r="D1549" s="82" t="s">
        <v>5774</v>
      </c>
      <c r="E1549" s="83" t="s">
        <v>8271</v>
      </c>
      <c r="F1549" s="84">
        <v>43369</v>
      </c>
    </row>
    <row r="1550" spans="1:6" x14ac:dyDescent="0.2">
      <c r="A1550" s="80" t="str">
        <f>VLOOKUP(B1550,'[2]Aba Power BI'!F$1:G$28,2,FALSE)</f>
        <v>NORDESTE</v>
      </c>
      <c r="B1550" s="89" t="s">
        <v>5382</v>
      </c>
      <c r="C1550" s="81" t="s">
        <v>8272</v>
      </c>
      <c r="D1550" s="82" t="s">
        <v>5774</v>
      </c>
      <c r="E1550" s="83" t="s">
        <v>8273</v>
      </c>
      <c r="F1550" s="84">
        <v>44512</v>
      </c>
    </row>
    <row r="1551" spans="1:6" x14ac:dyDescent="0.2">
      <c r="A1551" s="80" t="str">
        <f>VLOOKUP(B1551,'[2]Aba Power BI'!F$1:G$28,2,FALSE)</f>
        <v>CENTRO-OESTE</v>
      </c>
      <c r="B1551" s="89" t="s">
        <v>5379</v>
      </c>
      <c r="C1551" s="90" t="s">
        <v>8274</v>
      </c>
      <c r="D1551" s="91" t="s">
        <v>5774</v>
      </c>
      <c r="E1551" s="92" t="s">
        <v>8275</v>
      </c>
      <c r="F1551" s="93">
        <v>44544</v>
      </c>
    </row>
    <row r="1552" spans="1:6" x14ac:dyDescent="0.2">
      <c r="A1552" s="80" t="str">
        <f>VLOOKUP(B1552,'[2]Aba Power BI'!F$1:G$28,2,FALSE)</f>
        <v>CENTRO-OESTE</v>
      </c>
      <c r="B1552" s="89" t="s">
        <v>5379</v>
      </c>
      <c r="C1552" s="81" t="s">
        <v>8276</v>
      </c>
      <c r="D1552" s="82" t="s">
        <v>5774</v>
      </c>
      <c r="E1552" s="83" t="s">
        <v>8277</v>
      </c>
      <c r="F1552" s="84">
        <v>44516</v>
      </c>
    </row>
    <row r="1553" spans="1:6" x14ac:dyDescent="0.2">
      <c r="A1553" s="80" t="str">
        <f>VLOOKUP(B1553,'[2]Aba Power BI'!F$1:G$28,2,FALSE)</f>
        <v>SUL</v>
      </c>
      <c r="B1553" s="40" t="s">
        <v>5399</v>
      </c>
      <c r="C1553" s="81" t="s">
        <v>8278</v>
      </c>
      <c r="D1553" s="82" t="s">
        <v>5774</v>
      </c>
      <c r="E1553" s="83" t="s">
        <v>9507</v>
      </c>
      <c r="F1553" s="84">
        <v>44487</v>
      </c>
    </row>
    <row r="1554" spans="1:6" x14ac:dyDescent="0.2">
      <c r="A1554" s="80" t="str">
        <f>VLOOKUP(B1554,'[2]Aba Power BI'!F$1:G$28,2,FALSE)</f>
        <v>SUDESTE</v>
      </c>
      <c r="B1554" s="89" t="s">
        <v>5381</v>
      </c>
      <c r="C1554" s="81" t="s">
        <v>8279</v>
      </c>
      <c r="D1554" s="82" t="s">
        <v>5774</v>
      </c>
      <c r="E1554" s="83" t="s">
        <v>8280</v>
      </c>
      <c r="F1554" s="84">
        <v>44403</v>
      </c>
    </row>
    <row r="1555" spans="1:6" x14ac:dyDescent="0.2">
      <c r="A1555" s="80" t="str">
        <f>VLOOKUP(B1555,'[2]Aba Power BI'!F$1:G$28,2,FALSE)</f>
        <v>SUDESTE</v>
      </c>
      <c r="B1555" s="89" t="s">
        <v>5394</v>
      </c>
      <c r="C1555" s="81" t="s">
        <v>8281</v>
      </c>
      <c r="D1555" s="82" t="s">
        <v>5774</v>
      </c>
      <c r="E1555" s="83" t="s">
        <v>6062</v>
      </c>
      <c r="F1555" s="84">
        <v>44487</v>
      </c>
    </row>
    <row r="1556" spans="1:6" x14ac:dyDescent="0.2">
      <c r="A1556" s="80" t="str">
        <f>VLOOKUP(B1556,'[2]Aba Power BI'!F$1:G$28,2,FALSE)</f>
        <v>NORDESTE</v>
      </c>
      <c r="B1556" s="89" t="s">
        <v>5395</v>
      </c>
      <c r="C1556" s="81" t="s">
        <v>8960</v>
      </c>
      <c r="D1556" s="82" t="s">
        <v>5774</v>
      </c>
      <c r="E1556" s="83" t="s">
        <v>9508</v>
      </c>
      <c r="F1556" s="84">
        <v>44686</v>
      </c>
    </row>
    <row r="1557" spans="1:6" x14ac:dyDescent="0.2">
      <c r="A1557" s="80" t="str">
        <f>VLOOKUP(B1557,'[2]Aba Power BI'!F$1:G$28,2,FALSE)</f>
        <v>SUDESTE</v>
      </c>
      <c r="B1557" s="89" t="s">
        <v>5381</v>
      </c>
      <c r="C1557" s="81" t="s">
        <v>8282</v>
      </c>
      <c r="D1557" s="82" t="s">
        <v>5774</v>
      </c>
      <c r="E1557" s="83" t="s">
        <v>8283</v>
      </c>
      <c r="F1557" s="84">
        <v>44512</v>
      </c>
    </row>
    <row r="1558" spans="1:6" x14ac:dyDescent="0.2">
      <c r="A1558" s="80" t="str">
        <f>VLOOKUP(B1558,'[2]Aba Power BI'!F$1:G$28,2,FALSE)</f>
        <v>NORDESTE</v>
      </c>
      <c r="B1558" s="89" t="s">
        <v>5377</v>
      </c>
      <c r="C1558" s="81" t="s">
        <v>10136</v>
      </c>
      <c r="D1558" s="82" t="s">
        <v>5774</v>
      </c>
      <c r="E1558" s="83" t="s">
        <v>10154</v>
      </c>
      <c r="F1558" s="84">
        <v>45215</v>
      </c>
    </row>
    <row r="1559" spans="1:6" x14ac:dyDescent="0.2">
      <c r="A1559" s="80" t="str">
        <f>VLOOKUP(B1559,'[2]Aba Power BI'!F$1:G$28,2,FALSE)</f>
        <v>NORDESTE</v>
      </c>
      <c r="B1559" s="89" t="s">
        <v>5378</v>
      </c>
      <c r="C1559" s="81" t="s">
        <v>8284</v>
      </c>
      <c r="D1559" s="82" t="s">
        <v>5774</v>
      </c>
      <c r="E1559" s="83" t="s">
        <v>8285</v>
      </c>
      <c r="F1559" s="84">
        <v>44685</v>
      </c>
    </row>
    <row r="1560" spans="1:6" x14ac:dyDescent="0.2">
      <c r="A1560" s="80" t="str">
        <f>VLOOKUP(B1560,'[2]Aba Power BI'!F$1:G$28,2,FALSE)</f>
        <v>NORDESTE</v>
      </c>
      <c r="B1560" s="89" t="s">
        <v>5395</v>
      </c>
      <c r="C1560" s="81" t="s">
        <v>8286</v>
      </c>
      <c r="D1560" s="82" t="s">
        <v>5774</v>
      </c>
      <c r="E1560" s="83" t="s">
        <v>9509</v>
      </c>
      <c r="F1560" s="84">
        <v>44733</v>
      </c>
    </row>
    <row r="1561" spans="1:6" x14ac:dyDescent="0.2">
      <c r="A1561" s="80" t="str">
        <f>VLOOKUP(B1561,'[2]Aba Power BI'!F$1:G$28,2,FALSE)</f>
        <v>SUL</v>
      </c>
      <c r="B1561" s="89" t="s">
        <v>5403</v>
      </c>
      <c r="C1561" s="81" t="s">
        <v>8287</v>
      </c>
      <c r="D1561" s="82" t="s">
        <v>5774</v>
      </c>
      <c r="E1561" s="83" t="s">
        <v>8288</v>
      </c>
      <c r="F1561" s="84">
        <v>44545</v>
      </c>
    </row>
    <row r="1562" spans="1:6" x14ac:dyDescent="0.2">
      <c r="A1562" s="80" t="str">
        <f>VLOOKUP(B1562,'[2]Aba Power BI'!F$1:G$28,2,FALSE)</f>
        <v>NORDESTE</v>
      </c>
      <c r="B1562" s="89" t="s">
        <v>5382</v>
      </c>
      <c r="C1562" s="81" t="s">
        <v>8289</v>
      </c>
      <c r="D1562" s="82" t="s">
        <v>5774</v>
      </c>
      <c r="E1562" s="83" t="s">
        <v>9510</v>
      </c>
      <c r="F1562" s="84">
        <v>44512</v>
      </c>
    </row>
    <row r="1563" spans="1:6" x14ac:dyDescent="0.2">
      <c r="A1563" s="80" t="str">
        <f>VLOOKUP(B1563,'[2]Aba Power BI'!F$1:G$28,2,FALSE)</f>
        <v>NORDESTE</v>
      </c>
      <c r="B1563" s="89" t="s">
        <v>5376</v>
      </c>
      <c r="C1563" s="81" t="s">
        <v>8290</v>
      </c>
      <c r="D1563" s="82" t="s">
        <v>5774</v>
      </c>
      <c r="E1563" s="83" t="s">
        <v>7550</v>
      </c>
      <c r="F1563" s="84">
        <v>44511</v>
      </c>
    </row>
    <row r="1564" spans="1:6" x14ac:dyDescent="0.2">
      <c r="A1564" s="80" t="str">
        <f>VLOOKUP(B1564,'[2]Aba Power BI'!F$1:G$28,2,FALSE)</f>
        <v>SUDESTE</v>
      </c>
      <c r="B1564" s="89" t="s">
        <v>5394</v>
      </c>
      <c r="C1564" s="81" t="s">
        <v>8291</v>
      </c>
      <c r="D1564" s="82" t="s">
        <v>5774</v>
      </c>
      <c r="E1564" s="83" t="s">
        <v>8292</v>
      </c>
      <c r="F1564" s="84">
        <v>44468</v>
      </c>
    </row>
    <row r="1565" spans="1:6" x14ac:dyDescent="0.2">
      <c r="A1565" s="80" t="str">
        <f>VLOOKUP(B1565,'[2]Aba Power BI'!F$1:G$28,2,FALSE)</f>
        <v>SUL</v>
      </c>
      <c r="B1565" s="89" t="s">
        <v>5403</v>
      </c>
      <c r="C1565" s="81" t="s">
        <v>8293</v>
      </c>
      <c r="D1565" s="82" t="s">
        <v>5774</v>
      </c>
      <c r="E1565" s="83" t="s">
        <v>8294</v>
      </c>
      <c r="F1565" s="84">
        <v>44510</v>
      </c>
    </row>
    <row r="1566" spans="1:6" x14ac:dyDescent="0.2">
      <c r="A1566" s="80" t="str">
        <f>VLOOKUP(B1566,'[2]Aba Power BI'!F$1:G$28,2,FALSE)</f>
        <v>SUL</v>
      </c>
      <c r="B1566" s="89" t="s">
        <v>5399</v>
      </c>
      <c r="C1566" s="90" t="s">
        <v>8295</v>
      </c>
      <c r="D1566" s="91" t="s">
        <v>5774</v>
      </c>
      <c r="E1566" s="92" t="s">
        <v>8296</v>
      </c>
      <c r="F1566" s="93">
        <v>44508</v>
      </c>
    </row>
    <row r="1567" spans="1:6" x14ac:dyDescent="0.2">
      <c r="A1567" s="80" t="str">
        <f>VLOOKUP(B1567,'[2]Aba Power BI'!F$1:G$28,2,FALSE)</f>
        <v>NORDESTE</v>
      </c>
      <c r="B1567" s="89" t="s">
        <v>5393</v>
      </c>
      <c r="C1567" s="81" t="s">
        <v>8297</v>
      </c>
      <c r="D1567" s="82" t="s">
        <v>5774</v>
      </c>
      <c r="E1567" s="83" t="s">
        <v>6018</v>
      </c>
      <c r="F1567" s="84">
        <v>44651</v>
      </c>
    </row>
    <row r="1568" spans="1:6" x14ac:dyDescent="0.2">
      <c r="A1568" s="80" t="str">
        <f>VLOOKUP(B1568,'[2]Aba Power BI'!F$1:G$28,2,FALSE)</f>
        <v>NORDESTE</v>
      </c>
      <c r="B1568" s="40" t="s">
        <v>5377</v>
      </c>
      <c r="C1568" s="81" t="s">
        <v>8298</v>
      </c>
      <c r="D1568" s="82" t="s">
        <v>5774</v>
      </c>
      <c r="E1568" s="83" t="s">
        <v>8299</v>
      </c>
      <c r="F1568" s="84">
        <v>44448</v>
      </c>
    </row>
    <row r="1569" spans="1:6" x14ac:dyDescent="0.2">
      <c r="A1569" s="80" t="str">
        <f>VLOOKUP(B1569,'[2]Aba Power BI'!F$1:G$28,2,FALSE)</f>
        <v>SUDESTE</v>
      </c>
      <c r="B1569" s="89" t="s">
        <v>5388</v>
      </c>
      <c r="C1569" s="81" t="s">
        <v>8300</v>
      </c>
      <c r="D1569" s="82" t="s">
        <v>5774</v>
      </c>
      <c r="E1569" s="83" t="s">
        <v>8301</v>
      </c>
      <c r="F1569" s="84">
        <v>44547</v>
      </c>
    </row>
    <row r="1570" spans="1:6" x14ac:dyDescent="0.2">
      <c r="A1570" s="80" t="str">
        <f>VLOOKUP(B1570,'[2]Aba Power BI'!F$1:G$28,2,FALSE)</f>
        <v>NORTE</v>
      </c>
      <c r="B1570" s="89" t="s">
        <v>5404</v>
      </c>
      <c r="C1570" s="81" t="s">
        <v>8302</v>
      </c>
      <c r="D1570" s="82" t="s">
        <v>5774</v>
      </c>
      <c r="E1570" s="83" t="s">
        <v>8303</v>
      </c>
      <c r="F1570" s="84">
        <v>44735</v>
      </c>
    </row>
    <row r="1571" spans="1:6" x14ac:dyDescent="0.2">
      <c r="A1571" s="80" t="str">
        <f>VLOOKUP(B1571,'[2]Aba Power BI'!F$1:G$28,2,FALSE)</f>
        <v>CENTRO-OESTE</v>
      </c>
      <c r="B1571" s="89" t="s">
        <v>5396</v>
      </c>
      <c r="C1571" s="81" t="s">
        <v>8304</v>
      </c>
      <c r="D1571" s="82" t="s">
        <v>5774</v>
      </c>
      <c r="E1571" s="83" t="s">
        <v>6012</v>
      </c>
      <c r="F1571" s="84">
        <v>44495</v>
      </c>
    </row>
    <row r="1572" spans="1:6" x14ac:dyDescent="0.2">
      <c r="A1572" s="80" t="str">
        <f>VLOOKUP(B1572,'[2]Aba Power BI'!F$1:G$28,2,FALSE)</f>
        <v>SUDESTE</v>
      </c>
      <c r="B1572" s="89" t="s">
        <v>5388</v>
      </c>
      <c r="C1572" s="81" t="s">
        <v>8305</v>
      </c>
      <c r="D1572" s="82" t="s">
        <v>5774</v>
      </c>
      <c r="E1572" s="83" t="s">
        <v>8306</v>
      </c>
      <c r="F1572" s="84">
        <v>44512</v>
      </c>
    </row>
    <row r="1573" spans="1:6" x14ac:dyDescent="0.2">
      <c r="A1573" s="80" t="str">
        <f>VLOOKUP(B1573,'[2]Aba Power BI'!F$1:G$28,2,FALSE)</f>
        <v>SUL</v>
      </c>
      <c r="B1573" s="89" t="s">
        <v>5403</v>
      </c>
      <c r="C1573" s="81" t="s">
        <v>8307</v>
      </c>
      <c r="D1573" s="82" t="s">
        <v>5774</v>
      </c>
      <c r="E1573" s="83" t="s">
        <v>8308</v>
      </c>
      <c r="F1573" s="84">
        <v>44489</v>
      </c>
    </row>
    <row r="1574" spans="1:6" x14ac:dyDescent="0.2">
      <c r="A1574" s="80" t="str">
        <f>VLOOKUP(B1574,'[2]Aba Power BI'!F$1:G$28,2,FALSE)</f>
        <v>CENTRO-OESTE</v>
      </c>
      <c r="B1574" s="89" t="s">
        <v>5379</v>
      </c>
      <c r="C1574" s="81" t="s">
        <v>8309</v>
      </c>
      <c r="D1574" s="82" t="s">
        <v>5774</v>
      </c>
      <c r="E1574" s="83" t="s">
        <v>8310</v>
      </c>
      <c r="F1574" s="84" t="s">
        <v>8311</v>
      </c>
    </row>
    <row r="1575" spans="1:6" x14ac:dyDescent="0.2">
      <c r="A1575" s="80" t="str">
        <f>VLOOKUP(B1575,'[2]Aba Power BI'!F$1:G$28,2,FALSE)</f>
        <v>SUDESTE</v>
      </c>
      <c r="B1575" s="89" t="s">
        <v>5388</v>
      </c>
      <c r="C1575" s="81" t="s">
        <v>9447</v>
      </c>
      <c r="D1575" s="82" t="s">
        <v>5774</v>
      </c>
      <c r="E1575" s="83" t="s">
        <v>9511</v>
      </c>
      <c r="F1575" s="84">
        <v>44876</v>
      </c>
    </row>
    <row r="1576" spans="1:6" x14ac:dyDescent="0.2">
      <c r="A1576" s="80" t="str">
        <f>VLOOKUP(B1576,'[2]Aba Power BI'!F$1:G$28,2,FALSE)</f>
        <v>CENTRO-OESTE</v>
      </c>
      <c r="B1576" s="89" t="s">
        <v>5396</v>
      </c>
      <c r="C1576" s="90" t="s">
        <v>8312</v>
      </c>
      <c r="D1576" s="91" t="s">
        <v>5774</v>
      </c>
      <c r="E1576" s="92" t="s">
        <v>8313</v>
      </c>
      <c r="F1576" s="93">
        <v>44489</v>
      </c>
    </row>
    <row r="1577" spans="1:6" x14ac:dyDescent="0.2">
      <c r="A1577" s="80" t="str">
        <f>VLOOKUP(B1577,'[2]Aba Power BI'!F$1:G$28,2,FALSE)</f>
        <v>NORDESTE</v>
      </c>
      <c r="B1577" s="40" t="s">
        <v>5382</v>
      </c>
      <c r="C1577" s="81" t="s">
        <v>8314</v>
      </c>
      <c r="D1577" s="82" t="s">
        <v>5774</v>
      </c>
      <c r="E1577" s="83" t="s">
        <v>7134</v>
      </c>
      <c r="F1577" s="84">
        <v>44511</v>
      </c>
    </row>
    <row r="1578" spans="1:6" x14ac:dyDescent="0.2">
      <c r="A1578" s="80" t="str">
        <f>VLOOKUP(B1578,'[2]Aba Power BI'!F$1:G$28,2,FALSE)</f>
        <v>CENTRO-OESTE</v>
      </c>
      <c r="B1578" s="89" t="s">
        <v>5379</v>
      </c>
      <c r="C1578" s="90" t="s">
        <v>8315</v>
      </c>
      <c r="D1578" s="91" t="s">
        <v>5774</v>
      </c>
      <c r="E1578" s="92" t="s">
        <v>8316</v>
      </c>
      <c r="F1578" s="93">
        <v>44511</v>
      </c>
    </row>
    <row r="1579" spans="1:6" x14ac:dyDescent="0.2">
      <c r="A1579" s="80" t="str">
        <f>VLOOKUP(B1579,'[2]Aba Power BI'!F$1:G$28,2,FALSE)</f>
        <v>SUDESTE</v>
      </c>
      <c r="B1579" s="89" t="s">
        <v>5381</v>
      </c>
      <c r="C1579" s="81" t="s">
        <v>8317</v>
      </c>
      <c r="D1579" s="82" t="s">
        <v>5774</v>
      </c>
      <c r="E1579" s="83" t="s">
        <v>9512</v>
      </c>
      <c r="F1579" s="84" t="s">
        <v>10155</v>
      </c>
    </row>
    <row r="1580" spans="1:6" x14ac:dyDescent="0.2">
      <c r="A1580" s="80" t="str">
        <f>VLOOKUP(B1580,'[2]Aba Power BI'!F$1:G$28,2,FALSE)</f>
        <v>SUL</v>
      </c>
      <c r="B1580" s="89" t="s">
        <v>5403</v>
      </c>
      <c r="C1580" s="90" t="s">
        <v>8318</v>
      </c>
      <c r="D1580" s="91" t="s">
        <v>5774</v>
      </c>
      <c r="E1580" s="92" t="s">
        <v>8319</v>
      </c>
      <c r="F1580" s="93">
        <v>44489</v>
      </c>
    </row>
    <row r="1581" spans="1:6" x14ac:dyDescent="0.2">
      <c r="A1581" s="80" t="str">
        <f>VLOOKUP(B1581,'[2]Aba Power BI'!F$1:G$28,2,FALSE)</f>
        <v>NORTE</v>
      </c>
      <c r="B1581" s="89" t="s">
        <v>5391</v>
      </c>
      <c r="C1581" s="81" t="s">
        <v>8320</v>
      </c>
      <c r="D1581" s="82" t="s">
        <v>5774</v>
      </c>
      <c r="E1581" s="83" t="s">
        <v>8321</v>
      </c>
      <c r="F1581" s="84">
        <v>44650</v>
      </c>
    </row>
    <row r="1582" spans="1:6" x14ac:dyDescent="0.2">
      <c r="A1582" s="80" t="str">
        <f>VLOOKUP(B1582,'[2]Aba Power BI'!F$1:G$28,2,FALSE)</f>
        <v>SUL</v>
      </c>
      <c r="B1582" s="89" t="s">
        <v>5403</v>
      </c>
      <c r="C1582" s="81" t="s">
        <v>8322</v>
      </c>
      <c r="D1582" s="82" t="s">
        <v>5774</v>
      </c>
      <c r="E1582" s="83" t="s">
        <v>8323</v>
      </c>
      <c r="F1582" s="84">
        <v>44509</v>
      </c>
    </row>
    <row r="1583" spans="1:6" x14ac:dyDescent="0.2">
      <c r="A1583" s="80" t="str">
        <f>VLOOKUP(B1583,'[2]Aba Power BI'!F$1:G$28,2,FALSE)</f>
        <v>SUDESTE</v>
      </c>
      <c r="B1583" s="89" t="s">
        <v>5388</v>
      </c>
      <c r="C1583" s="81" t="s">
        <v>8324</v>
      </c>
      <c r="D1583" s="82" t="s">
        <v>5774</v>
      </c>
      <c r="E1583" s="83" t="s">
        <v>8325</v>
      </c>
      <c r="F1583" s="84">
        <v>44524</v>
      </c>
    </row>
    <row r="1584" spans="1:6" x14ac:dyDescent="0.2">
      <c r="A1584" s="80" t="str">
        <f>VLOOKUP(B1584,'[2]Aba Power BI'!F$1:G$28,2,FALSE)</f>
        <v>NORTE</v>
      </c>
      <c r="B1584" s="89" t="s">
        <v>5398</v>
      </c>
      <c r="C1584" s="90" t="s">
        <v>8326</v>
      </c>
      <c r="D1584" s="91" t="s">
        <v>5774</v>
      </c>
      <c r="E1584" s="92" t="s">
        <v>8327</v>
      </c>
      <c r="F1584" s="93">
        <v>44739</v>
      </c>
    </row>
    <row r="1585" spans="1:6" x14ac:dyDescent="0.2">
      <c r="A1585" s="80" t="str">
        <f>VLOOKUP(B1585,'[2]Aba Power BI'!F$1:G$28,2,FALSE)</f>
        <v>NORDESTE</v>
      </c>
      <c r="B1585" s="89" t="s">
        <v>5393</v>
      </c>
      <c r="C1585" s="81" t="s">
        <v>8328</v>
      </c>
      <c r="D1585" s="82" t="s">
        <v>5774</v>
      </c>
      <c r="E1585" s="83" t="s">
        <v>8329</v>
      </c>
      <c r="F1585" s="84">
        <v>44480</v>
      </c>
    </row>
    <row r="1586" spans="1:6" x14ac:dyDescent="0.2">
      <c r="A1586" s="80" t="str">
        <f>VLOOKUP(B1586,'[2]Aba Power BI'!F$1:G$28,2,FALSE)</f>
        <v>SUL</v>
      </c>
      <c r="B1586" s="89" t="s">
        <v>5399</v>
      </c>
      <c r="C1586" s="81" t="s">
        <v>8330</v>
      </c>
      <c r="D1586" s="82" t="s">
        <v>5774</v>
      </c>
      <c r="E1586" s="83" t="s">
        <v>8331</v>
      </c>
      <c r="F1586" s="84">
        <v>44473</v>
      </c>
    </row>
    <row r="1587" spans="1:6" x14ac:dyDescent="0.2">
      <c r="A1587" s="80" t="str">
        <f>VLOOKUP(B1587,'[2]Aba Power BI'!F$1:G$28,2,FALSE)</f>
        <v>SUL</v>
      </c>
      <c r="B1587" s="89" t="s">
        <v>5403</v>
      </c>
      <c r="C1587" s="90" t="s">
        <v>8332</v>
      </c>
      <c r="D1587" s="91" t="s">
        <v>5774</v>
      </c>
      <c r="E1587" s="92" t="s">
        <v>9513</v>
      </c>
      <c r="F1587" s="93">
        <v>44477</v>
      </c>
    </row>
    <row r="1588" spans="1:6" x14ac:dyDescent="0.2">
      <c r="A1588" s="80" t="str">
        <f>VLOOKUP(B1588,'[2]Aba Power BI'!F$1:G$28,2,FALSE)</f>
        <v>SUL</v>
      </c>
      <c r="B1588" s="89" t="s">
        <v>5403</v>
      </c>
      <c r="C1588" s="81" t="s">
        <v>8333</v>
      </c>
      <c r="D1588" s="82" t="s">
        <v>5774</v>
      </c>
      <c r="E1588" s="83" t="s">
        <v>8334</v>
      </c>
      <c r="F1588" s="84">
        <v>44495</v>
      </c>
    </row>
    <row r="1589" spans="1:6" x14ac:dyDescent="0.2">
      <c r="A1589" s="80" t="str">
        <f>VLOOKUP(B1589,'[2]Aba Power BI'!F$1:G$28,2,FALSE)</f>
        <v>CENTRO-OESTE</v>
      </c>
      <c r="B1589" s="89" t="s">
        <v>5396</v>
      </c>
      <c r="C1589" s="90" t="s">
        <v>8335</v>
      </c>
      <c r="D1589" s="91" t="s">
        <v>5774</v>
      </c>
      <c r="E1589" s="92" t="s">
        <v>8336</v>
      </c>
      <c r="F1589" s="93">
        <v>44511</v>
      </c>
    </row>
    <row r="1590" spans="1:6" x14ac:dyDescent="0.2">
      <c r="A1590" s="80" t="str">
        <f>VLOOKUP(B1590,'[2]Aba Power BI'!F$1:G$28,2,FALSE)</f>
        <v>SUL</v>
      </c>
      <c r="B1590" s="89" t="s">
        <v>5387</v>
      </c>
      <c r="C1590" s="81" t="s">
        <v>8337</v>
      </c>
      <c r="D1590" s="82" t="s">
        <v>5774</v>
      </c>
      <c r="E1590" s="83" t="s">
        <v>8338</v>
      </c>
      <c r="F1590" s="84">
        <v>44449</v>
      </c>
    </row>
    <row r="1591" spans="1:6" x14ac:dyDescent="0.2">
      <c r="A1591" s="80" t="str">
        <f>VLOOKUP(B1591,'[2]Aba Power BI'!F$1:G$28,2,FALSE)</f>
        <v>SUDESTE</v>
      </c>
      <c r="B1591" s="89" t="s">
        <v>5388</v>
      </c>
      <c r="C1591" s="81" t="s">
        <v>8339</v>
      </c>
      <c r="D1591" s="82" t="s">
        <v>5774</v>
      </c>
      <c r="E1591" s="83" t="s">
        <v>9514</v>
      </c>
      <c r="F1591" s="84">
        <v>44624</v>
      </c>
    </row>
    <row r="1592" spans="1:6" x14ac:dyDescent="0.2">
      <c r="A1592" s="80" t="str">
        <f>VLOOKUP(B1592,'[2]Aba Power BI'!F$1:G$28,2,FALSE)</f>
        <v>SUL</v>
      </c>
      <c r="B1592" s="89" t="s">
        <v>5403</v>
      </c>
      <c r="C1592" s="81" t="s">
        <v>8340</v>
      </c>
      <c r="D1592" s="82" t="s">
        <v>5774</v>
      </c>
      <c r="E1592" s="83" t="s">
        <v>9327</v>
      </c>
      <c r="F1592" s="84">
        <v>44467</v>
      </c>
    </row>
    <row r="1593" spans="1:6" x14ac:dyDescent="0.2">
      <c r="A1593" s="80" t="str">
        <f>VLOOKUP(B1593,'[2]Aba Power BI'!F$1:G$28,2,FALSE)</f>
        <v>CENTRO-OESTE</v>
      </c>
      <c r="B1593" s="89" t="s">
        <v>5379</v>
      </c>
      <c r="C1593" s="81" t="s">
        <v>8341</v>
      </c>
      <c r="D1593" s="82" t="s">
        <v>5774</v>
      </c>
      <c r="E1593" s="83" t="s">
        <v>8342</v>
      </c>
      <c r="F1593" s="84">
        <v>44540</v>
      </c>
    </row>
    <row r="1594" spans="1:6" x14ac:dyDescent="0.2">
      <c r="A1594" s="80" t="str">
        <f>VLOOKUP(B1594,'[2]Aba Power BI'!F$1:G$28,2,FALSE)</f>
        <v>SUL</v>
      </c>
      <c r="B1594" s="94" t="s">
        <v>5403</v>
      </c>
      <c r="C1594" s="90" t="s">
        <v>8343</v>
      </c>
      <c r="D1594" s="91" t="s">
        <v>5774</v>
      </c>
      <c r="E1594" s="92" t="s">
        <v>8344</v>
      </c>
      <c r="F1594" s="93">
        <v>44404</v>
      </c>
    </row>
    <row r="1595" spans="1:6" x14ac:dyDescent="0.2">
      <c r="A1595" s="80" t="str">
        <f>VLOOKUP(B1595,'[2]Aba Power BI'!F$1:G$28,2,FALSE)</f>
        <v>SUL</v>
      </c>
      <c r="B1595" s="89" t="s">
        <v>5403</v>
      </c>
      <c r="C1595" s="81" t="s">
        <v>8345</v>
      </c>
      <c r="D1595" s="82" t="s">
        <v>5774</v>
      </c>
      <c r="E1595" s="83" t="s">
        <v>8346</v>
      </c>
      <c r="F1595" s="84">
        <v>44475</v>
      </c>
    </row>
    <row r="1596" spans="1:6" x14ac:dyDescent="0.2">
      <c r="A1596" s="80" t="str">
        <f>VLOOKUP(B1596,'[2]Aba Power BI'!F$1:G$28,2,FALSE)</f>
        <v>CENTRO-OESTE</v>
      </c>
      <c r="B1596" s="89" t="s">
        <v>5379</v>
      </c>
      <c r="C1596" s="81" t="s">
        <v>8961</v>
      </c>
      <c r="D1596" s="82" t="s">
        <v>5774</v>
      </c>
      <c r="E1596" s="83" t="s">
        <v>9021</v>
      </c>
      <c r="F1596" s="84">
        <v>44545</v>
      </c>
    </row>
    <row r="1597" spans="1:6" x14ac:dyDescent="0.2">
      <c r="A1597" s="80" t="str">
        <f>VLOOKUP(B1597,'[2]Aba Power BI'!F$1:G$28,2,FALSE)</f>
        <v>SUDESTE</v>
      </c>
      <c r="B1597" s="89" t="s">
        <v>5401</v>
      </c>
      <c r="C1597" s="81" t="s">
        <v>8347</v>
      </c>
      <c r="D1597" s="82" t="s">
        <v>5774</v>
      </c>
      <c r="E1597" s="83" t="s">
        <v>8348</v>
      </c>
      <c r="F1597" s="84">
        <v>44448</v>
      </c>
    </row>
    <row r="1598" spans="1:6" x14ac:dyDescent="0.2">
      <c r="A1598" s="80" t="str">
        <f>VLOOKUP(B1598,'[2]Aba Power BI'!F$1:G$28,2,FALSE)</f>
        <v>SUDESTE</v>
      </c>
      <c r="B1598" s="94" t="s">
        <v>5388</v>
      </c>
      <c r="C1598" s="90" t="s">
        <v>8349</v>
      </c>
      <c r="D1598" s="91" t="s">
        <v>5774</v>
      </c>
      <c r="E1598" s="92" t="s">
        <v>8350</v>
      </c>
      <c r="F1598" s="93">
        <v>44510</v>
      </c>
    </row>
    <row r="1599" spans="1:6" x14ac:dyDescent="0.2">
      <c r="A1599" s="80" t="str">
        <f>VLOOKUP(B1599,'[2]Aba Power BI'!F$1:G$28,2,FALSE)</f>
        <v>CENTRO-OESTE</v>
      </c>
      <c r="B1599" s="89" t="s">
        <v>5379</v>
      </c>
      <c r="C1599" s="81" t="s">
        <v>8351</v>
      </c>
      <c r="D1599" s="82" t="s">
        <v>5774</v>
      </c>
      <c r="E1599" s="83" t="s">
        <v>9022</v>
      </c>
      <c r="F1599" s="84">
        <v>44694</v>
      </c>
    </row>
    <row r="1600" spans="1:6" x14ac:dyDescent="0.2">
      <c r="A1600" s="80" t="str">
        <f>VLOOKUP(B1600,'[2]Aba Power BI'!F$1:G$28,2,FALSE)</f>
        <v>CENTRO-OESTE</v>
      </c>
      <c r="B1600" s="94" t="s">
        <v>5396</v>
      </c>
      <c r="C1600" s="90" t="s">
        <v>8352</v>
      </c>
      <c r="D1600" s="91" t="s">
        <v>5774</v>
      </c>
      <c r="E1600" s="92" t="s">
        <v>8353</v>
      </c>
      <c r="F1600" s="93">
        <v>44474</v>
      </c>
    </row>
    <row r="1601" spans="1:6" x14ac:dyDescent="0.2">
      <c r="A1601" s="80" t="str">
        <f>VLOOKUP(B1601,'[2]Aba Power BI'!F$1:G$28,2,FALSE)</f>
        <v>CENTRO-OESTE</v>
      </c>
      <c r="B1601" s="89" t="s">
        <v>5396</v>
      </c>
      <c r="C1601" s="81" t="s">
        <v>8354</v>
      </c>
      <c r="D1601" s="82" t="s">
        <v>5774</v>
      </c>
      <c r="E1601" s="83" t="s">
        <v>8355</v>
      </c>
      <c r="F1601" s="84">
        <v>44503</v>
      </c>
    </row>
    <row r="1602" spans="1:6" x14ac:dyDescent="0.2">
      <c r="A1602" s="80" t="str">
        <f>VLOOKUP(B1602,'[2]Aba Power BI'!F$1:G$28,2,FALSE)</f>
        <v>SUDESTE</v>
      </c>
      <c r="B1602" s="89" t="s">
        <v>5381</v>
      </c>
      <c r="C1602" s="81" t="s">
        <v>9295</v>
      </c>
      <c r="D1602" s="82" t="s">
        <v>5774</v>
      </c>
      <c r="E1602" s="83" t="s">
        <v>9328</v>
      </c>
      <c r="F1602" s="84">
        <v>44805</v>
      </c>
    </row>
    <row r="1603" spans="1:6" x14ac:dyDescent="0.2">
      <c r="A1603" s="80" t="str">
        <f>VLOOKUP(B1603,'[2]Aba Power BI'!F$1:G$28,2,FALSE)</f>
        <v>SUL</v>
      </c>
      <c r="B1603" s="89" t="s">
        <v>5403</v>
      </c>
      <c r="C1603" s="81" t="s">
        <v>8356</v>
      </c>
      <c r="D1603" s="82" t="s">
        <v>5774</v>
      </c>
      <c r="E1603" s="83" t="s">
        <v>8357</v>
      </c>
      <c r="F1603" s="84">
        <v>44453</v>
      </c>
    </row>
    <row r="1604" spans="1:6" x14ac:dyDescent="0.2">
      <c r="A1604" s="80" t="str">
        <f>VLOOKUP(B1604,'[2]Aba Power BI'!F$1:G$28,2,FALSE)</f>
        <v>NORDESTE</v>
      </c>
      <c r="B1604" s="89" t="s">
        <v>5400</v>
      </c>
      <c r="C1604" s="81" t="s">
        <v>8358</v>
      </c>
      <c r="D1604" s="82" t="s">
        <v>5774</v>
      </c>
      <c r="E1604" s="83" t="s">
        <v>8359</v>
      </c>
      <c r="F1604" s="84">
        <v>44480</v>
      </c>
    </row>
    <row r="1605" spans="1:6" x14ac:dyDescent="0.2">
      <c r="A1605" s="80" t="str">
        <f>VLOOKUP(B1605,'[2]Aba Power BI'!F$1:G$28,2,FALSE)</f>
        <v>SUL</v>
      </c>
      <c r="B1605" s="89" t="s">
        <v>5403</v>
      </c>
      <c r="C1605" s="81" t="s">
        <v>8360</v>
      </c>
      <c r="D1605" s="82" t="s">
        <v>5774</v>
      </c>
      <c r="E1605" s="83" t="s">
        <v>8361</v>
      </c>
      <c r="F1605" s="84">
        <v>44495</v>
      </c>
    </row>
    <row r="1606" spans="1:6" x14ac:dyDescent="0.2">
      <c r="A1606" s="80" t="str">
        <f>VLOOKUP(B1606,'[2]Aba Power BI'!F$1:G$28,2,FALSE)</f>
        <v>SUL</v>
      </c>
      <c r="B1606" s="89" t="s">
        <v>5403</v>
      </c>
      <c r="C1606" s="81" t="s">
        <v>8362</v>
      </c>
      <c r="D1606" s="82" t="s">
        <v>5774</v>
      </c>
      <c r="E1606" s="83" t="s">
        <v>8363</v>
      </c>
      <c r="F1606" s="84">
        <v>44467</v>
      </c>
    </row>
    <row r="1607" spans="1:6" x14ac:dyDescent="0.2">
      <c r="A1607" s="80" t="str">
        <f>VLOOKUP(B1607,'[2]Aba Power BI'!F$1:G$28,2,FALSE)</f>
        <v>SUDESTE</v>
      </c>
      <c r="B1607" s="89" t="s">
        <v>5388</v>
      </c>
      <c r="C1607" s="81" t="s">
        <v>8364</v>
      </c>
      <c r="D1607" s="82" t="s">
        <v>5774</v>
      </c>
      <c r="E1607" s="83" t="s">
        <v>8365</v>
      </c>
      <c r="F1607" s="84">
        <v>44510</v>
      </c>
    </row>
    <row r="1608" spans="1:6" x14ac:dyDescent="0.2">
      <c r="A1608" s="80" t="str">
        <f>VLOOKUP(B1608,'[2]Aba Power BI'!F$1:G$28,2,FALSE)</f>
        <v>NORDESTE</v>
      </c>
      <c r="B1608" s="89" t="s">
        <v>5382</v>
      </c>
      <c r="C1608" s="81" t="s">
        <v>8366</v>
      </c>
      <c r="D1608" s="82" t="s">
        <v>5774</v>
      </c>
      <c r="E1608" s="83" t="s">
        <v>9515</v>
      </c>
      <c r="F1608" s="84">
        <v>44516</v>
      </c>
    </row>
    <row r="1609" spans="1:6" x14ac:dyDescent="0.2">
      <c r="A1609" s="80" t="str">
        <f>VLOOKUP(B1609,'[2]Aba Power BI'!F$1:G$28,2,FALSE)</f>
        <v>NORDESTE</v>
      </c>
      <c r="B1609" s="89" t="s">
        <v>5377</v>
      </c>
      <c r="C1609" s="81" t="s">
        <v>8367</v>
      </c>
      <c r="D1609" s="82" t="s">
        <v>5774</v>
      </c>
      <c r="E1609" s="83" t="s">
        <v>8368</v>
      </c>
      <c r="F1609" s="84">
        <v>44550</v>
      </c>
    </row>
    <row r="1610" spans="1:6" x14ac:dyDescent="0.2">
      <c r="A1610" s="80" t="str">
        <f>VLOOKUP(B1610,'[2]Aba Power BI'!F$1:G$28,2,FALSE)</f>
        <v>SUL</v>
      </c>
      <c r="B1610" s="89" t="s">
        <v>5387</v>
      </c>
      <c r="C1610" s="81" t="s">
        <v>8369</v>
      </c>
      <c r="D1610" s="82" t="s">
        <v>5774</v>
      </c>
      <c r="E1610" s="83" t="s">
        <v>8370</v>
      </c>
      <c r="F1610" s="84">
        <v>44413</v>
      </c>
    </row>
    <row r="1611" spans="1:6" x14ac:dyDescent="0.2">
      <c r="A1611" s="80" t="str">
        <f>VLOOKUP(B1611,'[2]Aba Power BI'!F$1:G$28,2,FALSE)</f>
        <v>NORDESTE</v>
      </c>
      <c r="B1611" s="94" t="s">
        <v>5382</v>
      </c>
      <c r="C1611" s="90" t="s">
        <v>8371</v>
      </c>
      <c r="D1611" s="91" t="s">
        <v>5774</v>
      </c>
      <c r="E1611" s="92" t="s">
        <v>8372</v>
      </c>
      <c r="F1611" s="93">
        <v>44543</v>
      </c>
    </row>
    <row r="1612" spans="1:6" x14ac:dyDescent="0.2">
      <c r="A1612" s="80" t="str">
        <f>VLOOKUP(B1612,'[2]Aba Power BI'!F$1:G$28,2,FALSE)</f>
        <v>SUDESTE</v>
      </c>
      <c r="B1612" s="89" t="s">
        <v>5388</v>
      </c>
      <c r="C1612" s="81" t="s">
        <v>8373</v>
      </c>
      <c r="D1612" s="82" t="s">
        <v>5774</v>
      </c>
      <c r="E1612" s="83" t="s">
        <v>8374</v>
      </c>
      <c r="F1612" s="84">
        <v>43832</v>
      </c>
    </row>
    <row r="1613" spans="1:6" x14ac:dyDescent="0.2">
      <c r="A1613" s="80" t="str">
        <f>VLOOKUP(B1613,'[2]Aba Power BI'!F$1:G$28,2,FALSE)</f>
        <v>SUL</v>
      </c>
      <c r="B1613" s="94" t="s">
        <v>5403</v>
      </c>
      <c r="C1613" s="90" t="s">
        <v>8375</v>
      </c>
      <c r="D1613" s="91" t="s">
        <v>5774</v>
      </c>
      <c r="E1613" s="92" t="s">
        <v>8376</v>
      </c>
      <c r="F1613" s="93">
        <v>44512</v>
      </c>
    </row>
    <row r="1614" spans="1:6" x14ac:dyDescent="0.2">
      <c r="A1614" s="80" t="str">
        <f>VLOOKUP(B1614,'[2]Aba Power BI'!F$1:G$28,2,FALSE)</f>
        <v>NORDESTE</v>
      </c>
      <c r="B1614" s="89" t="s">
        <v>5400</v>
      </c>
      <c r="C1614" s="81" t="s">
        <v>8377</v>
      </c>
      <c r="D1614" s="82" t="s">
        <v>5774</v>
      </c>
      <c r="E1614" s="83" t="s">
        <v>8378</v>
      </c>
      <c r="F1614" s="84">
        <v>44656</v>
      </c>
    </row>
    <row r="1615" spans="1:6" x14ac:dyDescent="0.2">
      <c r="A1615" s="80" t="str">
        <f>VLOOKUP(B1615,'[2]Aba Power BI'!F$1:G$28,2,FALSE)</f>
        <v>SUL</v>
      </c>
      <c r="B1615" s="89" t="s">
        <v>5387</v>
      </c>
      <c r="C1615" s="81" t="s">
        <v>8379</v>
      </c>
      <c r="D1615" s="82" t="s">
        <v>5774</v>
      </c>
      <c r="E1615" s="83" t="s">
        <v>8380</v>
      </c>
      <c r="F1615" s="84">
        <v>44517</v>
      </c>
    </row>
    <row r="1616" spans="1:6" x14ac:dyDescent="0.2">
      <c r="A1616" s="80" t="str">
        <f>VLOOKUP(B1616,'[2]Aba Power BI'!F$1:G$28,2,FALSE)</f>
        <v>CENTRO-OESTE</v>
      </c>
      <c r="B1616" s="94" t="s">
        <v>5396</v>
      </c>
      <c r="C1616" s="90" t="s">
        <v>8381</v>
      </c>
      <c r="D1616" s="91" t="s">
        <v>5774</v>
      </c>
      <c r="E1616" s="92" t="s">
        <v>8382</v>
      </c>
      <c r="F1616" s="93">
        <v>44511</v>
      </c>
    </row>
    <row r="1617" spans="1:6" x14ac:dyDescent="0.2">
      <c r="A1617" s="80" t="str">
        <f>VLOOKUP(B1617,'[2]Aba Power BI'!F$1:G$28,2,FALSE)</f>
        <v>SUDESTE</v>
      </c>
      <c r="B1617" s="89" t="s">
        <v>5401</v>
      </c>
      <c r="C1617" s="81" t="s">
        <v>8383</v>
      </c>
      <c r="D1617" s="82" t="s">
        <v>5774</v>
      </c>
      <c r="E1617" s="83" t="s">
        <v>8384</v>
      </c>
      <c r="F1617" s="84">
        <v>44518</v>
      </c>
    </row>
    <row r="1618" spans="1:6" x14ac:dyDescent="0.2">
      <c r="A1618" s="80" t="str">
        <f>VLOOKUP(B1618,'[2]Aba Power BI'!F$1:G$28,2,FALSE)</f>
        <v>SUDESTE</v>
      </c>
      <c r="B1618" s="89" t="s">
        <v>5381</v>
      </c>
      <c r="C1618" s="81" t="s">
        <v>8385</v>
      </c>
      <c r="D1618" s="82" t="s">
        <v>5774</v>
      </c>
      <c r="E1618" s="83" t="s">
        <v>8386</v>
      </c>
      <c r="F1618" s="84">
        <v>44524</v>
      </c>
    </row>
    <row r="1619" spans="1:6" x14ac:dyDescent="0.2">
      <c r="A1619" s="80" t="str">
        <f>VLOOKUP(B1619,'[2]Aba Power BI'!F$1:G$28,2,FALSE)</f>
        <v>SUDESTE</v>
      </c>
      <c r="B1619" s="89" t="s">
        <v>5388</v>
      </c>
      <c r="C1619" s="81" t="s">
        <v>8387</v>
      </c>
      <c r="D1619" s="82" t="s">
        <v>5774</v>
      </c>
      <c r="E1619" s="83" t="s">
        <v>9211</v>
      </c>
      <c r="F1619" s="84">
        <v>44670</v>
      </c>
    </row>
    <row r="1620" spans="1:6" x14ac:dyDescent="0.2">
      <c r="A1620" s="80" t="str">
        <f>VLOOKUP(B1620,'[2]Aba Power BI'!F$1:G$28,2,FALSE)</f>
        <v>SUL</v>
      </c>
      <c r="B1620" s="40" t="s">
        <v>5403</v>
      </c>
      <c r="C1620" s="81" t="s">
        <v>8388</v>
      </c>
      <c r="D1620" s="82" t="s">
        <v>5774</v>
      </c>
      <c r="E1620" s="83" t="s">
        <v>8389</v>
      </c>
      <c r="F1620" s="84">
        <v>44509</v>
      </c>
    </row>
    <row r="1621" spans="1:6" x14ac:dyDescent="0.2">
      <c r="A1621" s="80" t="str">
        <f>VLOOKUP(B1621,'[2]Aba Power BI'!F$1:G$28,2,FALSE)</f>
        <v>SUL</v>
      </c>
      <c r="B1621" s="89" t="s">
        <v>5403</v>
      </c>
      <c r="C1621" s="81" t="s">
        <v>8390</v>
      </c>
      <c r="D1621" s="82" t="s">
        <v>5774</v>
      </c>
      <c r="E1621" s="83" t="s">
        <v>8391</v>
      </c>
      <c r="F1621" s="84">
        <v>44285</v>
      </c>
    </row>
    <row r="1622" spans="1:6" x14ac:dyDescent="0.2">
      <c r="A1622" s="80" t="str">
        <f>VLOOKUP(B1622,'[2]Aba Power BI'!F$1:G$28,2,FALSE)</f>
        <v>NORDESTE</v>
      </c>
      <c r="B1622" s="94" t="s">
        <v>5376</v>
      </c>
      <c r="C1622" s="90" t="s">
        <v>8392</v>
      </c>
      <c r="D1622" s="91" t="s">
        <v>5774</v>
      </c>
      <c r="E1622" s="92" t="s">
        <v>8393</v>
      </c>
      <c r="F1622" s="93">
        <v>44511</v>
      </c>
    </row>
    <row r="1623" spans="1:6" x14ac:dyDescent="0.2">
      <c r="A1623" s="80" t="str">
        <f>VLOOKUP(B1623,'[2]Aba Power BI'!F$1:G$28,2,FALSE)</f>
        <v>NORTE</v>
      </c>
      <c r="B1623" s="89" t="s">
        <v>5384</v>
      </c>
      <c r="C1623" s="81" t="s">
        <v>8394</v>
      </c>
      <c r="D1623" s="82" t="s">
        <v>5774</v>
      </c>
      <c r="E1623" s="83" t="s">
        <v>8395</v>
      </c>
      <c r="F1623" s="84">
        <v>44498</v>
      </c>
    </row>
    <row r="1624" spans="1:6" x14ac:dyDescent="0.2">
      <c r="A1624" s="80" t="str">
        <f>VLOOKUP(B1624,'[2]Aba Power BI'!F$1:G$28,2,FALSE)</f>
        <v>NORDESTE</v>
      </c>
      <c r="B1624" s="89" t="s">
        <v>5400</v>
      </c>
      <c r="C1624" s="81" t="s">
        <v>8396</v>
      </c>
      <c r="D1624" s="82" t="s">
        <v>5774</v>
      </c>
      <c r="E1624" s="83" t="s">
        <v>8397</v>
      </c>
      <c r="F1624" s="84">
        <v>44503</v>
      </c>
    </row>
    <row r="1625" spans="1:6" x14ac:dyDescent="0.2">
      <c r="A1625" s="80" t="str">
        <f>VLOOKUP(B1625,'[2]Aba Power BI'!F$1:G$28,2,FALSE)</f>
        <v>SUL</v>
      </c>
      <c r="B1625" s="89" t="s">
        <v>5387</v>
      </c>
      <c r="C1625" s="81" t="s">
        <v>8398</v>
      </c>
      <c r="D1625" s="82" t="s">
        <v>5774</v>
      </c>
      <c r="E1625" s="83" t="s">
        <v>8399</v>
      </c>
      <c r="F1625" s="84">
        <v>44545</v>
      </c>
    </row>
    <row r="1626" spans="1:6" x14ac:dyDescent="0.2">
      <c r="A1626" s="80" t="str">
        <f>VLOOKUP(B1626,'[2]Aba Power BI'!F$1:G$28,2,FALSE)</f>
        <v>SUL</v>
      </c>
      <c r="B1626" s="89" t="s">
        <v>5403</v>
      </c>
      <c r="C1626" s="81" t="s">
        <v>8400</v>
      </c>
      <c r="D1626" s="82" t="s">
        <v>5774</v>
      </c>
      <c r="E1626" s="83" t="s">
        <v>8401</v>
      </c>
      <c r="F1626" s="84">
        <v>44412</v>
      </c>
    </row>
    <row r="1627" spans="1:6" x14ac:dyDescent="0.2">
      <c r="A1627" s="80" t="str">
        <f>VLOOKUP(B1627,'[2]Aba Power BI'!F$1:G$28,2,FALSE)</f>
        <v>SUDESTE</v>
      </c>
      <c r="B1627" s="89" t="s">
        <v>5394</v>
      </c>
      <c r="C1627" s="81" t="s">
        <v>8402</v>
      </c>
      <c r="D1627" s="82" t="s">
        <v>5774</v>
      </c>
      <c r="E1627" s="83" t="s">
        <v>8403</v>
      </c>
      <c r="F1627" s="84">
        <v>44589</v>
      </c>
    </row>
    <row r="1628" spans="1:6" x14ac:dyDescent="0.2">
      <c r="A1628" s="80" t="str">
        <f>VLOOKUP(B1628,'[2]Aba Power BI'!F$1:G$28,2,FALSE)</f>
        <v>CENTRO-OESTE</v>
      </c>
      <c r="B1628" s="89" t="s">
        <v>5397</v>
      </c>
      <c r="C1628" s="81" t="s">
        <v>8404</v>
      </c>
      <c r="D1628" s="82" t="s">
        <v>5774</v>
      </c>
      <c r="E1628" s="83" t="s">
        <v>8405</v>
      </c>
      <c r="F1628" s="84">
        <v>44512</v>
      </c>
    </row>
    <row r="1629" spans="1:6" x14ac:dyDescent="0.2">
      <c r="A1629" s="80" t="str">
        <f>VLOOKUP(B1629,'[2]Aba Power BI'!F$1:G$28,2,FALSE)</f>
        <v>SUDESTE</v>
      </c>
      <c r="B1629" s="94" t="s">
        <v>5401</v>
      </c>
      <c r="C1629" s="90" t="s">
        <v>8406</v>
      </c>
      <c r="D1629" s="91" t="s">
        <v>5774</v>
      </c>
      <c r="E1629" s="92" t="s">
        <v>8407</v>
      </c>
      <c r="F1629" s="93">
        <v>44509</v>
      </c>
    </row>
    <row r="1630" spans="1:6" x14ac:dyDescent="0.2">
      <c r="A1630" s="80" t="str">
        <f>VLOOKUP(B1630,'[2]Aba Power BI'!F$1:G$28,2,FALSE)</f>
        <v>NORDESTE</v>
      </c>
      <c r="B1630" s="89" t="s">
        <v>5393</v>
      </c>
      <c r="C1630" s="81" t="s">
        <v>8408</v>
      </c>
      <c r="D1630" s="82" t="s">
        <v>5774</v>
      </c>
      <c r="E1630" s="83" t="s">
        <v>9516</v>
      </c>
      <c r="F1630" s="84">
        <v>44657</v>
      </c>
    </row>
    <row r="1631" spans="1:6" x14ac:dyDescent="0.2">
      <c r="A1631" s="80" t="str">
        <f>VLOOKUP(B1631,'[2]Aba Power BI'!F$1:G$28,2,FALSE)</f>
        <v>NORDESTE</v>
      </c>
      <c r="B1631" s="89" t="s">
        <v>5402</v>
      </c>
      <c r="C1631" s="81" t="s">
        <v>8409</v>
      </c>
      <c r="D1631" s="82" t="s">
        <v>5774</v>
      </c>
      <c r="E1631" s="83" t="s">
        <v>8410</v>
      </c>
      <c r="F1631" s="84">
        <v>44477</v>
      </c>
    </row>
    <row r="1632" spans="1:6" x14ac:dyDescent="0.2">
      <c r="A1632" s="80" t="str">
        <f>VLOOKUP(B1632,'[2]Aba Power BI'!F$1:G$28,2,FALSE)</f>
        <v>NORDESTE</v>
      </c>
      <c r="B1632" s="89" t="s">
        <v>5400</v>
      </c>
      <c r="C1632" s="81" t="s">
        <v>8411</v>
      </c>
      <c r="D1632" s="82" t="s">
        <v>5774</v>
      </c>
      <c r="E1632" s="83" t="s">
        <v>8412</v>
      </c>
      <c r="F1632" s="84">
        <v>44523</v>
      </c>
    </row>
    <row r="1633" spans="1:6" x14ac:dyDescent="0.2">
      <c r="A1633" s="80" t="str">
        <f>VLOOKUP(B1633,'[2]Aba Power BI'!F$1:G$28,2,FALSE)</f>
        <v>SUL</v>
      </c>
      <c r="B1633" s="89" t="s">
        <v>5403</v>
      </c>
      <c r="C1633" s="81" t="s">
        <v>8413</v>
      </c>
      <c r="D1633" s="82" t="s">
        <v>5774</v>
      </c>
      <c r="E1633" s="83" t="s">
        <v>8414</v>
      </c>
      <c r="F1633" s="84">
        <v>44537</v>
      </c>
    </row>
    <row r="1634" spans="1:6" x14ac:dyDescent="0.2">
      <c r="A1634" s="80" t="str">
        <f>VLOOKUP(B1634,'[2]Aba Power BI'!F$1:G$28,2,FALSE)</f>
        <v>NORDESTE</v>
      </c>
      <c r="B1634" s="89" t="s">
        <v>5382</v>
      </c>
      <c r="C1634" s="81" t="s">
        <v>8415</v>
      </c>
      <c r="D1634" s="82" t="s">
        <v>5774</v>
      </c>
      <c r="E1634" s="83" t="s">
        <v>8416</v>
      </c>
      <c r="F1634" s="84">
        <v>44511</v>
      </c>
    </row>
    <row r="1635" spans="1:6" x14ac:dyDescent="0.2">
      <c r="A1635" s="80" t="str">
        <f>VLOOKUP(B1635,'[2]Aba Power BI'!F$1:G$28,2,FALSE)</f>
        <v>SUL</v>
      </c>
      <c r="B1635" s="89" t="s">
        <v>5387</v>
      </c>
      <c r="C1635" s="81" t="s">
        <v>8417</v>
      </c>
      <c r="D1635" s="82" t="s">
        <v>5774</v>
      </c>
      <c r="E1635" s="83" t="s">
        <v>8418</v>
      </c>
      <c r="F1635" s="84">
        <v>44454</v>
      </c>
    </row>
    <row r="1636" spans="1:6" x14ac:dyDescent="0.2">
      <c r="A1636" s="80" t="str">
        <f>VLOOKUP(B1636,'[2]Aba Power BI'!F$1:G$28,2,FALSE)</f>
        <v>SUDESTE</v>
      </c>
      <c r="B1636" s="89" t="s">
        <v>5401</v>
      </c>
      <c r="C1636" s="81" t="s">
        <v>8419</v>
      </c>
      <c r="D1636" s="82" t="s">
        <v>5774</v>
      </c>
      <c r="E1636" s="83" t="s">
        <v>8420</v>
      </c>
      <c r="F1636" s="84">
        <v>44487</v>
      </c>
    </row>
    <row r="1637" spans="1:6" x14ac:dyDescent="0.2">
      <c r="A1637" s="80" t="str">
        <f>VLOOKUP(B1637,'[2]Aba Power BI'!F$1:G$28,2,FALSE)</f>
        <v>SUDESTE</v>
      </c>
      <c r="B1637" s="94" t="s">
        <v>5388</v>
      </c>
      <c r="C1637" s="90" t="s">
        <v>8421</v>
      </c>
      <c r="D1637" s="91" t="s">
        <v>5774</v>
      </c>
      <c r="E1637" s="92" t="s">
        <v>8422</v>
      </c>
      <c r="F1637" s="93">
        <v>43812</v>
      </c>
    </row>
    <row r="1638" spans="1:6" x14ac:dyDescent="0.2">
      <c r="A1638" s="80" t="str">
        <f>VLOOKUP(B1638,'[2]Aba Power BI'!F$1:G$28,2,FALSE)</f>
        <v>SUDESTE</v>
      </c>
      <c r="B1638" s="94" t="s">
        <v>5381</v>
      </c>
      <c r="C1638" s="90" t="s">
        <v>8423</v>
      </c>
      <c r="D1638" s="91" t="s">
        <v>5774</v>
      </c>
      <c r="E1638" s="92" t="s">
        <v>8424</v>
      </c>
      <c r="F1638" s="93">
        <v>44424</v>
      </c>
    </row>
    <row r="1639" spans="1:6" x14ac:dyDescent="0.2">
      <c r="A1639" s="80" t="str">
        <f>VLOOKUP(B1639,'[2]Aba Power BI'!F$1:G$28,2,FALSE)</f>
        <v>SUDESTE</v>
      </c>
      <c r="B1639" s="89" t="s">
        <v>5381</v>
      </c>
      <c r="C1639" s="81" t="s">
        <v>8425</v>
      </c>
      <c r="D1639" s="82" t="s">
        <v>5774</v>
      </c>
      <c r="E1639" s="83" t="s">
        <v>8426</v>
      </c>
      <c r="F1639" s="84">
        <v>44434</v>
      </c>
    </row>
    <row r="1640" spans="1:6" x14ac:dyDescent="0.2">
      <c r="A1640" s="80" t="str">
        <f>VLOOKUP(B1640,'[2]Aba Power BI'!F$1:G$28,2,FALSE)</f>
        <v>SUL</v>
      </c>
      <c r="B1640" s="94" t="s">
        <v>5403</v>
      </c>
      <c r="C1640" s="90" t="s">
        <v>8427</v>
      </c>
      <c r="D1640" s="91" t="s">
        <v>5774</v>
      </c>
      <c r="E1640" s="92" t="s">
        <v>9023</v>
      </c>
      <c r="F1640" s="93">
        <v>44509</v>
      </c>
    </row>
    <row r="1641" spans="1:6" x14ac:dyDescent="0.2">
      <c r="A1641" s="80" t="str">
        <f>VLOOKUP(B1641,'[2]Aba Power BI'!F$1:G$28,2,FALSE)</f>
        <v>CENTRO-OESTE</v>
      </c>
      <c r="B1641" s="89" t="s">
        <v>5379</v>
      </c>
      <c r="C1641" s="81" t="s">
        <v>8428</v>
      </c>
      <c r="D1641" s="82" t="s">
        <v>5774</v>
      </c>
      <c r="E1641" s="83" t="s">
        <v>8429</v>
      </c>
      <c r="F1641" s="84">
        <v>44512</v>
      </c>
    </row>
    <row r="1642" spans="1:6" x14ac:dyDescent="0.2">
      <c r="A1642" s="80" t="str">
        <f>VLOOKUP(B1642,'[2]Aba Power BI'!F$1:G$28,2,FALSE)</f>
        <v>SUDESTE</v>
      </c>
      <c r="B1642" s="89" t="s">
        <v>5388</v>
      </c>
      <c r="C1642" s="81" t="s">
        <v>10120</v>
      </c>
      <c r="D1642" s="82" t="s">
        <v>5774</v>
      </c>
      <c r="E1642" s="83" t="s">
        <v>10121</v>
      </c>
      <c r="F1642" s="84">
        <v>44846</v>
      </c>
    </row>
    <row r="1643" spans="1:6" x14ac:dyDescent="0.2">
      <c r="A1643" s="80" t="str">
        <f>VLOOKUP(B1643,'[2]Aba Power BI'!F$1:G$28,2,FALSE)</f>
        <v>SUDESTE</v>
      </c>
      <c r="B1643" s="89" t="s">
        <v>5388</v>
      </c>
      <c r="C1643" s="81" t="s">
        <v>8430</v>
      </c>
      <c r="D1643" s="82" t="s">
        <v>5774</v>
      </c>
      <c r="E1643" s="83" t="s">
        <v>8431</v>
      </c>
      <c r="F1643" s="84">
        <v>44649</v>
      </c>
    </row>
    <row r="1644" spans="1:6" x14ac:dyDescent="0.2">
      <c r="A1644" s="80" t="str">
        <f>VLOOKUP(B1644,'[2]Aba Power BI'!F$1:G$28,2,FALSE)</f>
        <v>SUDESTE</v>
      </c>
      <c r="B1644" s="89" t="s">
        <v>5401</v>
      </c>
      <c r="C1644" s="81" t="s">
        <v>9419</v>
      </c>
      <c r="D1644" s="82" t="s">
        <v>5774</v>
      </c>
      <c r="E1644" s="83" t="s">
        <v>9426</v>
      </c>
      <c r="F1644" s="84">
        <v>43068</v>
      </c>
    </row>
    <row r="1645" spans="1:6" x14ac:dyDescent="0.2">
      <c r="A1645" s="80" t="str">
        <f>VLOOKUP(B1645,'[2]Aba Power BI'!F$1:G$28,2,FALSE)</f>
        <v>NORDESTE</v>
      </c>
      <c r="B1645" s="89" t="s">
        <v>5400</v>
      </c>
      <c r="C1645" s="81" t="s">
        <v>8962</v>
      </c>
      <c r="D1645" s="82" t="s">
        <v>5774</v>
      </c>
      <c r="E1645" s="83" t="s">
        <v>9024</v>
      </c>
      <c r="F1645" s="84">
        <v>44750</v>
      </c>
    </row>
    <row r="1646" spans="1:6" x14ac:dyDescent="0.2">
      <c r="A1646" s="80" t="str">
        <f>VLOOKUP(B1646,'[2]Aba Power BI'!F$1:G$28,2,FALSE)</f>
        <v>SUL</v>
      </c>
      <c r="B1646" s="89" t="s">
        <v>5403</v>
      </c>
      <c r="C1646" s="81" t="s">
        <v>8432</v>
      </c>
      <c r="D1646" s="82" t="s">
        <v>5774</v>
      </c>
      <c r="E1646" s="83" t="s">
        <v>8433</v>
      </c>
      <c r="F1646" s="84">
        <v>44512</v>
      </c>
    </row>
    <row r="1647" spans="1:6" x14ac:dyDescent="0.2">
      <c r="A1647" s="80" t="str">
        <f>VLOOKUP(B1647,'[2]Aba Power BI'!F$1:G$28,2,FALSE)</f>
        <v>SUL</v>
      </c>
      <c r="B1647" s="89" t="s">
        <v>5399</v>
      </c>
      <c r="C1647" s="81" t="s">
        <v>8434</v>
      </c>
      <c r="D1647" s="82" t="s">
        <v>5774</v>
      </c>
      <c r="E1647" s="83" t="s">
        <v>9637</v>
      </c>
      <c r="F1647" s="84">
        <v>44460</v>
      </c>
    </row>
    <row r="1648" spans="1:6" x14ac:dyDescent="0.2">
      <c r="A1648" s="80" t="str">
        <f>VLOOKUP(B1648,'[2]Aba Power BI'!F$1:G$28,2,FALSE)</f>
        <v>SUL</v>
      </c>
      <c r="B1648" s="94" t="s">
        <v>5387</v>
      </c>
      <c r="C1648" s="90" t="s">
        <v>8435</v>
      </c>
      <c r="D1648" s="91" t="s">
        <v>5774</v>
      </c>
      <c r="E1648" s="92" t="s">
        <v>8399</v>
      </c>
      <c r="F1648" s="93">
        <v>44473</v>
      </c>
    </row>
    <row r="1649" spans="1:6" x14ac:dyDescent="0.2">
      <c r="A1649" s="80" t="str">
        <f>VLOOKUP(B1649,'[2]Aba Power BI'!F$1:G$28,2,FALSE)</f>
        <v>NORDESTE</v>
      </c>
      <c r="B1649" s="89" t="s">
        <v>5382</v>
      </c>
      <c r="C1649" s="81" t="s">
        <v>9212</v>
      </c>
      <c r="D1649" s="82" t="s">
        <v>5774</v>
      </c>
      <c r="E1649" s="83" t="s">
        <v>9329</v>
      </c>
      <c r="F1649" s="84">
        <v>44769</v>
      </c>
    </row>
    <row r="1650" spans="1:6" x14ac:dyDescent="0.2">
      <c r="A1650" s="80" t="str">
        <f>VLOOKUP(B1650,'[2]Aba Power BI'!F$1:G$28,2,FALSE)</f>
        <v>NORDESTE</v>
      </c>
      <c r="B1650" s="89" t="s">
        <v>5378</v>
      </c>
      <c r="C1650" s="81" t="s">
        <v>8436</v>
      </c>
      <c r="D1650" s="82" t="s">
        <v>5774</v>
      </c>
      <c r="E1650" s="83" t="s">
        <v>9517</v>
      </c>
      <c r="F1650" s="84">
        <v>44727</v>
      </c>
    </row>
    <row r="1651" spans="1:6" x14ac:dyDescent="0.2">
      <c r="A1651" s="80" t="str">
        <f>VLOOKUP(B1651,'[2]Aba Power BI'!F$1:G$28,2,FALSE)</f>
        <v>NORDESTE</v>
      </c>
      <c r="B1651" s="89" t="s">
        <v>5378</v>
      </c>
      <c r="C1651" s="81" t="s">
        <v>8437</v>
      </c>
      <c r="D1651" s="82" t="s">
        <v>5774</v>
      </c>
      <c r="E1651" s="83" t="s">
        <v>7330</v>
      </c>
      <c r="F1651" s="84">
        <v>44729</v>
      </c>
    </row>
    <row r="1652" spans="1:6" x14ac:dyDescent="0.2">
      <c r="A1652" s="80" t="str">
        <f>VLOOKUP(B1652,'[2]Aba Power BI'!F$1:G$28,2,FALSE)</f>
        <v>NORDESTE</v>
      </c>
      <c r="B1652" s="94" t="s">
        <v>5395</v>
      </c>
      <c r="C1652" s="90" t="s">
        <v>9296</v>
      </c>
      <c r="D1652" s="91" t="s">
        <v>5774</v>
      </c>
      <c r="E1652" s="92" t="s">
        <v>9330</v>
      </c>
      <c r="F1652" s="93">
        <v>44784</v>
      </c>
    </row>
    <row r="1653" spans="1:6" x14ac:dyDescent="0.2">
      <c r="A1653" s="80" t="str">
        <f>VLOOKUP(B1653,'[2]Aba Power BI'!F$1:G$28,2,FALSE)</f>
        <v>SUDESTE</v>
      </c>
      <c r="B1653" s="89" t="s">
        <v>5401</v>
      </c>
      <c r="C1653" s="81" t="s">
        <v>8438</v>
      </c>
      <c r="D1653" s="82" t="s">
        <v>5774</v>
      </c>
      <c r="E1653" s="83" t="s">
        <v>8439</v>
      </c>
      <c r="F1653" s="84">
        <v>44540</v>
      </c>
    </row>
    <row r="1654" spans="1:6" x14ac:dyDescent="0.2">
      <c r="A1654" s="80" t="str">
        <f>VLOOKUP(B1654,'[2]Aba Power BI'!F$1:G$28,2,FALSE)</f>
        <v>NORDESTE</v>
      </c>
      <c r="B1654" s="94" t="s">
        <v>5382</v>
      </c>
      <c r="C1654" s="90" t="s">
        <v>9733</v>
      </c>
      <c r="D1654" s="91" t="s">
        <v>5774</v>
      </c>
      <c r="E1654" s="92" t="s">
        <v>9743</v>
      </c>
      <c r="F1654" s="93">
        <v>44510</v>
      </c>
    </row>
    <row r="1655" spans="1:6" x14ac:dyDescent="0.2">
      <c r="A1655" s="80" t="str">
        <f>VLOOKUP(B1655,'[2]Aba Power BI'!F$1:G$28,2,FALSE)</f>
        <v>SUDESTE</v>
      </c>
      <c r="B1655" s="89" t="s">
        <v>5394</v>
      </c>
      <c r="C1655" s="81" t="s">
        <v>8440</v>
      </c>
      <c r="D1655" s="82" t="s">
        <v>5774</v>
      </c>
      <c r="E1655" s="83" t="s">
        <v>9788</v>
      </c>
      <c r="F1655" s="84" t="s">
        <v>9789</v>
      </c>
    </row>
    <row r="1656" spans="1:6" x14ac:dyDescent="0.2">
      <c r="A1656" s="80" t="str">
        <f>VLOOKUP(B1656,'[2]Aba Power BI'!F$1:G$28,2,FALSE)</f>
        <v>NORDESTE</v>
      </c>
      <c r="B1656" s="94" t="s">
        <v>5382</v>
      </c>
      <c r="C1656" s="90" t="s">
        <v>8441</v>
      </c>
      <c r="D1656" s="91" t="s">
        <v>5774</v>
      </c>
      <c r="E1656" s="92" t="s">
        <v>7864</v>
      </c>
      <c r="F1656" s="93">
        <v>44550</v>
      </c>
    </row>
    <row r="1657" spans="1:6" x14ac:dyDescent="0.2">
      <c r="A1657" s="80" t="str">
        <f>VLOOKUP(B1657,'[2]Aba Power BI'!F$1:G$28,2,FALSE)</f>
        <v>SUL</v>
      </c>
      <c r="B1657" s="89" t="s">
        <v>5403</v>
      </c>
      <c r="C1657" s="81" t="s">
        <v>8442</v>
      </c>
      <c r="D1657" s="82" t="s">
        <v>5774</v>
      </c>
      <c r="E1657" s="83" t="s">
        <v>8443</v>
      </c>
      <c r="F1657" s="84">
        <v>44462</v>
      </c>
    </row>
    <row r="1658" spans="1:6" x14ac:dyDescent="0.2">
      <c r="A1658" s="80" t="str">
        <f>VLOOKUP(B1658,'[2]Aba Power BI'!F$1:G$28,2,FALSE)</f>
        <v>SUL</v>
      </c>
      <c r="B1658" s="89" t="s">
        <v>5403</v>
      </c>
      <c r="C1658" s="81" t="s">
        <v>8444</v>
      </c>
      <c r="D1658" s="82" t="s">
        <v>5774</v>
      </c>
      <c r="E1658" s="83" t="s">
        <v>9518</v>
      </c>
      <c r="F1658" s="84">
        <v>44467</v>
      </c>
    </row>
    <row r="1659" spans="1:6" x14ac:dyDescent="0.2">
      <c r="A1659" s="80" t="str">
        <f>VLOOKUP(B1659,'[2]Aba Power BI'!F$1:G$28,2,FALSE)</f>
        <v>SUL</v>
      </c>
      <c r="B1659" s="89" t="s">
        <v>5403</v>
      </c>
      <c r="C1659" s="81" t="s">
        <v>8445</v>
      </c>
      <c r="D1659" s="82" t="s">
        <v>5774</v>
      </c>
      <c r="E1659" s="83" t="s">
        <v>8446</v>
      </c>
      <c r="F1659" s="84">
        <v>44453</v>
      </c>
    </row>
    <row r="1660" spans="1:6" x14ac:dyDescent="0.2">
      <c r="A1660" s="80" t="str">
        <f>VLOOKUP(B1660,'[2]Aba Power BI'!F$1:G$28,2,FALSE)</f>
        <v>NORDESTE</v>
      </c>
      <c r="B1660" s="89" t="s">
        <v>5376</v>
      </c>
      <c r="C1660" s="81" t="s">
        <v>8447</v>
      </c>
      <c r="D1660" s="82" t="s">
        <v>5774</v>
      </c>
      <c r="E1660" s="83" t="s">
        <v>9025</v>
      </c>
      <c r="F1660" s="84">
        <v>44663</v>
      </c>
    </row>
    <row r="1661" spans="1:6" x14ac:dyDescent="0.2">
      <c r="A1661" s="80" t="str">
        <f>VLOOKUP(B1661,'[2]Aba Power BI'!F$1:G$28,2,FALSE)</f>
        <v>SUDESTE</v>
      </c>
      <c r="B1661" s="94" t="s">
        <v>5381</v>
      </c>
      <c r="C1661" s="90" t="s">
        <v>8448</v>
      </c>
      <c r="D1661" s="91" t="s">
        <v>5774</v>
      </c>
      <c r="E1661" s="92" t="s">
        <v>8449</v>
      </c>
      <c r="F1661" s="93">
        <v>44504</v>
      </c>
    </row>
    <row r="1662" spans="1:6" x14ac:dyDescent="0.2">
      <c r="A1662" s="80" t="str">
        <f>VLOOKUP(B1662,'[2]Aba Power BI'!F$1:G$28,2,FALSE)</f>
        <v>CENTRO-OESTE</v>
      </c>
      <c r="B1662" s="89" t="s">
        <v>5396</v>
      </c>
      <c r="C1662" s="81" t="s">
        <v>8450</v>
      </c>
      <c r="D1662" s="82" t="s">
        <v>5774</v>
      </c>
      <c r="E1662" s="83" t="s">
        <v>7493</v>
      </c>
      <c r="F1662" s="84">
        <v>44512</v>
      </c>
    </row>
    <row r="1663" spans="1:6" x14ac:dyDescent="0.2">
      <c r="A1663" s="80" t="str">
        <f>VLOOKUP(B1663,'[2]Aba Power BI'!F$1:G$28,2,FALSE)</f>
        <v>CENTRO-OESTE</v>
      </c>
      <c r="B1663" s="89" t="s">
        <v>5396</v>
      </c>
      <c r="C1663" s="81" t="s">
        <v>8451</v>
      </c>
      <c r="D1663" s="82" t="s">
        <v>5774</v>
      </c>
      <c r="E1663" s="83" t="s">
        <v>8452</v>
      </c>
      <c r="F1663" s="84">
        <v>44495</v>
      </c>
    </row>
    <row r="1664" spans="1:6" x14ac:dyDescent="0.2">
      <c r="A1664" s="80" t="str">
        <f>VLOOKUP(B1664,'[2]Aba Power BI'!F$1:G$28,2,FALSE)</f>
        <v>SUDESTE</v>
      </c>
      <c r="B1664" s="89" t="s">
        <v>5388</v>
      </c>
      <c r="C1664" s="81" t="s">
        <v>8453</v>
      </c>
      <c r="D1664" s="82" t="s">
        <v>5774</v>
      </c>
      <c r="E1664" s="83" t="s">
        <v>8454</v>
      </c>
      <c r="F1664" s="84">
        <v>44508</v>
      </c>
    </row>
    <row r="1665" spans="1:6" x14ac:dyDescent="0.2">
      <c r="A1665" s="80" t="str">
        <f>VLOOKUP(B1665,'[2]Aba Power BI'!F$1:G$28,2,FALSE)</f>
        <v>SUDESTE</v>
      </c>
      <c r="B1665" s="89" t="s">
        <v>5388</v>
      </c>
      <c r="C1665" s="81" t="s">
        <v>8455</v>
      </c>
      <c r="D1665" s="82" t="s">
        <v>5774</v>
      </c>
      <c r="E1665" s="83" t="s">
        <v>8456</v>
      </c>
      <c r="F1665" s="84">
        <v>44539</v>
      </c>
    </row>
    <row r="1666" spans="1:6" x14ac:dyDescent="0.2">
      <c r="A1666" s="80" t="str">
        <f>VLOOKUP(B1666,'[2]Aba Power BI'!F$1:G$28,2,FALSE)</f>
        <v>NORDESTE</v>
      </c>
      <c r="B1666" s="89" t="s">
        <v>5402</v>
      </c>
      <c r="C1666" s="81" t="s">
        <v>8457</v>
      </c>
      <c r="D1666" s="82" t="s">
        <v>5774</v>
      </c>
      <c r="E1666" s="83" t="s">
        <v>10156</v>
      </c>
      <c r="F1666" s="84">
        <v>44636</v>
      </c>
    </row>
    <row r="1667" spans="1:6" x14ac:dyDescent="0.2">
      <c r="A1667" s="80" t="str">
        <f>VLOOKUP(B1667,'[2]Aba Power BI'!F$1:G$28,2,FALSE)</f>
        <v>SUL</v>
      </c>
      <c r="B1667" s="89" t="s">
        <v>5403</v>
      </c>
      <c r="C1667" s="81" t="s">
        <v>8458</v>
      </c>
      <c r="D1667" s="82" t="s">
        <v>5774</v>
      </c>
      <c r="E1667" s="83" t="s">
        <v>8459</v>
      </c>
      <c r="F1667" s="84">
        <v>44477</v>
      </c>
    </row>
    <row r="1668" spans="1:6" x14ac:dyDescent="0.2">
      <c r="A1668" s="80" t="str">
        <f>VLOOKUP(B1668,'[2]Aba Power BI'!F$1:G$28,2,FALSE)</f>
        <v>SUDESTE</v>
      </c>
      <c r="B1668" s="89" t="s">
        <v>5388</v>
      </c>
      <c r="C1668" s="81" t="s">
        <v>8460</v>
      </c>
      <c r="D1668" s="82" t="s">
        <v>5774</v>
      </c>
      <c r="E1668" s="83" t="s">
        <v>6905</v>
      </c>
      <c r="F1668" s="84">
        <v>44384</v>
      </c>
    </row>
    <row r="1669" spans="1:6" x14ac:dyDescent="0.2">
      <c r="A1669" s="80" t="str">
        <f>VLOOKUP(B1669,'[2]Aba Power BI'!F$1:G$28,2,FALSE)</f>
        <v>SUL</v>
      </c>
      <c r="B1669" s="89" t="s">
        <v>5399</v>
      </c>
      <c r="C1669" s="81" t="s">
        <v>8461</v>
      </c>
      <c r="D1669" s="82" t="s">
        <v>5774</v>
      </c>
      <c r="E1669" s="83" t="s">
        <v>8462</v>
      </c>
      <c r="F1669" s="84">
        <v>44511</v>
      </c>
    </row>
    <row r="1670" spans="1:6" x14ac:dyDescent="0.2">
      <c r="A1670" s="80" t="str">
        <f>VLOOKUP(B1670,'[2]Aba Power BI'!F$1:G$28,2,FALSE)</f>
        <v>CENTRO-OESTE</v>
      </c>
      <c r="B1670" s="89" t="s">
        <v>5396</v>
      </c>
      <c r="C1670" s="81" t="s">
        <v>8463</v>
      </c>
      <c r="D1670" s="82" t="s">
        <v>5774</v>
      </c>
      <c r="E1670" s="83" t="s">
        <v>8464</v>
      </c>
      <c r="F1670" s="84">
        <v>44497</v>
      </c>
    </row>
    <row r="1671" spans="1:6" x14ac:dyDescent="0.2">
      <c r="A1671" s="80" t="str">
        <f>VLOOKUP(B1671,'[2]Aba Power BI'!F$1:G$28,2,FALSE)</f>
        <v>NORDESTE</v>
      </c>
      <c r="B1671" s="89" t="s">
        <v>5400</v>
      </c>
      <c r="C1671" s="81" t="s">
        <v>8465</v>
      </c>
      <c r="D1671" s="82" t="s">
        <v>5774</v>
      </c>
      <c r="E1671" s="83" t="s">
        <v>8466</v>
      </c>
      <c r="F1671" s="84">
        <v>44476</v>
      </c>
    </row>
    <row r="1672" spans="1:6" x14ac:dyDescent="0.2">
      <c r="A1672" s="80" t="str">
        <f>VLOOKUP(B1672,'[2]Aba Power BI'!F$1:G$28,2,FALSE)</f>
        <v>SUL</v>
      </c>
      <c r="B1672" s="89" t="s">
        <v>5403</v>
      </c>
      <c r="C1672" s="81" t="s">
        <v>8467</v>
      </c>
      <c r="D1672" s="82" t="s">
        <v>5774</v>
      </c>
      <c r="E1672" s="83" t="s">
        <v>8468</v>
      </c>
      <c r="F1672" s="84">
        <v>44489</v>
      </c>
    </row>
    <row r="1673" spans="1:6" x14ac:dyDescent="0.2">
      <c r="A1673" s="80" t="str">
        <f>VLOOKUP(B1673,'[2]Aba Power BI'!F$1:G$28,2,FALSE)</f>
        <v>NORDESTE</v>
      </c>
      <c r="B1673" s="40" t="s">
        <v>5382</v>
      </c>
      <c r="C1673" s="81" t="s">
        <v>8469</v>
      </c>
      <c r="D1673" s="82" t="s">
        <v>5774</v>
      </c>
      <c r="E1673" s="83" t="s">
        <v>6375</v>
      </c>
      <c r="F1673" s="84">
        <v>44517</v>
      </c>
    </row>
    <row r="1674" spans="1:6" x14ac:dyDescent="0.2">
      <c r="A1674" s="80" t="str">
        <f>VLOOKUP(B1674,'[2]Aba Power BI'!F$1:G$28,2,FALSE)</f>
        <v>SUL</v>
      </c>
      <c r="B1674" s="89" t="s">
        <v>5403</v>
      </c>
      <c r="C1674" s="81" t="s">
        <v>8470</v>
      </c>
      <c r="D1674" s="82" t="s">
        <v>5774</v>
      </c>
      <c r="E1674" s="83" t="s">
        <v>8471</v>
      </c>
      <c r="F1674" s="84">
        <v>44404</v>
      </c>
    </row>
    <row r="1675" spans="1:6" x14ac:dyDescent="0.2">
      <c r="A1675" s="80" t="str">
        <f>VLOOKUP(B1675,'[2]Aba Power BI'!F$1:G$28,2,FALSE)</f>
        <v>NORDESTE</v>
      </c>
      <c r="B1675" s="89" t="s">
        <v>5395</v>
      </c>
      <c r="C1675" s="81" t="s">
        <v>8963</v>
      </c>
      <c r="D1675" s="82" t="s">
        <v>5931</v>
      </c>
      <c r="E1675" s="83" t="s">
        <v>9026</v>
      </c>
      <c r="F1675" s="84">
        <v>44721</v>
      </c>
    </row>
    <row r="1676" spans="1:6" x14ac:dyDescent="0.2">
      <c r="A1676" s="80" t="str">
        <f>VLOOKUP(B1676,'[2]Aba Power BI'!F$1:G$28,2,FALSE)</f>
        <v>CENTRO-OESTE</v>
      </c>
      <c r="B1676" s="94" t="s">
        <v>5379</v>
      </c>
      <c r="C1676" s="90" t="s">
        <v>8472</v>
      </c>
      <c r="D1676" s="91" t="s">
        <v>5774</v>
      </c>
      <c r="E1676" s="92" t="s">
        <v>8473</v>
      </c>
      <c r="F1676" s="93">
        <v>44538</v>
      </c>
    </row>
    <row r="1677" spans="1:6" x14ac:dyDescent="0.2">
      <c r="A1677" s="80" t="str">
        <f>VLOOKUP(B1677,'[2]Aba Power BI'!F$1:G$28,2,FALSE)</f>
        <v>CENTRO-OESTE</v>
      </c>
      <c r="B1677" s="40" t="s">
        <v>5379</v>
      </c>
      <c r="C1677" s="81" t="s">
        <v>8474</v>
      </c>
      <c r="D1677" s="82" t="s">
        <v>5774</v>
      </c>
      <c r="E1677" s="83" t="s">
        <v>8475</v>
      </c>
      <c r="F1677" s="84">
        <v>44518</v>
      </c>
    </row>
    <row r="1678" spans="1:6" x14ac:dyDescent="0.2">
      <c r="A1678" s="80" t="str">
        <f>VLOOKUP(B1678,'[2]Aba Power BI'!F$1:G$28,2,FALSE)</f>
        <v>SUL</v>
      </c>
      <c r="B1678" s="40" t="s">
        <v>5403</v>
      </c>
      <c r="C1678" s="81" t="s">
        <v>8476</v>
      </c>
      <c r="D1678" s="82" t="s">
        <v>5774</v>
      </c>
      <c r="E1678" s="83" t="s">
        <v>8477</v>
      </c>
      <c r="F1678" s="84">
        <v>44490</v>
      </c>
    </row>
    <row r="1679" spans="1:6" x14ac:dyDescent="0.2">
      <c r="A1679" s="80" t="str">
        <f>VLOOKUP(B1679,'[2]Aba Power BI'!F$1:G$28,2,FALSE)</f>
        <v>SUDESTE</v>
      </c>
      <c r="B1679" s="89" t="s">
        <v>5388</v>
      </c>
      <c r="C1679" s="81" t="s">
        <v>8478</v>
      </c>
      <c r="D1679" s="82" t="s">
        <v>5774</v>
      </c>
      <c r="E1679" s="83" t="s">
        <v>8479</v>
      </c>
      <c r="F1679" s="84">
        <v>44442</v>
      </c>
    </row>
    <row r="1680" spans="1:6" x14ac:dyDescent="0.2">
      <c r="A1680" s="80" t="str">
        <f>VLOOKUP(B1680,'[2]Aba Power BI'!F$1:G$28,2,FALSE)</f>
        <v>SUL</v>
      </c>
      <c r="B1680" s="89" t="s">
        <v>5403</v>
      </c>
      <c r="C1680" s="81" t="s">
        <v>8480</v>
      </c>
      <c r="D1680" s="82" t="s">
        <v>5774</v>
      </c>
      <c r="E1680" s="83" t="s">
        <v>8481</v>
      </c>
      <c r="F1680" s="84">
        <v>44439</v>
      </c>
    </row>
    <row r="1681" spans="1:6" x14ac:dyDescent="0.2">
      <c r="A1681" s="80" t="str">
        <f>VLOOKUP(B1681,'[2]Aba Power BI'!F$1:G$28,2,FALSE)</f>
        <v>SUL</v>
      </c>
      <c r="B1681" s="40" t="s">
        <v>5403</v>
      </c>
      <c r="C1681" s="81" t="s">
        <v>8482</v>
      </c>
      <c r="D1681" s="82" t="s">
        <v>5774</v>
      </c>
      <c r="E1681" s="83" t="s">
        <v>8483</v>
      </c>
      <c r="F1681" s="84">
        <v>44503</v>
      </c>
    </row>
    <row r="1682" spans="1:6" x14ac:dyDescent="0.2">
      <c r="A1682" s="80" t="str">
        <f>VLOOKUP(B1682,'[2]Aba Power BI'!F$1:G$28,2,FALSE)</f>
        <v>NORDESTE</v>
      </c>
      <c r="B1682" s="89" t="s">
        <v>5395</v>
      </c>
      <c r="C1682" s="81" t="s">
        <v>9297</v>
      </c>
      <c r="D1682" s="82" t="s">
        <v>5774</v>
      </c>
      <c r="E1682" s="83" t="s">
        <v>9519</v>
      </c>
      <c r="F1682" s="84">
        <v>44551</v>
      </c>
    </row>
    <row r="1683" spans="1:6" x14ac:dyDescent="0.2">
      <c r="A1683" s="80" t="str">
        <f>VLOOKUP(B1683,'[2]Aba Power BI'!F$1:G$28,2,FALSE)</f>
        <v>SUL</v>
      </c>
      <c r="B1683" s="89" t="s">
        <v>5399</v>
      </c>
      <c r="C1683" s="81" t="s">
        <v>8484</v>
      </c>
      <c r="D1683" s="82" t="s">
        <v>5774</v>
      </c>
      <c r="E1683" s="83" t="s">
        <v>8485</v>
      </c>
      <c r="F1683" s="84">
        <v>44419</v>
      </c>
    </row>
    <row r="1684" spans="1:6" x14ac:dyDescent="0.2">
      <c r="A1684" s="80" t="str">
        <f>VLOOKUP(B1684,'[2]Aba Power BI'!F$1:G$28,2,FALSE)</f>
        <v>NORDESTE</v>
      </c>
      <c r="B1684" s="89" t="s">
        <v>5402</v>
      </c>
      <c r="C1684" s="81" t="s">
        <v>8486</v>
      </c>
      <c r="D1684" s="82" t="s">
        <v>5774</v>
      </c>
      <c r="E1684" s="83" t="s">
        <v>8487</v>
      </c>
      <c r="F1684" s="84">
        <v>44509</v>
      </c>
    </row>
    <row r="1685" spans="1:6" x14ac:dyDescent="0.2">
      <c r="A1685" s="80" t="str">
        <f>VLOOKUP(B1685,'[2]Aba Power BI'!F$1:G$28,2,FALSE)</f>
        <v>SUL</v>
      </c>
      <c r="B1685" s="89" t="s">
        <v>5403</v>
      </c>
      <c r="C1685" s="81" t="s">
        <v>8488</v>
      </c>
      <c r="D1685" s="82" t="s">
        <v>5774</v>
      </c>
      <c r="E1685" s="83" t="s">
        <v>8489</v>
      </c>
      <c r="F1685" s="84">
        <v>44504</v>
      </c>
    </row>
    <row r="1686" spans="1:6" x14ac:dyDescent="0.2">
      <c r="A1686" s="80" t="str">
        <f>VLOOKUP(B1686,'[2]Aba Power BI'!F$1:G$28,2,FALSE)</f>
        <v>CENTRO-OESTE</v>
      </c>
      <c r="B1686" s="94" t="s">
        <v>5379</v>
      </c>
      <c r="C1686" s="90" t="s">
        <v>8490</v>
      </c>
      <c r="D1686" s="91" t="s">
        <v>5774</v>
      </c>
      <c r="E1686" s="92" t="s">
        <v>8491</v>
      </c>
      <c r="F1686" s="93">
        <v>44524</v>
      </c>
    </row>
    <row r="1687" spans="1:6" x14ac:dyDescent="0.2">
      <c r="A1687" s="80" t="str">
        <f>VLOOKUP(B1687,'[2]Aba Power BI'!F$1:G$28,2,FALSE)</f>
        <v>NORTE</v>
      </c>
      <c r="B1687" s="89" t="s">
        <v>5384</v>
      </c>
      <c r="C1687" s="81" t="s">
        <v>8492</v>
      </c>
      <c r="D1687" s="82" t="s">
        <v>5774</v>
      </c>
      <c r="E1687" s="83" t="s">
        <v>8493</v>
      </c>
      <c r="F1687" s="84">
        <v>44735</v>
      </c>
    </row>
    <row r="1688" spans="1:6" x14ac:dyDescent="0.2">
      <c r="A1688" s="80" t="str">
        <f>VLOOKUP(B1688,'[2]Aba Power BI'!F$1:G$28,2,FALSE)</f>
        <v>CENTRO-OESTE</v>
      </c>
      <c r="B1688" s="89" t="s">
        <v>5379</v>
      </c>
      <c r="C1688" s="81" t="s">
        <v>8494</v>
      </c>
      <c r="D1688" s="82" t="s">
        <v>5774</v>
      </c>
      <c r="E1688" s="83" t="s">
        <v>8495</v>
      </c>
      <c r="F1688" s="84">
        <v>44509</v>
      </c>
    </row>
    <row r="1689" spans="1:6" x14ac:dyDescent="0.2">
      <c r="A1689" s="80" t="str">
        <f>VLOOKUP(B1689,'[2]Aba Power BI'!F$1:G$28,2,FALSE)</f>
        <v>NORDESTE</v>
      </c>
      <c r="B1689" s="89" t="s">
        <v>5378</v>
      </c>
      <c r="C1689" s="81" t="s">
        <v>8964</v>
      </c>
      <c r="D1689" s="82" t="s">
        <v>5774</v>
      </c>
      <c r="E1689" s="83" t="s">
        <v>9520</v>
      </c>
      <c r="F1689" s="84">
        <v>44740</v>
      </c>
    </row>
    <row r="1690" spans="1:6" x14ac:dyDescent="0.2">
      <c r="A1690" s="80" t="str">
        <f>VLOOKUP(B1690,'[2]Aba Power BI'!F$1:G$28,2,FALSE)</f>
        <v>SUL</v>
      </c>
      <c r="B1690" s="89" t="s">
        <v>5403</v>
      </c>
      <c r="C1690" s="81" t="s">
        <v>8496</v>
      </c>
      <c r="D1690" s="82" t="s">
        <v>5774</v>
      </c>
      <c r="E1690" s="83" t="s">
        <v>8497</v>
      </c>
      <c r="F1690" s="84">
        <v>44495</v>
      </c>
    </row>
    <row r="1691" spans="1:6" x14ac:dyDescent="0.2">
      <c r="A1691" s="80" t="str">
        <f>VLOOKUP(B1691,'[2]Aba Power BI'!F$1:G$28,2,FALSE)</f>
        <v>CENTRO-OESTE</v>
      </c>
      <c r="B1691" s="94" t="s">
        <v>5379</v>
      </c>
      <c r="C1691" s="90" t="s">
        <v>8498</v>
      </c>
      <c r="D1691" s="91" t="s">
        <v>5774</v>
      </c>
      <c r="E1691" s="92" t="s">
        <v>8499</v>
      </c>
      <c r="F1691" s="93">
        <v>44553</v>
      </c>
    </row>
    <row r="1692" spans="1:6" x14ac:dyDescent="0.2">
      <c r="A1692" s="80" t="str">
        <f>VLOOKUP(B1692,'[2]Aba Power BI'!F$1:G$28,2,FALSE)</f>
        <v>SUDESTE</v>
      </c>
      <c r="B1692" s="89" t="s">
        <v>5388</v>
      </c>
      <c r="C1692" s="81" t="s">
        <v>8500</v>
      </c>
      <c r="D1692" s="82" t="s">
        <v>5774</v>
      </c>
      <c r="E1692" s="83" t="s">
        <v>8501</v>
      </c>
      <c r="F1692" s="84">
        <v>44489</v>
      </c>
    </row>
    <row r="1693" spans="1:6" x14ac:dyDescent="0.2">
      <c r="A1693" s="80" t="str">
        <f>VLOOKUP(B1693,'[2]Aba Power BI'!F$1:G$28,2,FALSE)</f>
        <v>SUL</v>
      </c>
      <c r="B1693" s="40" t="s">
        <v>5403</v>
      </c>
      <c r="C1693" s="81" t="s">
        <v>8502</v>
      </c>
      <c r="D1693" s="82" t="s">
        <v>5774</v>
      </c>
      <c r="E1693" s="83" t="s">
        <v>8503</v>
      </c>
      <c r="F1693" s="84">
        <v>44483</v>
      </c>
    </row>
    <row r="1694" spans="1:6" x14ac:dyDescent="0.2">
      <c r="A1694" s="80" t="str">
        <f>VLOOKUP(B1694,'[2]Aba Power BI'!F$1:G$28,2,FALSE)</f>
        <v>NORDESTE</v>
      </c>
      <c r="B1694" s="89" t="s">
        <v>5402</v>
      </c>
      <c r="C1694" s="81" t="s">
        <v>8504</v>
      </c>
      <c r="D1694" s="82" t="s">
        <v>5774</v>
      </c>
      <c r="E1694" s="83" t="s">
        <v>8505</v>
      </c>
      <c r="F1694" s="84">
        <v>44540</v>
      </c>
    </row>
    <row r="1695" spans="1:6" x14ac:dyDescent="0.2">
      <c r="A1695" s="80" t="str">
        <f>VLOOKUP(B1695,'[2]Aba Power BI'!F$1:G$28,2,FALSE)</f>
        <v>SUDESTE</v>
      </c>
      <c r="B1695" s="94" t="s">
        <v>5401</v>
      </c>
      <c r="C1695" s="90" t="s">
        <v>8506</v>
      </c>
      <c r="D1695" s="91" t="s">
        <v>5774</v>
      </c>
      <c r="E1695" s="92" t="s">
        <v>8507</v>
      </c>
      <c r="F1695" s="93">
        <v>44511</v>
      </c>
    </row>
    <row r="1696" spans="1:6" x14ac:dyDescent="0.2">
      <c r="A1696" s="80" t="str">
        <f>VLOOKUP(B1696,'[2]Aba Power BI'!F$1:G$28,2,FALSE)</f>
        <v>SUL</v>
      </c>
      <c r="B1696" s="89" t="s">
        <v>5403</v>
      </c>
      <c r="C1696" s="81" t="s">
        <v>8508</v>
      </c>
      <c r="D1696" s="82" t="s">
        <v>5774</v>
      </c>
      <c r="E1696" s="83" t="s">
        <v>8509</v>
      </c>
      <c r="F1696" s="84">
        <v>44489</v>
      </c>
    </row>
    <row r="1697" spans="1:6" x14ac:dyDescent="0.2">
      <c r="A1697" s="80" t="str">
        <f>VLOOKUP(B1697,'[2]Aba Power BI'!F$1:G$28,2,FALSE)</f>
        <v>SUL</v>
      </c>
      <c r="B1697" s="89" t="s">
        <v>5387</v>
      </c>
      <c r="C1697" s="81" t="s">
        <v>8510</v>
      </c>
      <c r="D1697" s="82" t="s">
        <v>5774</v>
      </c>
      <c r="E1697" s="83" t="s">
        <v>8511</v>
      </c>
      <c r="F1697" s="84">
        <v>44517</v>
      </c>
    </row>
    <row r="1698" spans="1:6" x14ac:dyDescent="0.2">
      <c r="A1698" s="80" t="str">
        <f>VLOOKUP(B1698,'[2]Aba Power BI'!F$1:G$28,2,FALSE)</f>
        <v>SUL</v>
      </c>
      <c r="B1698" s="94" t="s">
        <v>5403</v>
      </c>
      <c r="C1698" s="90" t="s">
        <v>8512</v>
      </c>
      <c r="D1698" s="91" t="s">
        <v>5774</v>
      </c>
      <c r="E1698" s="92" t="s">
        <v>8513</v>
      </c>
      <c r="F1698" s="93">
        <v>44487</v>
      </c>
    </row>
    <row r="1699" spans="1:6" x14ac:dyDescent="0.2">
      <c r="A1699" s="80" t="str">
        <f>VLOOKUP(B1699,'[2]Aba Power BI'!F$1:G$28,2,FALSE)</f>
        <v>SUL</v>
      </c>
      <c r="B1699" s="89" t="s">
        <v>5399</v>
      </c>
      <c r="C1699" s="81" t="s">
        <v>10122</v>
      </c>
      <c r="D1699" s="82" t="s">
        <v>5774</v>
      </c>
      <c r="E1699" s="83" t="s">
        <v>7323</v>
      </c>
      <c r="F1699" s="84">
        <v>44582</v>
      </c>
    </row>
    <row r="1700" spans="1:6" x14ac:dyDescent="0.2">
      <c r="A1700" s="80" t="str">
        <f>VLOOKUP(B1700,'[2]Aba Power BI'!F$1:G$28,2,FALSE)</f>
        <v>SUL</v>
      </c>
      <c r="B1700" s="94" t="s">
        <v>5403</v>
      </c>
      <c r="C1700" s="90" t="s">
        <v>8514</v>
      </c>
      <c r="D1700" s="91" t="s">
        <v>5774</v>
      </c>
      <c r="E1700" s="92" t="s">
        <v>8515</v>
      </c>
      <c r="F1700" s="93">
        <v>44509</v>
      </c>
    </row>
    <row r="1701" spans="1:6" x14ac:dyDescent="0.2">
      <c r="A1701" s="80" t="str">
        <f>VLOOKUP(B1701,'[2]Aba Power BI'!F$1:G$28,2,FALSE)</f>
        <v>SUDESTE</v>
      </c>
      <c r="B1701" s="89" t="s">
        <v>5381</v>
      </c>
      <c r="C1701" s="81" t="s">
        <v>9837</v>
      </c>
      <c r="D1701" s="82" t="s">
        <v>5774</v>
      </c>
      <c r="E1701" s="83" t="s">
        <v>9846</v>
      </c>
      <c r="F1701" s="86">
        <v>44397</v>
      </c>
    </row>
    <row r="1702" spans="1:6" x14ac:dyDescent="0.2">
      <c r="A1702" s="80" t="str">
        <f>VLOOKUP(B1702,'[2]Aba Power BI'!F$1:G$28,2,FALSE)</f>
        <v>SUDESTE</v>
      </c>
      <c r="B1702" s="89" t="s">
        <v>5388</v>
      </c>
      <c r="C1702" s="81" t="s">
        <v>8516</v>
      </c>
      <c r="D1702" s="82" t="s">
        <v>5774</v>
      </c>
      <c r="E1702" s="83" t="s">
        <v>8517</v>
      </c>
      <c r="F1702" s="86">
        <v>44531</v>
      </c>
    </row>
    <row r="1703" spans="1:6" x14ac:dyDescent="0.2">
      <c r="A1703" s="80" t="str">
        <f>VLOOKUP(B1703,'[2]Aba Power BI'!F$1:G$28,2,FALSE)</f>
        <v>SUDESTE</v>
      </c>
      <c r="B1703" s="89" t="s">
        <v>5388</v>
      </c>
      <c r="C1703" s="81" t="s">
        <v>8518</v>
      </c>
      <c r="D1703" s="82" t="s">
        <v>5774</v>
      </c>
      <c r="E1703" s="83" t="s">
        <v>8519</v>
      </c>
      <c r="F1703" s="86">
        <v>44508</v>
      </c>
    </row>
    <row r="1704" spans="1:6" x14ac:dyDescent="0.2">
      <c r="A1704" s="80" t="str">
        <f>VLOOKUP(B1704,'[2]Aba Power BI'!F$1:G$28,2,FALSE)</f>
        <v>NORDESTE</v>
      </c>
      <c r="B1704" s="89" t="s">
        <v>5377</v>
      </c>
      <c r="C1704" s="81" t="s">
        <v>8520</v>
      </c>
      <c r="D1704" s="82" t="s">
        <v>5774</v>
      </c>
      <c r="E1704" s="83" t="s">
        <v>8521</v>
      </c>
      <c r="F1704" s="86">
        <v>44511</v>
      </c>
    </row>
    <row r="1705" spans="1:6" x14ac:dyDescent="0.2">
      <c r="A1705" s="80" t="str">
        <f>VLOOKUP(B1705,'[2]Aba Power BI'!F$1:G$28,2,FALSE)</f>
        <v>SUDESTE</v>
      </c>
      <c r="B1705" s="40" t="s">
        <v>5401</v>
      </c>
      <c r="C1705" s="81" t="s">
        <v>9298</v>
      </c>
      <c r="D1705" s="82" t="s">
        <v>5774</v>
      </c>
      <c r="E1705" s="83" t="s">
        <v>9331</v>
      </c>
      <c r="F1705" s="86">
        <v>44653</v>
      </c>
    </row>
    <row r="1706" spans="1:6" x14ac:dyDescent="0.2">
      <c r="A1706" s="80" t="str">
        <f>VLOOKUP(B1706,'[2]Aba Power BI'!F$1:G$28,2,FALSE)</f>
        <v>SUL</v>
      </c>
      <c r="B1706" s="89" t="s">
        <v>5403</v>
      </c>
      <c r="C1706" s="81" t="s">
        <v>8522</v>
      </c>
      <c r="D1706" s="82" t="s">
        <v>5774</v>
      </c>
      <c r="E1706" s="83" t="s">
        <v>8523</v>
      </c>
      <c r="F1706" s="86">
        <v>44461</v>
      </c>
    </row>
    <row r="1707" spans="1:6" x14ac:dyDescent="0.2">
      <c r="A1707" s="80" t="str">
        <f>VLOOKUP(B1707,'[2]Aba Power BI'!F$1:G$28,2,FALSE)</f>
        <v>SUDESTE</v>
      </c>
      <c r="B1707" s="89" t="s">
        <v>5381</v>
      </c>
      <c r="C1707" s="81" t="s">
        <v>8524</v>
      </c>
      <c r="D1707" s="82" t="s">
        <v>5774</v>
      </c>
      <c r="E1707" s="83" t="s">
        <v>8525</v>
      </c>
      <c r="F1707" s="86">
        <v>44552</v>
      </c>
    </row>
    <row r="1708" spans="1:6" x14ac:dyDescent="0.2">
      <c r="A1708" s="80" t="str">
        <f>VLOOKUP(B1708,'[2]Aba Power BI'!F$1:G$28,2,FALSE)</f>
        <v>SUDESTE</v>
      </c>
      <c r="B1708" s="40" t="s">
        <v>5381</v>
      </c>
      <c r="C1708" s="81" t="s">
        <v>8526</v>
      </c>
      <c r="D1708" s="82" t="s">
        <v>5774</v>
      </c>
      <c r="E1708" s="83" t="s">
        <v>9213</v>
      </c>
      <c r="F1708" s="86">
        <v>44652</v>
      </c>
    </row>
    <row r="1709" spans="1:6" x14ac:dyDescent="0.2">
      <c r="A1709" s="80" t="str">
        <f>VLOOKUP(B1709,'[2]Aba Power BI'!F$1:G$28,2,FALSE)</f>
        <v>SUL</v>
      </c>
      <c r="B1709" s="40" t="s">
        <v>5403</v>
      </c>
      <c r="C1709" s="81" t="s">
        <v>8527</v>
      </c>
      <c r="D1709" s="82" t="s">
        <v>5774</v>
      </c>
      <c r="E1709" s="83" t="s">
        <v>8528</v>
      </c>
      <c r="F1709" s="86">
        <v>44468</v>
      </c>
    </row>
    <row r="1710" spans="1:6" x14ac:dyDescent="0.2">
      <c r="A1710" s="80" t="str">
        <f>VLOOKUP(B1710,'[2]Aba Power BI'!F$1:G$28,2,FALSE)</f>
        <v>SUL</v>
      </c>
      <c r="B1710" s="89" t="s">
        <v>5399</v>
      </c>
      <c r="C1710" s="81" t="s">
        <v>8529</v>
      </c>
      <c r="D1710" s="82" t="s">
        <v>5774</v>
      </c>
      <c r="E1710" s="83" t="s">
        <v>9790</v>
      </c>
      <c r="F1710" s="86">
        <v>44453</v>
      </c>
    </row>
    <row r="1711" spans="1:6" x14ac:dyDescent="0.2">
      <c r="A1711" s="80" t="str">
        <f>VLOOKUP(B1711,'[2]Aba Power BI'!F$1:G$28,2,FALSE)</f>
        <v>NORDESTE</v>
      </c>
      <c r="B1711" s="89" t="s">
        <v>5402</v>
      </c>
      <c r="C1711" s="81" t="s">
        <v>8530</v>
      </c>
      <c r="D1711" s="82" t="s">
        <v>5774</v>
      </c>
      <c r="E1711" s="83" t="s">
        <v>8531</v>
      </c>
      <c r="F1711" s="86">
        <v>44470</v>
      </c>
    </row>
    <row r="1712" spans="1:6" x14ac:dyDescent="0.2">
      <c r="A1712" s="80" t="str">
        <f>VLOOKUP(B1712,'[2]Aba Power BI'!F$1:G$28,2,FALSE)</f>
        <v>SUL</v>
      </c>
      <c r="B1712" s="89" t="s">
        <v>5403</v>
      </c>
      <c r="C1712" s="81" t="s">
        <v>8532</v>
      </c>
      <c r="D1712" s="82" t="s">
        <v>5774</v>
      </c>
      <c r="E1712" s="83" t="s">
        <v>7988</v>
      </c>
      <c r="F1712" s="86">
        <v>44498</v>
      </c>
    </row>
    <row r="1713" spans="1:6" x14ac:dyDescent="0.2">
      <c r="A1713" s="80" t="str">
        <f>VLOOKUP(B1713,'[2]Aba Power BI'!F$1:G$28,2,FALSE)</f>
        <v>SUL</v>
      </c>
      <c r="B1713" s="40" t="s">
        <v>5403</v>
      </c>
      <c r="C1713" s="81" t="s">
        <v>8533</v>
      </c>
      <c r="D1713" s="82" t="s">
        <v>5774</v>
      </c>
      <c r="E1713" s="83" t="s">
        <v>8534</v>
      </c>
      <c r="F1713" s="86">
        <v>44439</v>
      </c>
    </row>
    <row r="1714" spans="1:6" x14ac:dyDescent="0.2">
      <c r="A1714" s="80" t="str">
        <f>VLOOKUP(B1714,'[2]Aba Power BI'!F$1:G$28,2,FALSE)</f>
        <v>SUL</v>
      </c>
      <c r="B1714" s="89" t="s">
        <v>5403</v>
      </c>
      <c r="C1714" s="81" t="s">
        <v>8535</v>
      </c>
      <c r="D1714" s="82" t="s">
        <v>5774</v>
      </c>
      <c r="E1714" s="83" t="s">
        <v>8536</v>
      </c>
      <c r="F1714" s="86">
        <v>44509</v>
      </c>
    </row>
    <row r="1715" spans="1:6" x14ac:dyDescent="0.2">
      <c r="A1715" s="80" t="str">
        <f>VLOOKUP(B1715,'[2]Aba Power BI'!F$1:G$28,2,FALSE)</f>
        <v>NORDESTE</v>
      </c>
      <c r="B1715" s="89" t="s">
        <v>5402</v>
      </c>
      <c r="C1715" s="81" t="s">
        <v>8537</v>
      </c>
      <c r="D1715" s="82" t="s">
        <v>5774</v>
      </c>
      <c r="E1715" s="83" t="s">
        <v>8538</v>
      </c>
      <c r="F1715" s="86">
        <v>44545</v>
      </c>
    </row>
    <row r="1716" spans="1:6" x14ac:dyDescent="0.2">
      <c r="A1716" s="80" t="str">
        <f>VLOOKUP(B1716,'[2]Aba Power BI'!F$1:G$28,2,FALSE)</f>
        <v>SUDESTE</v>
      </c>
      <c r="B1716" s="40" t="s">
        <v>5388</v>
      </c>
      <c r="C1716" s="81" t="s">
        <v>8539</v>
      </c>
      <c r="D1716" s="82" t="s">
        <v>5774</v>
      </c>
      <c r="E1716" s="83" t="s">
        <v>5791</v>
      </c>
      <c r="F1716" s="86">
        <v>44496</v>
      </c>
    </row>
    <row r="1717" spans="1:6" x14ac:dyDescent="0.2">
      <c r="A1717" s="80" t="str">
        <f>VLOOKUP(B1717,'[2]Aba Power BI'!F$1:G$28,2,FALSE)</f>
        <v>SUL</v>
      </c>
      <c r="B1717" s="89" t="s">
        <v>5403</v>
      </c>
      <c r="C1717" s="81" t="s">
        <v>8540</v>
      </c>
      <c r="D1717" s="82" t="s">
        <v>5774</v>
      </c>
      <c r="E1717" s="83" t="s">
        <v>8541</v>
      </c>
      <c r="F1717" s="86">
        <v>44468</v>
      </c>
    </row>
    <row r="1718" spans="1:6" x14ac:dyDescent="0.2">
      <c r="A1718" s="80" t="str">
        <f>VLOOKUP(B1718,'[2]Aba Power BI'!F$1:G$28,2,FALSE)</f>
        <v>NORDESTE</v>
      </c>
      <c r="B1718" s="89" t="s">
        <v>5382</v>
      </c>
      <c r="C1718" s="81" t="s">
        <v>8542</v>
      </c>
      <c r="D1718" s="82" t="s">
        <v>5774</v>
      </c>
      <c r="E1718" s="83" t="s">
        <v>8543</v>
      </c>
      <c r="F1718" s="86">
        <v>44511</v>
      </c>
    </row>
    <row r="1719" spans="1:6" x14ac:dyDescent="0.2">
      <c r="A1719" s="80" t="str">
        <f>VLOOKUP(B1719,'[2]Aba Power BI'!F$1:G$28,2,FALSE)</f>
        <v>NORDESTE</v>
      </c>
      <c r="B1719" s="40" t="s">
        <v>5377</v>
      </c>
      <c r="C1719" s="81" t="s">
        <v>8544</v>
      </c>
      <c r="D1719" s="82" t="s">
        <v>5774</v>
      </c>
      <c r="E1719" s="83" t="s">
        <v>9332</v>
      </c>
      <c r="F1719" s="86">
        <v>44769</v>
      </c>
    </row>
    <row r="1720" spans="1:6" x14ac:dyDescent="0.2">
      <c r="A1720" s="80" t="str">
        <f>VLOOKUP(B1720,'[2]Aba Power BI'!F$1:G$28,2,FALSE)</f>
        <v>NORDESTE</v>
      </c>
      <c r="B1720" s="89" t="s">
        <v>5376</v>
      </c>
      <c r="C1720" s="81" t="s">
        <v>8545</v>
      </c>
      <c r="D1720" s="82" t="s">
        <v>5774</v>
      </c>
      <c r="E1720" s="83" t="s">
        <v>9521</v>
      </c>
      <c r="F1720" s="86">
        <v>44712</v>
      </c>
    </row>
    <row r="1721" spans="1:6" x14ac:dyDescent="0.2">
      <c r="A1721" s="80" t="str">
        <f>VLOOKUP(B1721,'[2]Aba Power BI'!F$1:G$28,2,FALSE)</f>
        <v>SUL</v>
      </c>
      <c r="B1721" s="89" t="s">
        <v>5403</v>
      </c>
      <c r="C1721" s="81" t="s">
        <v>8546</v>
      </c>
      <c r="D1721" s="82" t="s">
        <v>5774</v>
      </c>
      <c r="E1721" s="83" t="s">
        <v>8547</v>
      </c>
      <c r="F1721" s="86">
        <v>44412</v>
      </c>
    </row>
    <row r="1722" spans="1:6" x14ac:dyDescent="0.2">
      <c r="A1722" s="80" t="str">
        <f>VLOOKUP(B1722,'[2]Aba Power BI'!F$1:G$28,2,FALSE)</f>
        <v>SUDESTE</v>
      </c>
      <c r="B1722" s="89" t="s">
        <v>5401</v>
      </c>
      <c r="C1722" s="81" t="s">
        <v>8548</v>
      </c>
      <c r="D1722" s="82" t="s">
        <v>5774</v>
      </c>
      <c r="E1722" s="83" t="s">
        <v>8549</v>
      </c>
      <c r="F1722" s="86">
        <v>44531</v>
      </c>
    </row>
    <row r="1723" spans="1:6" x14ac:dyDescent="0.2">
      <c r="A1723" s="80" t="str">
        <f>VLOOKUP(B1723,'[2]Aba Power BI'!F$1:G$28,2,FALSE)</f>
        <v>SUL</v>
      </c>
      <c r="B1723" s="89" t="s">
        <v>5403</v>
      </c>
      <c r="C1723" s="81" t="s">
        <v>9214</v>
      </c>
      <c r="D1723" s="82" t="s">
        <v>5774</v>
      </c>
      <c r="E1723" s="83" t="s">
        <v>9333</v>
      </c>
      <c r="F1723" s="86">
        <v>44508</v>
      </c>
    </row>
    <row r="1724" spans="1:6" x14ac:dyDescent="0.2">
      <c r="A1724" s="80" t="str">
        <f>VLOOKUP(B1724,'[2]Aba Power BI'!F$1:G$28,2,FALSE)</f>
        <v>SUDESTE</v>
      </c>
      <c r="B1724" s="40" t="s">
        <v>5401</v>
      </c>
      <c r="C1724" s="81" t="s">
        <v>9215</v>
      </c>
      <c r="D1724" s="82" t="s">
        <v>5774</v>
      </c>
      <c r="E1724" s="83" t="s">
        <v>9216</v>
      </c>
      <c r="F1724" s="86">
        <v>44655</v>
      </c>
    </row>
    <row r="1725" spans="1:6" x14ac:dyDescent="0.2">
      <c r="A1725" s="80" t="str">
        <f>VLOOKUP(B1725,'[2]Aba Power BI'!F$1:G$28,2,FALSE)</f>
        <v>SUL</v>
      </c>
      <c r="B1725" s="89" t="s">
        <v>5399</v>
      </c>
      <c r="C1725" s="81" t="s">
        <v>8550</v>
      </c>
      <c r="D1725" s="82" t="s">
        <v>5774</v>
      </c>
      <c r="E1725" s="83" t="s">
        <v>8551</v>
      </c>
      <c r="F1725" s="86">
        <v>44516</v>
      </c>
    </row>
    <row r="1726" spans="1:6" x14ac:dyDescent="0.2">
      <c r="A1726" s="80" t="str">
        <f>VLOOKUP(B1726,'[2]Aba Power BI'!F$1:G$28,2,FALSE)</f>
        <v>SUL</v>
      </c>
      <c r="B1726" s="89" t="s">
        <v>5403</v>
      </c>
      <c r="C1726" s="90" t="s">
        <v>8552</v>
      </c>
      <c r="D1726" s="91" t="s">
        <v>5774</v>
      </c>
      <c r="E1726" s="92" t="s">
        <v>7256</v>
      </c>
      <c r="F1726" s="95">
        <v>44511</v>
      </c>
    </row>
    <row r="1727" spans="1:6" x14ac:dyDescent="0.2">
      <c r="A1727" s="80" t="str">
        <f>VLOOKUP(B1727,'[2]Aba Power BI'!F$1:G$28,2,FALSE)</f>
        <v>SUDESTE</v>
      </c>
      <c r="B1727" s="40" t="s">
        <v>5381</v>
      </c>
      <c r="C1727" s="81" t="s">
        <v>8553</v>
      </c>
      <c r="D1727" s="82" t="s">
        <v>5774</v>
      </c>
      <c r="E1727" s="83" t="s">
        <v>8554</v>
      </c>
      <c r="F1727" s="86">
        <v>44503</v>
      </c>
    </row>
    <row r="1728" spans="1:6" x14ac:dyDescent="0.2">
      <c r="A1728" s="80" t="str">
        <f>VLOOKUP(B1728,'[2]Aba Power BI'!F$1:G$28,2,FALSE)</f>
        <v>SUDESTE</v>
      </c>
      <c r="B1728" s="89" t="s">
        <v>5388</v>
      </c>
      <c r="C1728" s="81" t="s">
        <v>8555</v>
      </c>
      <c r="D1728" s="82" t="s">
        <v>5774</v>
      </c>
      <c r="E1728" s="83" t="s">
        <v>8556</v>
      </c>
      <c r="F1728" s="86">
        <v>44512</v>
      </c>
    </row>
    <row r="1729" spans="1:6" x14ac:dyDescent="0.2">
      <c r="A1729" s="80" t="str">
        <f>VLOOKUP(B1729,'[2]Aba Power BI'!F$1:G$28,2,FALSE)</f>
        <v>NORDESTE</v>
      </c>
      <c r="B1729" s="89" t="s">
        <v>5400</v>
      </c>
      <c r="C1729" s="81" t="s">
        <v>8557</v>
      </c>
      <c r="D1729" s="82" t="s">
        <v>5774</v>
      </c>
      <c r="E1729" s="83" t="s">
        <v>8558</v>
      </c>
      <c r="F1729" s="86">
        <v>44504</v>
      </c>
    </row>
    <row r="1730" spans="1:6" x14ac:dyDescent="0.2">
      <c r="A1730" s="80" t="str">
        <f>VLOOKUP(B1730,'[2]Aba Power BI'!F$1:G$28,2,FALSE)</f>
        <v>SUL</v>
      </c>
      <c r="B1730" s="40" t="s">
        <v>5403</v>
      </c>
      <c r="C1730" s="90" t="s">
        <v>8559</v>
      </c>
      <c r="D1730" s="91" t="s">
        <v>5774</v>
      </c>
      <c r="E1730" s="92" t="s">
        <v>8560</v>
      </c>
      <c r="F1730" s="95">
        <v>44512</v>
      </c>
    </row>
    <row r="1731" spans="1:6" x14ac:dyDescent="0.2">
      <c r="A1731" s="80" t="str">
        <f>VLOOKUP(B1731,'[2]Aba Power BI'!F$1:G$28,2,FALSE)</f>
        <v>SUL</v>
      </c>
      <c r="B1731" s="89" t="s">
        <v>5403</v>
      </c>
      <c r="C1731" s="81" t="s">
        <v>8561</v>
      </c>
      <c r="D1731" s="82" t="s">
        <v>5774</v>
      </c>
      <c r="E1731" s="83" t="s">
        <v>8562</v>
      </c>
      <c r="F1731" s="86">
        <v>44488</v>
      </c>
    </row>
    <row r="1732" spans="1:6" x14ac:dyDescent="0.2">
      <c r="A1732" s="80" t="str">
        <f>VLOOKUP(B1732,'[2]Aba Power BI'!F$1:G$28,2,FALSE)</f>
        <v>SUL</v>
      </c>
      <c r="B1732" s="89" t="s">
        <v>5403</v>
      </c>
      <c r="C1732" s="81" t="s">
        <v>8563</v>
      </c>
      <c r="D1732" s="82" t="s">
        <v>5774</v>
      </c>
      <c r="E1732" s="83" t="s">
        <v>8564</v>
      </c>
      <c r="F1732" s="86">
        <v>44488</v>
      </c>
    </row>
    <row r="1733" spans="1:6" x14ac:dyDescent="0.2">
      <c r="A1733" s="80" t="str">
        <f>VLOOKUP(B1733,'[2]Aba Power BI'!F$1:G$28,2,FALSE)</f>
        <v>SUL</v>
      </c>
      <c r="B1733" s="89" t="s">
        <v>5403</v>
      </c>
      <c r="C1733" s="90" t="s">
        <v>8565</v>
      </c>
      <c r="D1733" s="91" t="s">
        <v>5774</v>
      </c>
      <c r="E1733" s="92" t="s">
        <v>8566</v>
      </c>
      <c r="F1733" s="95">
        <v>44482</v>
      </c>
    </row>
    <row r="1734" spans="1:6" x14ac:dyDescent="0.2">
      <c r="A1734" s="80" t="str">
        <f>VLOOKUP(B1734,'[2]Aba Power BI'!F$1:G$28,2,FALSE)</f>
        <v>CENTRO-OESTE</v>
      </c>
      <c r="B1734" s="89" t="s">
        <v>5379</v>
      </c>
      <c r="C1734" s="81" t="s">
        <v>8567</v>
      </c>
      <c r="D1734" s="82" t="s">
        <v>5774</v>
      </c>
      <c r="E1734" s="83" t="s">
        <v>8568</v>
      </c>
      <c r="F1734" s="86">
        <v>44533</v>
      </c>
    </row>
    <row r="1735" spans="1:6" x14ac:dyDescent="0.2">
      <c r="A1735" s="80" t="str">
        <f>VLOOKUP(B1735,'[2]Aba Power BI'!F$1:G$28,2,FALSE)</f>
        <v>NORDESTE</v>
      </c>
      <c r="B1735" s="89" t="s">
        <v>5402</v>
      </c>
      <c r="C1735" s="90" t="s">
        <v>8569</v>
      </c>
      <c r="D1735" s="91" t="s">
        <v>5774</v>
      </c>
      <c r="E1735" s="92" t="s">
        <v>9522</v>
      </c>
      <c r="F1735" s="95">
        <v>44516</v>
      </c>
    </row>
    <row r="1736" spans="1:6" x14ac:dyDescent="0.2">
      <c r="A1736" s="80" t="str">
        <f>VLOOKUP(B1736,'[2]Aba Power BI'!F$1:G$28,2,FALSE)</f>
        <v>NORDESTE</v>
      </c>
      <c r="B1736" s="89" t="s">
        <v>5378</v>
      </c>
      <c r="C1736" s="81" t="s">
        <v>9621</v>
      </c>
      <c r="D1736" s="82" t="s">
        <v>5774</v>
      </c>
      <c r="E1736" s="83" t="s">
        <v>9638</v>
      </c>
      <c r="F1736" s="86">
        <v>44512</v>
      </c>
    </row>
    <row r="1737" spans="1:6" x14ac:dyDescent="0.2">
      <c r="A1737" s="80" t="str">
        <f>VLOOKUP(B1737,'[2]Aba Power BI'!F$1:G$28,2,FALSE)</f>
        <v>SUDESTE</v>
      </c>
      <c r="B1737" s="89" t="s">
        <v>5381</v>
      </c>
      <c r="C1737" s="81" t="s">
        <v>8570</v>
      </c>
      <c r="D1737" s="82" t="s">
        <v>5774</v>
      </c>
      <c r="E1737" s="83" t="s">
        <v>9523</v>
      </c>
      <c r="F1737" s="86">
        <v>44704</v>
      </c>
    </row>
    <row r="1738" spans="1:6" x14ac:dyDescent="0.2">
      <c r="A1738" s="80" t="str">
        <f>VLOOKUP(B1738,'[2]Aba Power BI'!F$1:G$28,2,FALSE)</f>
        <v>SUL</v>
      </c>
      <c r="B1738" s="89" t="s">
        <v>5403</v>
      </c>
      <c r="C1738" s="81" t="s">
        <v>8571</v>
      </c>
      <c r="D1738" s="82" t="s">
        <v>5774</v>
      </c>
      <c r="E1738" s="83" t="s">
        <v>8572</v>
      </c>
      <c r="F1738" s="86">
        <v>44420</v>
      </c>
    </row>
    <row r="1739" spans="1:6" x14ac:dyDescent="0.2">
      <c r="A1739" s="80" t="str">
        <f>VLOOKUP(B1739,'[2]Aba Power BI'!F$1:G$28,2,FALSE)</f>
        <v>NORTE</v>
      </c>
      <c r="B1739" s="89" t="s">
        <v>5384</v>
      </c>
      <c r="C1739" s="81" t="s">
        <v>8965</v>
      </c>
      <c r="D1739" s="82" t="s">
        <v>5774</v>
      </c>
      <c r="E1739" s="83" t="s">
        <v>9524</v>
      </c>
      <c r="F1739" s="86">
        <v>44670</v>
      </c>
    </row>
    <row r="1740" spans="1:6" x14ac:dyDescent="0.2">
      <c r="A1740" s="80" t="str">
        <f>VLOOKUP(B1740,'[2]Aba Power BI'!F$1:G$28,2,FALSE)</f>
        <v>SUL</v>
      </c>
      <c r="B1740" s="89" t="s">
        <v>5403</v>
      </c>
      <c r="C1740" s="90" t="s">
        <v>8573</v>
      </c>
      <c r="D1740" s="91" t="s">
        <v>5774</v>
      </c>
      <c r="E1740" s="92" t="s">
        <v>8574</v>
      </c>
      <c r="F1740" s="95">
        <v>44516</v>
      </c>
    </row>
    <row r="1741" spans="1:6" x14ac:dyDescent="0.2">
      <c r="A1741" s="80" t="str">
        <f>VLOOKUP(B1741,'[2]Aba Power BI'!F$1:G$28,2,FALSE)</f>
        <v>SUDESTE</v>
      </c>
      <c r="B1741" s="89" t="s">
        <v>5401</v>
      </c>
      <c r="C1741" s="81" t="s">
        <v>9299</v>
      </c>
      <c r="D1741" s="82" t="s">
        <v>5774</v>
      </c>
      <c r="E1741" s="83" t="s">
        <v>7024</v>
      </c>
      <c r="F1741" s="86">
        <v>44741</v>
      </c>
    </row>
    <row r="1742" spans="1:6" x14ac:dyDescent="0.2">
      <c r="A1742" s="80" t="str">
        <f>VLOOKUP(B1742,'[2]Aba Power BI'!F$1:G$28,2,FALSE)</f>
        <v>SUDESTE</v>
      </c>
      <c r="B1742" s="89" t="s">
        <v>5394</v>
      </c>
      <c r="C1742" s="90" t="s">
        <v>8575</v>
      </c>
      <c r="D1742" s="91" t="s">
        <v>5774</v>
      </c>
      <c r="E1742" s="92" t="s">
        <v>8576</v>
      </c>
      <c r="F1742" s="95">
        <v>44491</v>
      </c>
    </row>
    <row r="1743" spans="1:6" x14ac:dyDescent="0.2">
      <c r="A1743" s="80" t="str">
        <f>VLOOKUP(B1743,'[2]Aba Power BI'!F$1:G$28,2,FALSE)</f>
        <v>NORDESTE</v>
      </c>
      <c r="B1743" s="40" t="s">
        <v>5377</v>
      </c>
      <c r="C1743" s="81" t="s">
        <v>9342</v>
      </c>
      <c r="D1743" s="82" t="s">
        <v>5774</v>
      </c>
      <c r="E1743" s="83" t="s">
        <v>9348</v>
      </c>
      <c r="F1743" s="86">
        <v>44845</v>
      </c>
    </row>
    <row r="1744" spans="1:6" x14ac:dyDescent="0.2">
      <c r="A1744" s="80" t="str">
        <f>VLOOKUP(B1744,'[2]Aba Power BI'!F$1:G$28,2,FALSE)</f>
        <v>NORDESTE</v>
      </c>
      <c r="B1744" s="89" t="s">
        <v>5402</v>
      </c>
      <c r="C1744" s="81" t="s">
        <v>8577</v>
      </c>
      <c r="D1744" s="82" t="s">
        <v>5774</v>
      </c>
      <c r="E1744" s="83" t="s">
        <v>8578</v>
      </c>
      <c r="F1744" s="86">
        <v>44505</v>
      </c>
    </row>
    <row r="1745" spans="1:6" x14ac:dyDescent="0.2">
      <c r="A1745" s="80" t="str">
        <f>VLOOKUP(B1745,'[2]Aba Power BI'!F$1:G$28,2,FALSE)</f>
        <v>SUDESTE</v>
      </c>
      <c r="B1745" s="89" t="s">
        <v>5381</v>
      </c>
      <c r="C1745" s="81" t="s">
        <v>8579</v>
      </c>
      <c r="D1745" s="82" t="s">
        <v>5774</v>
      </c>
      <c r="E1745" s="83" t="s">
        <v>5897</v>
      </c>
      <c r="F1745" s="86">
        <v>44510</v>
      </c>
    </row>
    <row r="1746" spans="1:6" x14ac:dyDescent="0.2">
      <c r="A1746" s="80" t="str">
        <f>VLOOKUP(B1746,'[2]Aba Power BI'!F$1:G$28,2,FALSE)</f>
        <v>NORDESTE</v>
      </c>
      <c r="B1746" s="40" t="s">
        <v>5376</v>
      </c>
      <c r="C1746" s="81" t="s">
        <v>8580</v>
      </c>
      <c r="D1746" s="82" t="s">
        <v>5774</v>
      </c>
      <c r="E1746" s="83" t="s">
        <v>9497</v>
      </c>
      <c r="F1746" s="86">
        <v>44644</v>
      </c>
    </row>
    <row r="1747" spans="1:6" x14ac:dyDescent="0.2">
      <c r="A1747" s="80" t="str">
        <f>VLOOKUP(B1747,'[2]Aba Power BI'!F$1:G$28,2,FALSE)</f>
        <v>SUDESTE</v>
      </c>
      <c r="B1747" s="89" t="s">
        <v>5381</v>
      </c>
      <c r="C1747" s="90" t="s">
        <v>8581</v>
      </c>
      <c r="D1747" s="91" t="s">
        <v>5774</v>
      </c>
      <c r="E1747" s="92" t="s">
        <v>8582</v>
      </c>
      <c r="F1747" s="95">
        <v>44526</v>
      </c>
    </row>
    <row r="1748" spans="1:6" x14ac:dyDescent="0.2">
      <c r="A1748" s="80" t="str">
        <f>VLOOKUP(B1748,'[2]Aba Power BI'!F$1:G$28,2,FALSE)</f>
        <v>NORDESTE</v>
      </c>
      <c r="B1748" s="89" t="s">
        <v>5376</v>
      </c>
      <c r="C1748" s="81" t="s">
        <v>8583</v>
      </c>
      <c r="D1748" s="82" t="s">
        <v>5774</v>
      </c>
      <c r="E1748" s="83" t="s">
        <v>8584</v>
      </c>
      <c r="F1748" s="86">
        <v>44651</v>
      </c>
    </row>
    <row r="1749" spans="1:6" x14ac:dyDescent="0.2">
      <c r="A1749" s="80" t="str">
        <f>VLOOKUP(B1749,'[2]Aba Power BI'!F$1:G$28,2,FALSE)</f>
        <v>SUDESTE</v>
      </c>
      <c r="B1749" s="89" t="s">
        <v>5388</v>
      </c>
      <c r="C1749" s="81" t="s">
        <v>8585</v>
      </c>
      <c r="D1749" s="82" t="s">
        <v>5774</v>
      </c>
      <c r="E1749" s="83" t="s">
        <v>8586</v>
      </c>
      <c r="F1749" s="86">
        <v>44504</v>
      </c>
    </row>
    <row r="1750" spans="1:6" x14ac:dyDescent="0.2">
      <c r="A1750" s="80" t="str">
        <f>VLOOKUP(B1750,'[2]Aba Power BI'!F$1:G$28,2,FALSE)</f>
        <v>NORDESTE</v>
      </c>
      <c r="B1750" s="89" t="s">
        <v>5382</v>
      </c>
      <c r="C1750" s="81" t="s">
        <v>8587</v>
      </c>
      <c r="D1750" s="82" t="s">
        <v>5774</v>
      </c>
      <c r="E1750" s="83" t="s">
        <v>8588</v>
      </c>
      <c r="F1750" s="86">
        <v>44504</v>
      </c>
    </row>
    <row r="1751" spans="1:6" x14ac:dyDescent="0.2">
      <c r="A1751" s="80" t="str">
        <f>VLOOKUP(B1751,'[2]Aba Power BI'!F$1:G$28,2,FALSE)</f>
        <v>SUDESTE</v>
      </c>
      <c r="B1751" s="89" t="s">
        <v>5388</v>
      </c>
      <c r="C1751" s="81" t="s">
        <v>8589</v>
      </c>
      <c r="D1751" s="82" t="s">
        <v>5774</v>
      </c>
      <c r="E1751" s="83" t="s">
        <v>8590</v>
      </c>
      <c r="F1751" s="86">
        <v>44546</v>
      </c>
    </row>
    <row r="1752" spans="1:6" x14ac:dyDescent="0.2">
      <c r="A1752" s="80" t="str">
        <f>VLOOKUP(B1752,'[2]Aba Power BI'!F$1:G$28,2,FALSE)</f>
        <v>CENTRO-OESTE</v>
      </c>
      <c r="B1752" s="89" t="s">
        <v>5379</v>
      </c>
      <c r="C1752" s="81" t="s">
        <v>8591</v>
      </c>
      <c r="D1752" s="82" t="s">
        <v>5774</v>
      </c>
      <c r="E1752" s="83" t="s">
        <v>8592</v>
      </c>
      <c r="F1752" s="86">
        <v>44518</v>
      </c>
    </row>
    <row r="1753" spans="1:6" x14ac:dyDescent="0.2">
      <c r="A1753" s="80" t="str">
        <f>VLOOKUP(B1753,'[2]Aba Power BI'!F$1:G$28,2,FALSE)</f>
        <v>SUDESTE</v>
      </c>
      <c r="B1753" s="40" t="s">
        <v>5381</v>
      </c>
      <c r="C1753" s="81" t="s">
        <v>9448</v>
      </c>
      <c r="D1753" s="82" t="s">
        <v>5774</v>
      </c>
      <c r="E1753" s="83" t="s">
        <v>6515</v>
      </c>
      <c r="F1753" s="86">
        <v>44909</v>
      </c>
    </row>
    <row r="1754" spans="1:6" x14ac:dyDescent="0.2">
      <c r="A1754" s="80" t="str">
        <f>VLOOKUP(B1754,'[2]Aba Power BI'!F$1:G$28,2,FALSE)</f>
        <v>NORDESTE</v>
      </c>
      <c r="B1754" s="89" t="s">
        <v>5382</v>
      </c>
      <c r="C1754" s="81" t="s">
        <v>8593</v>
      </c>
      <c r="D1754" s="82" t="s">
        <v>5774</v>
      </c>
      <c r="E1754" s="83" t="s">
        <v>8594</v>
      </c>
      <c r="F1754" s="86">
        <v>44557</v>
      </c>
    </row>
    <row r="1755" spans="1:6" x14ac:dyDescent="0.2">
      <c r="A1755" s="80" t="str">
        <f>VLOOKUP(B1755,'[2]Aba Power BI'!F$1:G$28,2,FALSE)</f>
        <v>NORDESTE</v>
      </c>
      <c r="B1755" s="89" t="s">
        <v>5382</v>
      </c>
      <c r="C1755" s="81" t="s">
        <v>8595</v>
      </c>
      <c r="D1755" s="82" t="s">
        <v>5774</v>
      </c>
      <c r="E1755" s="83" t="s">
        <v>8596</v>
      </c>
      <c r="F1755" s="86">
        <v>44531</v>
      </c>
    </row>
    <row r="1756" spans="1:6" x14ac:dyDescent="0.2">
      <c r="A1756" s="80" t="str">
        <f>VLOOKUP(B1756,'[2]Aba Power BI'!F$1:G$28,2,FALSE)</f>
        <v>SUL</v>
      </c>
      <c r="B1756" s="40" t="s">
        <v>5403</v>
      </c>
      <c r="C1756" s="81" t="s">
        <v>8597</v>
      </c>
      <c r="D1756" s="82" t="s">
        <v>5774</v>
      </c>
      <c r="E1756" s="83" t="s">
        <v>9027</v>
      </c>
      <c r="F1756" s="86">
        <v>44527</v>
      </c>
    </row>
    <row r="1757" spans="1:6" x14ac:dyDescent="0.2">
      <c r="A1757" s="80" t="str">
        <f>VLOOKUP(B1757,'[2]Aba Power BI'!F$1:G$28,2,FALSE)</f>
        <v>NORDESTE</v>
      </c>
      <c r="B1757" s="89" t="s">
        <v>5377</v>
      </c>
      <c r="C1757" s="81" t="s">
        <v>8598</v>
      </c>
      <c r="D1757" s="82" t="s">
        <v>5774</v>
      </c>
      <c r="E1757" s="83" t="s">
        <v>8599</v>
      </c>
      <c r="F1757" s="86">
        <v>44516</v>
      </c>
    </row>
    <row r="1758" spans="1:6" x14ac:dyDescent="0.2">
      <c r="A1758" s="80" t="str">
        <f>VLOOKUP(B1758,'[2]Aba Power BI'!F$1:G$28,2,FALSE)</f>
        <v>SUDESTE</v>
      </c>
      <c r="B1758" s="89" t="s">
        <v>5388</v>
      </c>
      <c r="C1758" s="81" t="s">
        <v>8600</v>
      </c>
      <c r="D1758" s="82" t="s">
        <v>5774</v>
      </c>
      <c r="E1758" s="83" t="s">
        <v>8601</v>
      </c>
      <c r="F1758" s="86">
        <v>44547</v>
      </c>
    </row>
    <row r="1759" spans="1:6" x14ac:dyDescent="0.2">
      <c r="A1759" s="80" t="str">
        <f>VLOOKUP(B1759,'[2]Aba Power BI'!F$1:G$28,2,FALSE)</f>
        <v>SUL</v>
      </c>
      <c r="B1759" s="89" t="s">
        <v>5403</v>
      </c>
      <c r="C1759" s="81" t="s">
        <v>8602</v>
      </c>
      <c r="D1759" s="82" t="s">
        <v>5774</v>
      </c>
      <c r="E1759" s="83" t="s">
        <v>9525</v>
      </c>
      <c r="F1759" s="86">
        <v>44474</v>
      </c>
    </row>
    <row r="1760" spans="1:6" x14ac:dyDescent="0.2">
      <c r="A1760" s="80" t="str">
        <f>VLOOKUP(B1760,'[2]Aba Power BI'!F$1:G$28,2,FALSE)</f>
        <v>CENTRO-OESTE</v>
      </c>
      <c r="B1760" s="89" t="s">
        <v>5397</v>
      </c>
      <c r="C1760" s="81" t="s">
        <v>8603</v>
      </c>
      <c r="D1760" s="82" t="s">
        <v>5774</v>
      </c>
      <c r="E1760" s="83" t="s">
        <v>8604</v>
      </c>
      <c r="F1760" s="86">
        <v>44505</v>
      </c>
    </row>
    <row r="1761" spans="1:6" x14ac:dyDescent="0.2">
      <c r="A1761" s="80" t="str">
        <f>VLOOKUP(B1761,'[2]Aba Power BI'!F$1:G$28,2,FALSE)</f>
        <v>SUDESTE</v>
      </c>
      <c r="B1761" s="89" t="s">
        <v>5388</v>
      </c>
      <c r="C1761" s="81" t="s">
        <v>8605</v>
      </c>
      <c r="D1761" s="82" t="s">
        <v>5774</v>
      </c>
      <c r="E1761" s="83" t="s">
        <v>8606</v>
      </c>
      <c r="F1761" s="86">
        <v>44487</v>
      </c>
    </row>
    <row r="1762" spans="1:6" x14ac:dyDescent="0.2">
      <c r="A1762" s="80" t="str">
        <f>VLOOKUP(B1762,'[2]Aba Power BI'!F$1:G$28,2,FALSE)</f>
        <v>CENTRO-OESTE</v>
      </c>
      <c r="B1762" s="89" t="s">
        <v>5397</v>
      </c>
      <c r="C1762" s="81" t="s">
        <v>8607</v>
      </c>
      <c r="D1762" s="82" t="s">
        <v>5774</v>
      </c>
      <c r="E1762" s="83" t="s">
        <v>6363</v>
      </c>
      <c r="F1762" s="86">
        <v>44644</v>
      </c>
    </row>
    <row r="1763" spans="1:6" x14ac:dyDescent="0.2">
      <c r="A1763" s="80" t="str">
        <f>VLOOKUP(B1763,'[2]Aba Power BI'!F$1:G$28,2,FALSE)</f>
        <v>NORDESTE</v>
      </c>
      <c r="B1763" s="89" t="s">
        <v>5400</v>
      </c>
      <c r="C1763" s="81" t="s">
        <v>8608</v>
      </c>
      <c r="D1763" s="82" t="s">
        <v>5774</v>
      </c>
      <c r="E1763" s="83" t="s">
        <v>9526</v>
      </c>
      <c r="F1763" s="86">
        <v>44532</v>
      </c>
    </row>
    <row r="1764" spans="1:6" x14ac:dyDescent="0.2">
      <c r="A1764" s="80" t="str">
        <f>VLOOKUP(B1764,'[2]Aba Power BI'!F$1:G$28,2,FALSE)</f>
        <v>SUDESTE</v>
      </c>
      <c r="B1764" s="89" t="s">
        <v>5401</v>
      </c>
      <c r="C1764" s="81" t="s">
        <v>8609</v>
      </c>
      <c r="D1764" s="82" t="s">
        <v>5774</v>
      </c>
      <c r="E1764" s="83" t="s">
        <v>8610</v>
      </c>
      <c r="F1764" s="86">
        <v>44512</v>
      </c>
    </row>
    <row r="1765" spans="1:6" x14ac:dyDescent="0.2">
      <c r="A1765" s="80" t="str">
        <f>VLOOKUP(B1765,'[2]Aba Power BI'!F$1:G$28,2,FALSE)</f>
        <v>CENTRO-OESTE</v>
      </c>
      <c r="B1765" s="89" t="s">
        <v>5379</v>
      </c>
      <c r="C1765" s="81" t="s">
        <v>8611</v>
      </c>
      <c r="D1765" s="82" t="s">
        <v>5774</v>
      </c>
      <c r="E1765" s="83" t="s">
        <v>8612</v>
      </c>
      <c r="F1765" s="86">
        <v>44511</v>
      </c>
    </row>
    <row r="1766" spans="1:6" x14ac:dyDescent="0.2">
      <c r="A1766" s="80" t="str">
        <f>VLOOKUP(B1766,'[2]Aba Power BI'!F$1:G$28,2,FALSE)</f>
        <v>NORTE</v>
      </c>
      <c r="B1766" s="89" t="s">
        <v>5404</v>
      </c>
      <c r="C1766" s="81" t="s">
        <v>8613</v>
      </c>
      <c r="D1766" s="82" t="s">
        <v>5774</v>
      </c>
      <c r="E1766" s="83" t="s">
        <v>8614</v>
      </c>
      <c r="F1766" s="86">
        <v>44525</v>
      </c>
    </row>
    <row r="1767" spans="1:6" x14ac:dyDescent="0.2">
      <c r="A1767" s="80" t="str">
        <f>VLOOKUP(B1767,'[2]Aba Power BI'!F$1:G$28,2,FALSE)</f>
        <v>SUL</v>
      </c>
      <c r="B1767" s="89" t="s">
        <v>5403</v>
      </c>
      <c r="C1767" s="81" t="s">
        <v>8615</v>
      </c>
      <c r="D1767" s="82" t="s">
        <v>5774</v>
      </c>
      <c r="E1767" s="83" t="s">
        <v>8616</v>
      </c>
      <c r="F1767" s="86">
        <v>44482</v>
      </c>
    </row>
    <row r="1768" spans="1:6" x14ac:dyDescent="0.2">
      <c r="A1768" s="80" t="str">
        <f>VLOOKUP(B1768,'[2]Aba Power BI'!F$1:G$28,2,FALSE)</f>
        <v>CENTRO-OESTE</v>
      </c>
      <c r="B1768" s="89" t="s">
        <v>5379</v>
      </c>
      <c r="C1768" s="81" t="s">
        <v>8617</v>
      </c>
      <c r="D1768" s="82" t="s">
        <v>5774</v>
      </c>
      <c r="E1768" s="83" t="s">
        <v>8618</v>
      </c>
      <c r="F1768" s="86">
        <v>44512</v>
      </c>
    </row>
    <row r="1769" spans="1:6" x14ac:dyDescent="0.2">
      <c r="A1769" s="80" t="str">
        <f>VLOOKUP(B1769,'[2]Aba Power BI'!F$1:G$28,2,FALSE)</f>
        <v>CENTRO-OESTE</v>
      </c>
      <c r="B1769" s="89" t="s">
        <v>5396</v>
      </c>
      <c r="C1769" s="81" t="s">
        <v>8619</v>
      </c>
      <c r="D1769" s="82" t="s">
        <v>5774</v>
      </c>
      <c r="E1769" s="83" t="s">
        <v>8620</v>
      </c>
      <c r="F1769" s="86">
        <v>44488</v>
      </c>
    </row>
    <row r="1770" spans="1:6" x14ac:dyDescent="0.2">
      <c r="A1770" s="80" t="str">
        <f>VLOOKUP(B1770,'[2]Aba Power BI'!F$1:G$28,2,FALSE)</f>
        <v>SUL</v>
      </c>
      <c r="B1770" s="89" t="s">
        <v>5399</v>
      </c>
      <c r="C1770" s="81" t="s">
        <v>8621</v>
      </c>
      <c r="D1770" s="82" t="s">
        <v>5774</v>
      </c>
      <c r="E1770" s="83" t="s">
        <v>8622</v>
      </c>
      <c r="F1770" s="86">
        <v>44518</v>
      </c>
    </row>
    <row r="1771" spans="1:6" x14ac:dyDescent="0.2">
      <c r="A1771" s="80" t="str">
        <f>VLOOKUP(B1771,'[2]Aba Power BI'!F$1:G$28,2,FALSE)</f>
        <v>CENTRO-OESTE</v>
      </c>
      <c r="B1771" s="89" t="s">
        <v>5379</v>
      </c>
      <c r="C1771" s="81" t="s">
        <v>8623</v>
      </c>
      <c r="D1771" s="82" t="s">
        <v>5774</v>
      </c>
      <c r="E1771" s="83" t="s">
        <v>8624</v>
      </c>
      <c r="F1771" s="86">
        <v>44512</v>
      </c>
    </row>
    <row r="1772" spans="1:6" x14ac:dyDescent="0.2">
      <c r="A1772" s="80" t="str">
        <f>VLOOKUP(B1772,'[2]Aba Power BI'!F$1:G$28,2,FALSE)</f>
        <v>SUL</v>
      </c>
      <c r="B1772" s="89" t="s">
        <v>5403</v>
      </c>
      <c r="C1772" s="81" t="s">
        <v>8625</v>
      </c>
      <c r="D1772" s="82" t="s">
        <v>5774</v>
      </c>
      <c r="E1772" s="83" t="s">
        <v>8626</v>
      </c>
      <c r="F1772" s="86">
        <v>44418</v>
      </c>
    </row>
    <row r="1773" spans="1:6" x14ac:dyDescent="0.2">
      <c r="A1773" s="80" t="str">
        <f>VLOOKUP(B1773,'[2]Aba Power BI'!F$1:G$28,2,FALSE)</f>
        <v>NORDESTE</v>
      </c>
      <c r="B1773" s="89" t="s">
        <v>5377</v>
      </c>
      <c r="C1773" s="90" t="s">
        <v>8627</v>
      </c>
      <c r="D1773" s="91" t="s">
        <v>5774</v>
      </c>
      <c r="E1773" s="92" t="s">
        <v>8628</v>
      </c>
      <c r="F1773" s="95">
        <v>44522</v>
      </c>
    </row>
    <row r="1774" spans="1:6" x14ac:dyDescent="0.2">
      <c r="A1774" s="80" t="str">
        <f>VLOOKUP(B1774,'[2]Aba Power BI'!F$1:G$28,2,FALSE)</f>
        <v>SUL</v>
      </c>
      <c r="B1774" s="89" t="s">
        <v>5403</v>
      </c>
      <c r="C1774" s="81" t="s">
        <v>8629</v>
      </c>
      <c r="D1774" s="82" t="s">
        <v>5774</v>
      </c>
      <c r="E1774" s="83" t="s">
        <v>8630</v>
      </c>
      <c r="F1774" s="86">
        <v>44462</v>
      </c>
    </row>
    <row r="1775" spans="1:6" x14ac:dyDescent="0.2">
      <c r="A1775" s="80" t="str">
        <f>VLOOKUP(B1775,'[2]Aba Power BI'!F$1:G$28,2,FALSE)</f>
        <v>NORDESTE</v>
      </c>
      <c r="B1775" s="89" t="s">
        <v>5382</v>
      </c>
      <c r="C1775" s="81" t="s">
        <v>8631</v>
      </c>
      <c r="D1775" s="82" t="s">
        <v>5774</v>
      </c>
      <c r="E1775" s="83" t="s">
        <v>8632</v>
      </c>
      <c r="F1775" s="86">
        <v>44511</v>
      </c>
    </row>
    <row r="1776" spans="1:6" x14ac:dyDescent="0.2">
      <c r="A1776" s="80" t="str">
        <f>VLOOKUP(B1776,'[2]Aba Power BI'!F$1:G$28,2,FALSE)</f>
        <v>NORDESTE</v>
      </c>
      <c r="B1776" s="89" t="s">
        <v>5393</v>
      </c>
      <c r="C1776" s="81" t="s">
        <v>8633</v>
      </c>
      <c r="D1776" s="82" t="s">
        <v>5774</v>
      </c>
      <c r="E1776" s="83" t="s">
        <v>8634</v>
      </c>
      <c r="F1776" s="86">
        <v>44498</v>
      </c>
    </row>
    <row r="1777" spans="1:6" x14ac:dyDescent="0.2">
      <c r="A1777" s="80" t="str">
        <f>VLOOKUP(B1777,'[2]Aba Power BI'!F$1:G$28,2,FALSE)</f>
        <v>CENTRO-OESTE</v>
      </c>
      <c r="B1777" s="89" t="s">
        <v>5397</v>
      </c>
      <c r="C1777" s="81" t="s">
        <v>8635</v>
      </c>
      <c r="D1777" s="82" t="s">
        <v>5774</v>
      </c>
      <c r="E1777" s="83" t="s">
        <v>8636</v>
      </c>
      <c r="F1777" s="86">
        <v>44476</v>
      </c>
    </row>
    <row r="1778" spans="1:6" x14ac:dyDescent="0.2">
      <c r="A1778" s="80" t="str">
        <f>VLOOKUP(B1778,'[2]Aba Power BI'!F$1:G$28,2,FALSE)</f>
        <v>SUDESTE</v>
      </c>
      <c r="B1778" s="89" t="s">
        <v>5388</v>
      </c>
      <c r="C1778" s="90" t="s">
        <v>8637</v>
      </c>
      <c r="D1778" s="91" t="s">
        <v>5774</v>
      </c>
      <c r="E1778" s="92" t="s">
        <v>8638</v>
      </c>
      <c r="F1778" s="95">
        <v>44512</v>
      </c>
    </row>
    <row r="1779" spans="1:6" x14ac:dyDescent="0.2">
      <c r="A1779" s="80" t="str">
        <f>VLOOKUP(B1779,'[2]Aba Power BI'!F$1:G$28,2,FALSE)</f>
        <v>CENTRO-OESTE</v>
      </c>
      <c r="B1779" s="89" t="s">
        <v>5396</v>
      </c>
      <c r="C1779" s="81" t="s">
        <v>8639</v>
      </c>
      <c r="D1779" s="82" t="s">
        <v>5774</v>
      </c>
      <c r="E1779" s="83" t="s">
        <v>8640</v>
      </c>
      <c r="F1779" s="86">
        <v>44452</v>
      </c>
    </row>
    <row r="1780" spans="1:6" x14ac:dyDescent="0.2">
      <c r="A1780" s="80" t="str">
        <f>VLOOKUP(B1780,'[2]Aba Power BI'!F$1:G$28,2,FALSE)</f>
        <v>NORTE</v>
      </c>
      <c r="B1780" s="89" t="s">
        <v>5398</v>
      </c>
      <c r="C1780" s="81" t="s">
        <v>8641</v>
      </c>
      <c r="D1780" s="82" t="s">
        <v>5774</v>
      </c>
      <c r="E1780" s="83" t="s">
        <v>8642</v>
      </c>
      <c r="F1780" s="86">
        <v>44550</v>
      </c>
    </row>
    <row r="1781" spans="1:6" x14ac:dyDescent="0.2">
      <c r="A1781" s="80" t="str">
        <f>VLOOKUP(B1781,'[2]Aba Power BI'!F$1:G$28,2,FALSE)</f>
        <v>SUDESTE</v>
      </c>
      <c r="B1781" s="89" t="s">
        <v>5388</v>
      </c>
      <c r="C1781" s="81" t="s">
        <v>9217</v>
      </c>
      <c r="D1781" s="82" t="s">
        <v>5774</v>
      </c>
      <c r="E1781" s="83" t="s">
        <v>9218</v>
      </c>
      <c r="F1781" s="86">
        <v>44508</v>
      </c>
    </row>
    <row r="1782" spans="1:6" x14ac:dyDescent="0.2">
      <c r="A1782" s="80" t="str">
        <f>VLOOKUP(B1782,'[2]Aba Power BI'!F$1:G$28,2,FALSE)</f>
        <v>NORDESTE</v>
      </c>
      <c r="B1782" s="89" t="s">
        <v>5377</v>
      </c>
      <c r="C1782" s="90" t="s">
        <v>9838</v>
      </c>
      <c r="D1782" s="91" t="s">
        <v>5774</v>
      </c>
      <c r="E1782" s="92" t="s">
        <v>9847</v>
      </c>
      <c r="F1782" s="95">
        <v>44510</v>
      </c>
    </row>
    <row r="1783" spans="1:6" x14ac:dyDescent="0.2">
      <c r="A1783" s="80" t="str">
        <f>VLOOKUP(B1783,'[2]Aba Power BI'!F$1:G$28,2,FALSE)</f>
        <v>SUDESTE</v>
      </c>
      <c r="B1783" s="89" t="s">
        <v>5401</v>
      </c>
      <c r="C1783" s="81" t="s">
        <v>8643</v>
      </c>
      <c r="D1783" s="82" t="s">
        <v>5774</v>
      </c>
      <c r="E1783" s="83" t="s">
        <v>8644</v>
      </c>
      <c r="F1783" s="86">
        <v>44466</v>
      </c>
    </row>
    <row r="1784" spans="1:6" x14ac:dyDescent="0.2">
      <c r="A1784" s="80" t="str">
        <f>VLOOKUP(B1784,'[2]Aba Power BI'!F$1:G$28,2,FALSE)</f>
        <v>SUDESTE</v>
      </c>
      <c r="B1784" s="89" t="s">
        <v>5388</v>
      </c>
      <c r="C1784" s="81" t="s">
        <v>8645</v>
      </c>
      <c r="D1784" s="82" t="s">
        <v>5774</v>
      </c>
      <c r="E1784" s="83" t="s">
        <v>8646</v>
      </c>
      <c r="F1784" s="86">
        <v>44511</v>
      </c>
    </row>
    <row r="1785" spans="1:6" x14ac:dyDescent="0.2">
      <c r="A1785" s="80" t="str">
        <f>VLOOKUP(B1785,'[2]Aba Power BI'!F$1:G$28,2,FALSE)</f>
        <v>SUDESTE</v>
      </c>
      <c r="B1785" s="89" t="s">
        <v>5388</v>
      </c>
      <c r="C1785" s="90" t="s">
        <v>8647</v>
      </c>
      <c r="D1785" s="91" t="s">
        <v>5774</v>
      </c>
      <c r="E1785" s="92" t="s">
        <v>8648</v>
      </c>
      <c r="F1785" s="95">
        <v>44632</v>
      </c>
    </row>
    <row r="1786" spans="1:6" x14ac:dyDescent="0.2">
      <c r="A1786" s="80" t="str">
        <f>VLOOKUP(B1786,'[2]Aba Power BI'!F$1:G$28,2,FALSE)</f>
        <v>CENTRO-OESTE</v>
      </c>
      <c r="B1786" s="89" t="s">
        <v>5396</v>
      </c>
      <c r="C1786" s="81" t="s">
        <v>8649</v>
      </c>
      <c r="D1786" s="82" t="s">
        <v>5774</v>
      </c>
      <c r="E1786" s="83" t="s">
        <v>6975</v>
      </c>
      <c r="F1786" s="86">
        <v>44495</v>
      </c>
    </row>
    <row r="1787" spans="1:6" x14ac:dyDescent="0.2">
      <c r="A1787" s="80" t="str">
        <f>VLOOKUP(B1787,'[2]Aba Power BI'!F$1:G$28,2,FALSE)</f>
        <v>SUDESTE</v>
      </c>
      <c r="B1787" s="89" t="s">
        <v>5388</v>
      </c>
      <c r="C1787" s="90" t="s">
        <v>8650</v>
      </c>
      <c r="D1787" s="91" t="s">
        <v>5774</v>
      </c>
      <c r="E1787" s="92" t="s">
        <v>8651</v>
      </c>
      <c r="F1787" s="95">
        <v>44664</v>
      </c>
    </row>
    <row r="1788" spans="1:6" x14ac:dyDescent="0.2">
      <c r="A1788" s="80" t="str">
        <f>VLOOKUP(B1788,'[2]Aba Power BI'!F$1:G$28,2,FALSE)</f>
        <v>CENTRO-OESTE</v>
      </c>
      <c r="B1788" s="89" t="s">
        <v>5397</v>
      </c>
      <c r="C1788" s="81" t="s">
        <v>8652</v>
      </c>
      <c r="D1788" s="82" t="s">
        <v>5774</v>
      </c>
      <c r="E1788" s="83" t="s">
        <v>8576</v>
      </c>
      <c r="F1788" s="86">
        <v>44285</v>
      </c>
    </row>
    <row r="1789" spans="1:6" x14ac:dyDescent="0.2">
      <c r="A1789" s="80" t="str">
        <f>VLOOKUP(B1789,'[2]Aba Power BI'!F$1:G$28,2,FALSE)</f>
        <v>NORTE</v>
      </c>
      <c r="B1789" s="89" t="s">
        <v>5404</v>
      </c>
      <c r="C1789" s="81" t="s">
        <v>8653</v>
      </c>
      <c r="D1789" s="82" t="s">
        <v>5774</v>
      </c>
      <c r="E1789" s="83" t="s">
        <v>8654</v>
      </c>
      <c r="F1789" s="86">
        <v>44739</v>
      </c>
    </row>
    <row r="1790" spans="1:6" x14ac:dyDescent="0.2">
      <c r="A1790" s="80" t="str">
        <f>VLOOKUP(B1790,'[2]Aba Power BI'!F$1:G$28,2,FALSE)</f>
        <v>SUDESTE</v>
      </c>
      <c r="B1790" s="89" t="s">
        <v>5388</v>
      </c>
      <c r="C1790" s="81" t="s">
        <v>8655</v>
      </c>
      <c r="D1790" s="82" t="s">
        <v>5774</v>
      </c>
      <c r="E1790" s="83" t="s">
        <v>8656</v>
      </c>
      <c r="F1790" s="86">
        <v>44720</v>
      </c>
    </row>
    <row r="1791" spans="1:6" x14ac:dyDescent="0.2">
      <c r="A1791" s="80" t="str">
        <f>VLOOKUP(B1791,'[2]Aba Power BI'!F$1:G$28,2,FALSE)</f>
        <v>SUL</v>
      </c>
      <c r="B1791" s="89" t="s">
        <v>5387</v>
      </c>
      <c r="C1791" s="81" t="s">
        <v>8657</v>
      </c>
      <c r="D1791" s="82" t="s">
        <v>5774</v>
      </c>
      <c r="E1791" s="83" t="s">
        <v>8658</v>
      </c>
      <c r="F1791" s="86">
        <v>44496</v>
      </c>
    </row>
    <row r="1792" spans="1:6" x14ac:dyDescent="0.2">
      <c r="A1792" s="80" t="str">
        <f>VLOOKUP(B1792,'[2]Aba Power BI'!F$1:G$28,2,FALSE)</f>
        <v>SUDESTE</v>
      </c>
      <c r="B1792" s="89" t="s">
        <v>5388</v>
      </c>
      <c r="C1792" s="81" t="s">
        <v>8659</v>
      </c>
      <c r="D1792" s="82" t="s">
        <v>5774</v>
      </c>
      <c r="E1792" s="83" t="s">
        <v>8660</v>
      </c>
      <c r="F1792" s="86">
        <v>44452</v>
      </c>
    </row>
    <row r="1793" spans="1:6" x14ac:dyDescent="0.2">
      <c r="A1793" s="80" t="str">
        <f>VLOOKUP(B1793,'[2]Aba Power BI'!F$1:G$28,2,FALSE)</f>
        <v>SUL</v>
      </c>
      <c r="B1793" s="89" t="s">
        <v>5399</v>
      </c>
      <c r="C1793" s="81" t="s">
        <v>8966</v>
      </c>
      <c r="D1793" s="82" t="s">
        <v>5774</v>
      </c>
      <c r="E1793" s="83" t="s">
        <v>9219</v>
      </c>
      <c r="F1793" s="86">
        <v>44513</v>
      </c>
    </row>
    <row r="1794" spans="1:6" x14ac:dyDescent="0.2">
      <c r="A1794" s="80" t="str">
        <f>VLOOKUP(B1794,'[2]Aba Power BI'!F$1:G$28,2,FALSE)</f>
        <v>NORDESTE</v>
      </c>
      <c r="B1794" s="89" t="s">
        <v>5402</v>
      </c>
      <c r="C1794" s="81" t="s">
        <v>8661</v>
      </c>
      <c r="D1794" s="82" t="s">
        <v>5774</v>
      </c>
      <c r="E1794" s="83" t="s">
        <v>9527</v>
      </c>
      <c r="F1794" s="86">
        <v>44532</v>
      </c>
    </row>
    <row r="1795" spans="1:6" x14ac:dyDescent="0.2">
      <c r="A1795" s="80" t="str">
        <f>VLOOKUP(B1795,'[2]Aba Power BI'!F$1:G$28,2,FALSE)</f>
        <v>CENTRO-OESTE</v>
      </c>
      <c r="B1795" s="89" t="s">
        <v>5396</v>
      </c>
      <c r="C1795" s="81" t="s">
        <v>8662</v>
      </c>
      <c r="D1795" s="82" t="s">
        <v>5774</v>
      </c>
      <c r="E1795" s="83" t="s">
        <v>8663</v>
      </c>
      <c r="F1795" s="86">
        <v>44488</v>
      </c>
    </row>
    <row r="1796" spans="1:6" x14ac:dyDescent="0.2">
      <c r="A1796" s="80" t="str">
        <f>VLOOKUP(B1796,'[2]Aba Power BI'!F$1:G$28,2,FALSE)</f>
        <v>NORDESTE</v>
      </c>
      <c r="B1796" s="89" t="s">
        <v>5378</v>
      </c>
      <c r="C1796" s="81" t="s">
        <v>9756</v>
      </c>
      <c r="D1796" s="82" t="s">
        <v>5774</v>
      </c>
      <c r="E1796" s="83" t="s">
        <v>9791</v>
      </c>
      <c r="F1796" s="86">
        <v>45064</v>
      </c>
    </row>
    <row r="1797" spans="1:6" x14ac:dyDescent="0.2">
      <c r="A1797" s="80" t="str">
        <f>VLOOKUP(B1797,'[2]Aba Power BI'!F$1:G$28,2,FALSE)</f>
        <v>SUL</v>
      </c>
      <c r="B1797" s="89" t="s">
        <v>5399</v>
      </c>
      <c r="C1797" s="81" t="s">
        <v>8664</v>
      </c>
      <c r="D1797" s="82" t="s">
        <v>5774</v>
      </c>
      <c r="E1797" s="83" t="s">
        <v>8665</v>
      </c>
      <c r="F1797" s="86">
        <v>44511</v>
      </c>
    </row>
    <row r="1798" spans="1:6" x14ac:dyDescent="0.2">
      <c r="A1798" s="80" t="str">
        <f>VLOOKUP(B1798,'[2]Aba Power BI'!F$1:G$28,2,FALSE)</f>
        <v>SUL</v>
      </c>
      <c r="B1798" s="89" t="s">
        <v>5403</v>
      </c>
      <c r="C1798" s="81" t="s">
        <v>8666</v>
      </c>
      <c r="D1798" s="82" t="s">
        <v>5774</v>
      </c>
      <c r="E1798" s="83" t="s">
        <v>8667</v>
      </c>
      <c r="F1798" s="86">
        <v>44488</v>
      </c>
    </row>
    <row r="1799" spans="1:6" x14ac:dyDescent="0.2">
      <c r="A1799" s="80" t="str">
        <f>VLOOKUP(B1799,'[2]Aba Power BI'!F$1:G$28,2,FALSE)</f>
        <v>SUL</v>
      </c>
      <c r="B1799" s="96" t="s">
        <v>5403</v>
      </c>
      <c r="C1799" s="81" t="s">
        <v>8668</v>
      </c>
      <c r="D1799" s="82" t="s">
        <v>5774</v>
      </c>
      <c r="E1799" s="83" t="s">
        <v>8669</v>
      </c>
      <c r="F1799" s="86">
        <v>44442</v>
      </c>
    </row>
    <row r="1800" spans="1:6" x14ac:dyDescent="0.2">
      <c r="A1800" s="80" t="str">
        <f>VLOOKUP(B1800,'[2]Aba Power BI'!F$1:G$28,2,FALSE)</f>
        <v>SUL</v>
      </c>
      <c r="B1800" s="96" t="s">
        <v>5403</v>
      </c>
      <c r="C1800" s="81" t="s">
        <v>8670</v>
      </c>
      <c r="D1800" s="82" t="s">
        <v>5774</v>
      </c>
      <c r="E1800" s="83" t="s">
        <v>8671</v>
      </c>
      <c r="F1800" s="86">
        <v>44488</v>
      </c>
    </row>
    <row r="1801" spans="1:6" x14ac:dyDescent="0.2">
      <c r="A1801" s="80" t="str">
        <f>VLOOKUP(B1801,'[2]Aba Power BI'!F$1:G$28,2,FALSE)</f>
        <v>SUL</v>
      </c>
      <c r="B1801" s="96" t="s">
        <v>5399</v>
      </c>
      <c r="C1801" s="81" t="s">
        <v>9420</v>
      </c>
      <c r="D1801" s="82" t="s">
        <v>5774</v>
      </c>
      <c r="E1801" s="83" t="s">
        <v>9427</v>
      </c>
      <c r="F1801" s="86">
        <v>44875</v>
      </c>
    </row>
    <row r="1802" spans="1:6" x14ac:dyDescent="0.2">
      <c r="A1802" s="80" t="str">
        <f>VLOOKUP(B1802,'[2]Aba Power BI'!F$1:G$28,2,FALSE)</f>
        <v>NORDESTE</v>
      </c>
      <c r="B1802" s="96" t="s">
        <v>5376</v>
      </c>
      <c r="C1802" s="81" t="s">
        <v>9421</v>
      </c>
      <c r="D1802" s="82" t="s">
        <v>5774</v>
      </c>
      <c r="E1802" s="83" t="s">
        <v>9428</v>
      </c>
      <c r="F1802" s="86">
        <v>44831</v>
      </c>
    </row>
    <row r="1803" spans="1:6" x14ac:dyDescent="0.2">
      <c r="A1803" s="80" t="str">
        <f>VLOOKUP(B1803,'[2]Aba Power BI'!F$1:G$28,2,FALSE)</f>
        <v>SUDESTE</v>
      </c>
      <c r="B1803" s="96" t="s">
        <v>5388</v>
      </c>
      <c r="C1803" s="90" t="s">
        <v>8672</v>
      </c>
      <c r="D1803" s="91" t="s">
        <v>5774</v>
      </c>
      <c r="E1803" s="92" t="s">
        <v>8673</v>
      </c>
      <c r="F1803" s="95">
        <v>44523</v>
      </c>
    </row>
    <row r="1804" spans="1:6" x14ac:dyDescent="0.2">
      <c r="A1804" s="80" t="str">
        <f>VLOOKUP(B1804,'[2]Aba Power BI'!F$1:G$28,2,FALSE)</f>
        <v>CENTRO-OESTE</v>
      </c>
      <c r="B1804" s="96" t="s">
        <v>5396</v>
      </c>
      <c r="C1804" s="81" t="s">
        <v>8674</v>
      </c>
      <c r="D1804" s="82" t="s">
        <v>5774</v>
      </c>
      <c r="E1804" s="83" t="s">
        <v>8675</v>
      </c>
      <c r="F1804" s="86">
        <v>44495</v>
      </c>
    </row>
    <row r="1805" spans="1:6" x14ac:dyDescent="0.2">
      <c r="A1805" s="80" t="str">
        <f>VLOOKUP(B1805,'[2]Aba Power BI'!F$1:G$28,2,FALSE)</f>
        <v>SUL</v>
      </c>
      <c r="B1805" s="96" t="s">
        <v>5403</v>
      </c>
      <c r="C1805" s="81" t="s">
        <v>8676</v>
      </c>
      <c r="D1805" s="82" t="s">
        <v>5774</v>
      </c>
      <c r="E1805" s="83" t="s">
        <v>8677</v>
      </c>
      <c r="F1805" s="86">
        <v>44371</v>
      </c>
    </row>
    <row r="1806" spans="1:6" x14ac:dyDescent="0.2">
      <c r="A1806" s="80" t="str">
        <f>VLOOKUP(B1806,'[2]Aba Power BI'!F$1:G$28,2,FALSE)</f>
        <v>CENTRO-OESTE</v>
      </c>
      <c r="B1806" s="96" t="s">
        <v>5379</v>
      </c>
      <c r="C1806" s="81" t="s">
        <v>8678</v>
      </c>
      <c r="D1806" s="82" t="s">
        <v>5774</v>
      </c>
      <c r="E1806" s="83" t="s">
        <v>8679</v>
      </c>
      <c r="F1806" s="86">
        <v>44553</v>
      </c>
    </row>
    <row r="1807" spans="1:6" x14ac:dyDescent="0.2">
      <c r="A1807" s="80" t="str">
        <f>VLOOKUP(B1807,'[2]Aba Power BI'!F$1:G$28,2,FALSE)</f>
        <v>NORDESTE</v>
      </c>
      <c r="B1807" s="96" t="s">
        <v>5378</v>
      </c>
      <c r="C1807" s="81" t="s">
        <v>8680</v>
      </c>
      <c r="D1807" s="82" t="s">
        <v>5774</v>
      </c>
      <c r="E1807" s="83" t="s">
        <v>8681</v>
      </c>
      <c r="F1807" s="86">
        <v>44559</v>
      </c>
    </row>
    <row r="1808" spans="1:6" x14ac:dyDescent="0.2">
      <c r="A1808" s="80" t="str">
        <f>VLOOKUP(B1808,'[2]Aba Power BI'!F$1:G$28,2,FALSE)</f>
        <v>SUDESTE</v>
      </c>
      <c r="B1808" s="96" t="s">
        <v>5388</v>
      </c>
      <c r="C1808" s="90" t="s">
        <v>8682</v>
      </c>
      <c r="D1808" s="91" t="s">
        <v>5774</v>
      </c>
      <c r="E1808" s="92" t="s">
        <v>8683</v>
      </c>
      <c r="F1808" s="95">
        <v>44651</v>
      </c>
    </row>
    <row r="1809" spans="1:6" x14ac:dyDescent="0.2">
      <c r="A1809" s="80" t="str">
        <f>VLOOKUP(B1809,'[2]Aba Power BI'!F$1:G$28,2,FALSE)</f>
        <v>SUDESTE</v>
      </c>
      <c r="B1809" s="96" t="s">
        <v>5388</v>
      </c>
      <c r="C1809" s="81" t="s">
        <v>8684</v>
      </c>
      <c r="D1809" s="82" t="s">
        <v>5774</v>
      </c>
      <c r="E1809" s="83" t="s">
        <v>8685</v>
      </c>
      <c r="F1809" s="86">
        <v>44512</v>
      </c>
    </row>
    <row r="1810" spans="1:6" x14ac:dyDescent="0.2">
      <c r="A1810" s="80" t="str">
        <f>VLOOKUP(B1810,'[2]Aba Power BI'!F$1:G$28,2,FALSE)</f>
        <v>SUDESTE</v>
      </c>
      <c r="B1810" s="96" t="s">
        <v>5388</v>
      </c>
      <c r="C1810" s="81" t="s">
        <v>9300</v>
      </c>
      <c r="D1810" s="82" t="s">
        <v>5774</v>
      </c>
      <c r="E1810" s="83" t="s">
        <v>7100</v>
      </c>
      <c r="F1810" s="86">
        <v>44516</v>
      </c>
    </row>
    <row r="1811" spans="1:6" x14ac:dyDescent="0.2">
      <c r="A1811" s="80" t="str">
        <f>VLOOKUP(B1811,'[2]Aba Power BI'!F$1:G$28,2,FALSE)</f>
        <v>SUDESTE</v>
      </c>
      <c r="B1811" s="96" t="s">
        <v>5388</v>
      </c>
      <c r="C1811" s="81" t="s">
        <v>8686</v>
      </c>
      <c r="D1811" s="82" t="s">
        <v>5774</v>
      </c>
      <c r="E1811" s="83" t="s">
        <v>6086</v>
      </c>
      <c r="F1811" s="86">
        <v>44651</v>
      </c>
    </row>
    <row r="1812" spans="1:6" x14ac:dyDescent="0.2">
      <c r="A1812" s="80" t="str">
        <f>VLOOKUP(B1812,'[2]Aba Power BI'!F$1:G$28,2,FALSE)</f>
        <v>NORDESTE</v>
      </c>
      <c r="B1812" s="96" t="s">
        <v>5393</v>
      </c>
      <c r="C1812" s="81" t="s">
        <v>8687</v>
      </c>
      <c r="D1812" s="82" t="s">
        <v>5774</v>
      </c>
      <c r="E1812" s="83" t="s">
        <v>9528</v>
      </c>
      <c r="F1812" s="86">
        <v>44544</v>
      </c>
    </row>
    <row r="1813" spans="1:6" x14ac:dyDescent="0.2">
      <c r="A1813" s="80" t="str">
        <f>VLOOKUP(B1813,'[2]Aba Power BI'!F$1:G$28,2,FALSE)</f>
        <v>SUDESTE</v>
      </c>
      <c r="B1813" s="96" t="s">
        <v>5388</v>
      </c>
      <c r="C1813" s="81" t="s">
        <v>9220</v>
      </c>
      <c r="D1813" s="82" t="s">
        <v>5774</v>
      </c>
      <c r="E1813" s="83" t="s">
        <v>9221</v>
      </c>
      <c r="F1813" s="86">
        <v>44742</v>
      </c>
    </row>
    <row r="1814" spans="1:6" x14ac:dyDescent="0.2">
      <c r="A1814" s="80" t="str">
        <f>VLOOKUP(B1814,'[2]Aba Power BI'!F$1:G$28,2,FALSE)</f>
        <v>SUL</v>
      </c>
      <c r="B1814" s="96" t="s">
        <v>5399</v>
      </c>
      <c r="C1814" s="90" t="s">
        <v>9301</v>
      </c>
      <c r="D1814" s="91" t="s">
        <v>5774</v>
      </c>
      <c r="E1814" s="92" t="s">
        <v>9334</v>
      </c>
      <c r="F1814" s="95">
        <v>44460</v>
      </c>
    </row>
    <row r="1815" spans="1:6" x14ac:dyDescent="0.2">
      <c r="A1815" s="80" t="str">
        <f>VLOOKUP(B1815,'[2]Aba Power BI'!F$1:G$28,2,FALSE)</f>
        <v>NORDESTE</v>
      </c>
      <c r="B1815" s="89" t="s">
        <v>5393</v>
      </c>
      <c r="C1815" s="81" t="s">
        <v>8688</v>
      </c>
      <c r="D1815" s="82" t="s">
        <v>5774</v>
      </c>
      <c r="E1815" s="83" t="s">
        <v>8689</v>
      </c>
      <c r="F1815" s="86">
        <v>44620</v>
      </c>
    </row>
    <row r="1816" spans="1:6" x14ac:dyDescent="0.2">
      <c r="A1816" s="80" t="str">
        <f>VLOOKUP(B1816,'[2]Aba Power BI'!F$1:G$28,2,FALSE)</f>
        <v>SUL</v>
      </c>
      <c r="B1816" s="89" t="s">
        <v>5399</v>
      </c>
      <c r="C1816" s="81" t="s">
        <v>8690</v>
      </c>
      <c r="D1816" s="82" t="s">
        <v>5774</v>
      </c>
      <c r="E1816" s="83" t="s">
        <v>10111</v>
      </c>
      <c r="F1816" s="86" t="s">
        <v>10157</v>
      </c>
    </row>
    <row r="1817" spans="1:6" x14ac:dyDescent="0.2">
      <c r="A1817" s="80" t="str">
        <f>VLOOKUP(B1817,'[2]Aba Power BI'!F$1:G$28,2,FALSE)</f>
        <v>NORDESTE</v>
      </c>
      <c r="B1817" s="89" t="s">
        <v>5402</v>
      </c>
      <c r="C1817" s="81" t="s">
        <v>8691</v>
      </c>
      <c r="D1817" s="82" t="s">
        <v>5774</v>
      </c>
      <c r="E1817" s="83" t="s">
        <v>8692</v>
      </c>
      <c r="F1817" s="86">
        <v>44582</v>
      </c>
    </row>
    <row r="1818" spans="1:6" x14ac:dyDescent="0.2">
      <c r="A1818" s="80" t="str">
        <f>VLOOKUP(B1818,'[2]Aba Power BI'!F$1:G$28,2,FALSE)</f>
        <v>SUL</v>
      </c>
      <c r="B1818" s="89" t="s">
        <v>5403</v>
      </c>
      <c r="C1818" s="81" t="s">
        <v>8693</v>
      </c>
      <c r="D1818" s="82" t="s">
        <v>5774</v>
      </c>
      <c r="E1818" s="83" t="s">
        <v>8694</v>
      </c>
      <c r="F1818" s="86">
        <v>44490</v>
      </c>
    </row>
    <row r="1819" spans="1:6" x14ac:dyDescent="0.2">
      <c r="A1819" s="80" t="str">
        <f>VLOOKUP(B1819,'[2]Aba Power BI'!F$1:G$28,2,FALSE)</f>
        <v>SUDESTE</v>
      </c>
      <c r="B1819" s="89" t="s">
        <v>5381</v>
      </c>
      <c r="C1819" s="81" t="s">
        <v>8695</v>
      </c>
      <c r="D1819" s="82" t="s">
        <v>5774</v>
      </c>
      <c r="E1819" s="83" t="s">
        <v>8696</v>
      </c>
      <c r="F1819" s="86">
        <v>44510</v>
      </c>
    </row>
    <row r="1820" spans="1:6" x14ac:dyDescent="0.2">
      <c r="A1820" s="80" t="str">
        <f>VLOOKUP(B1820,'[2]Aba Power BI'!F$1:G$28,2,FALSE)</f>
        <v>NORDESTE</v>
      </c>
      <c r="B1820" s="89" t="s">
        <v>5378</v>
      </c>
      <c r="C1820" s="81" t="s">
        <v>8697</v>
      </c>
      <c r="D1820" s="82" t="s">
        <v>5774</v>
      </c>
      <c r="E1820" s="83" t="s">
        <v>8698</v>
      </c>
      <c r="F1820" s="86">
        <v>44539</v>
      </c>
    </row>
    <row r="1821" spans="1:6" x14ac:dyDescent="0.2">
      <c r="A1821" s="80" t="str">
        <f>VLOOKUP(B1821,'[2]Aba Power BI'!F$1:G$28,2,FALSE)</f>
        <v>CENTRO-OESTE</v>
      </c>
      <c r="B1821" s="89" t="s">
        <v>5397</v>
      </c>
      <c r="C1821" s="81" t="s">
        <v>8699</v>
      </c>
      <c r="D1821" s="82" t="s">
        <v>5774</v>
      </c>
      <c r="E1821" s="83" t="s">
        <v>8087</v>
      </c>
      <c r="F1821" s="86">
        <v>44511</v>
      </c>
    </row>
    <row r="1822" spans="1:6" x14ac:dyDescent="0.2">
      <c r="A1822" s="80" t="str">
        <f>VLOOKUP(B1822,'[2]Aba Power BI'!F$1:G$28,2,FALSE)</f>
        <v>NORDESTE</v>
      </c>
      <c r="B1822" s="89" t="s">
        <v>5400</v>
      </c>
      <c r="C1822" s="81" t="s">
        <v>8700</v>
      </c>
      <c r="D1822" s="82" t="s">
        <v>5931</v>
      </c>
      <c r="E1822" s="83" t="s">
        <v>8701</v>
      </c>
      <c r="F1822" s="86">
        <v>44537</v>
      </c>
    </row>
    <row r="1823" spans="1:6" x14ac:dyDescent="0.2">
      <c r="A1823" s="80" t="str">
        <f>VLOOKUP(B1823,'[2]Aba Power BI'!F$1:G$28,2,FALSE)</f>
        <v>SUL</v>
      </c>
      <c r="B1823" s="40" t="s">
        <v>5399</v>
      </c>
      <c r="C1823" s="81" t="s">
        <v>8702</v>
      </c>
      <c r="D1823" s="82" t="s">
        <v>5774</v>
      </c>
      <c r="E1823" s="83" t="s">
        <v>7024</v>
      </c>
      <c r="F1823" s="86">
        <v>44468</v>
      </c>
    </row>
    <row r="1824" spans="1:6" x14ac:dyDescent="0.2">
      <c r="A1824" s="80" t="str">
        <f>VLOOKUP(B1824,'[2]Aba Power BI'!F$1:G$28,2,FALSE)</f>
        <v>SUL</v>
      </c>
      <c r="B1824" s="89" t="s">
        <v>5403</v>
      </c>
      <c r="C1824" s="81" t="s">
        <v>8967</v>
      </c>
      <c r="D1824" s="82" t="s">
        <v>5774</v>
      </c>
      <c r="E1824" s="83" t="s">
        <v>9222</v>
      </c>
      <c r="F1824" s="86">
        <v>44747</v>
      </c>
    </row>
    <row r="1825" spans="1:6" x14ac:dyDescent="0.2">
      <c r="A1825" s="80" t="str">
        <f>VLOOKUP(B1825,'[2]Aba Power BI'!F$1:G$28,2,FALSE)</f>
        <v>NORDESTE</v>
      </c>
      <c r="B1825" s="89" t="s">
        <v>5382</v>
      </c>
      <c r="C1825" s="81" t="s">
        <v>8968</v>
      </c>
      <c r="D1825" s="82" t="s">
        <v>5774</v>
      </c>
      <c r="E1825" s="83" t="s">
        <v>8368</v>
      </c>
      <c r="F1825" s="86">
        <v>44547</v>
      </c>
    </row>
    <row r="1826" spans="1:6" x14ac:dyDescent="0.2">
      <c r="A1826" s="80" t="str">
        <f>VLOOKUP(B1826,'[2]Aba Power BI'!F$1:G$28,2,FALSE)</f>
        <v>CENTRO-OESTE</v>
      </c>
      <c r="B1826" s="89" t="s">
        <v>5396</v>
      </c>
      <c r="C1826" s="81" t="s">
        <v>8703</v>
      </c>
      <c r="D1826" s="82" t="s">
        <v>5774</v>
      </c>
      <c r="E1826" s="83" t="s">
        <v>8704</v>
      </c>
      <c r="F1826" s="86">
        <v>44510</v>
      </c>
    </row>
    <row r="1827" spans="1:6" x14ac:dyDescent="0.2">
      <c r="A1827" s="80" t="str">
        <f>VLOOKUP(B1827,'[2]Aba Power BI'!F$1:G$28,2,FALSE)</f>
        <v>SUL</v>
      </c>
      <c r="B1827" s="89" t="s">
        <v>5399</v>
      </c>
      <c r="C1827" s="81" t="s">
        <v>8705</v>
      </c>
      <c r="D1827" s="82" t="s">
        <v>5774</v>
      </c>
      <c r="E1827" s="83" t="s">
        <v>8706</v>
      </c>
      <c r="F1827" s="86">
        <v>44469</v>
      </c>
    </row>
    <row r="1828" spans="1:6" x14ac:dyDescent="0.2">
      <c r="A1828" s="80" t="str">
        <f>VLOOKUP(B1828,'[2]Aba Power BI'!F$1:G$28,2,FALSE)</f>
        <v>SUL</v>
      </c>
      <c r="B1828" s="89" t="s">
        <v>5399</v>
      </c>
      <c r="C1828" s="81" t="s">
        <v>8707</v>
      </c>
      <c r="D1828" s="82" t="s">
        <v>5774</v>
      </c>
      <c r="E1828" s="83" t="s">
        <v>8708</v>
      </c>
      <c r="F1828" s="86">
        <v>44460</v>
      </c>
    </row>
    <row r="1829" spans="1:6" x14ac:dyDescent="0.2">
      <c r="A1829" s="80" t="str">
        <f>VLOOKUP(B1829,'[2]Aba Power BI'!F$1:G$28,2,FALSE)</f>
        <v>SUDESTE</v>
      </c>
      <c r="B1829" s="89" t="s">
        <v>5388</v>
      </c>
      <c r="C1829" s="81" t="s">
        <v>9645</v>
      </c>
      <c r="D1829" s="82" t="s">
        <v>5774</v>
      </c>
      <c r="E1829" s="83" t="s">
        <v>9649</v>
      </c>
      <c r="F1829" s="86">
        <v>44945</v>
      </c>
    </row>
    <row r="1830" spans="1:6" x14ac:dyDescent="0.2">
      <c r="A1830" s="80" t="str">
        <f>VLOOKUP(B1830,'[2]Aba Power BI'!F$1:G$28,2,FALSE)</f>
        <v>SUL</v>
      </c>
      <c r="B1830" s="89" t="s">
        <v>5403</v>
      </c>
      <c r="C1830" s="81" t="s">
        <v>8709</v>
      </c>
      <c r="D1830" s="82" t="s">
        <v>5774</v>
      </c>
      <c r="E1830" s="83" t="s">
        <v>8710</v>
      </c>
      <c r="F1830" s="86">
        <v>44406</v>
      </c>
    </row>
    <row r="1831" spans="1:6" x14ac:dyDescent="0.2">
      <c r="A1831" s="80" t="str">
        <f>VLOOKUP(B1831,'[2]Aba Power BI'!F$1:G$28,2,FALSE)</f>
        <v>NORTE</v>
      </c>
      <c r="B1831" s="89" t="s">
        <v>5384</v>
      </c>
      <c r="C1831" s="81" t="s">
        <v>8711</v>
      </c>
      <c r="D1831" s="82" t="s">
        <v>5774</v>
      </c>
      <c r="E1831" s="83" t="s">
        <v>8712</v>
      </c>
      <c r="F1831" s="86">
        <v>44551</v>
      </c>
    </row>
    <row r="1832" spans="1:6" x14ac:dyDescent="0.2">
      <c r="A1832" s="80" t="str">
        <f>VLOOKUP(B1832,'[2]Aba Power BI'!F$1:G$28,2,FALSE)</f>
        <v>SUL</v>
      </c>
      <c r="B1832" s="89" t="s">
        <v>5399</v>
      </c>
      <c r="C1832" s="81" t="s">
        <v>9223</v>
      </c>
      <c r="D1832" s="82" t="s">
        <v>5774</v>
      </c>
      <c r="E1832" s="83" t="s">
        <v>9224</v>
      </c>
      <c r="F1832" s="86">
        <v>44512</v>
      </c>
    </row>
    <row r="1833" spans="1:6" x14ac:dyDescent="0.2">
      <c r="A1833" s="80" t="str">
        <f>VLOOKUP(B1833,'[2]Aba Power BI'!F$1:G$28,2,FALSE)</f>
        <v>SUL</v>
      </c>
      <c r="B1833" s="40" t="s">
        <v>5387</v>
      </c>
      <c r="C1833" s="81" t="s">
        <v>8713</v>
      </c>
      <c r="D1833" s="82" t="s">
        <v>5774</v>
      </c>
      <c r="E1833" s="83" t="s">
        <v>8714</v>
      </c>
      <c r="F1833" s="86">
        <v>44495</v>
      </c>
    </row>
    <row r="1834" spans="1:6" x14ac:dyDescent="0.2">
      <c r="A1834" s="80" t="str">
        <f>VLOOKUP(B1834,'[2]Aba Power BI'!F$1:G$28,2,FALSE)</f>
        <v>SUL</v>
      </c>
      <c r="B1834" s="89" t="s">
        <v>5399</v>
      </c>
      <c r="C1834" s="81" t="s">
        <v>8715</v>
      </c>
      <c r="D1834" s="82" t="s">
        <v>5774</v>
      </c>
      <c r="E1834" s="83" t="s">
        <v>8716</v>
      </c>
      <c r="F1834" s="86">
        <v>44462</v>
      </c>
    </row>
    <row r="1835" spans="1:6" x14ac:dyDescent="0.2">
      <c r="A1835" s="80" t="str">
        <f>VLOOKUP(B1835,'[2]Aba Power BI'!F$1:G$28,2,FALSE)</f>
        <v>NORDESTE</v>
      </c>
      <c r="B1835" s="89" t="s">
        <v>5382</v>
      </c>
      <c r="C1835" s="81" t="s">
        <v>8717</v>
      </c>
      <c r="D1835" s="82" t="s">
        <v>5774</v>
      </c>
      <c r="E1835" s="83" t="s">
        <v>8718</v>
      </c>
      <c r="F1835" s="86">
        <v>44537</v>
      </c>
    </row>
    <row r="1836" spans="1:6" x14ac:dyDescent="0.2">
      <c r="A1836" s="80" t="str">
        <f>VLOOKUP(B1836,'[2]Aba Power BI'!F$1:G$28,2,FALSE)</f>
        <v>SUL</v>
      </c>
      <c r="B1836" s="89" t="s">
        <v>5387</v>
      </c>
      <c r="C1836" s="90" t="s">
        <v>8719</v>
      </c>
      <c r="D1836" s="91" t="s">
        <v>5774</v>
      </c>
      <c r="E1836" s="92" t="s">
        <v>8720</v>
      </c>
      <c r="F1836" s="95">
        <v>44385</v>
      </c>
    </row>
    <row r="1837" spans="1:6" x14ac:dyDescent="0.2">
      <c r="A1837" s="80" t="str">
        <f>VLOOKUP(B1837,'[2]Aba Power BI'!F$1:G$28,2,FALSE)</f>
        <v>SUL</v>
      </c>
      <c r="B1837" s="89" t="s">
        <v>5387</v>
      </c>
      <c r="C1837" s="81" t="s">
        <v>8721</v>
      </c>
      <c r="D1837" s="82" t="s">
        <v>5774</v>
      </c>
      <c r="E1837" s="83" t="s">
        <v>8722</v>
      </c>
      <c r="F1837" s="86">
        <v>44426</v>
      </c>
    </row>
    <row r="1838" spans="1:6" x14ac:dyDescent="0.2">
      <c r="A1838" s="80" t="str">
        <f>VLOOKUP(B1838,'[2]Aba Power BI'!F$1:G$28,2,FALSE)</f>
        <v>NORDESTE</v>
      </c>
      <c r="B1838" s="89" t="s">
        <v>5395</v>
      </c>
      <c r="C1838" s="81" t="s">
        <v>8723</v>
      </c>
      <c r="D1838" s="82" t="s">
        <v>5774</v>
      </c>
      <c r="E1838" s="83" t="s">
        <v>8724</v>
      </c>
      <c r="F1838" s="86">
        <v>44659</v>
      </c>
    </row>
    <row r="1839" spans="1:6" x14ac:dyDescent="0.2">
      <c r="A1839" s="80" t="str">
        <f>VLOOKUP(B1839,'[2]Aba Power BI'!F$1:G$28,2,FALSE)</f>
        <v>SUDESTE</v>
      </c>
      <c r="B1839" s="89" t="s">
        <v>5381</v>
      </c>
      <c r="C1839" s="81" t="s">
        <v>8725</v>
      </c>
      <c r="D1839" s="82" t="s">
        <v>5774</v>
      </c>
      <c r="E1839" s="83" t="s">
        <v>8726</v>
      </c>
      <c r="F1839" s="86">
        <v>44512</v>
      </c>
    </row>
    <row r="1840" spans="1:6" x14ac:dyDescent="0.2">
      <c r="A1840" s="80" t="str">
        <f>VLOOKUP(B1840,'[2]Aba Power BI'!F$1:G$28,2,FALSE)</f>
        <v>SUL</v>
      </c>
      <c r="B1840" s="89" t="s">
        <v>5399</v>
      </c>
      <c r="C1840" s="81" t="s">
        <v>8727</v>
      </c>
      <c r="D1840" s="82" t="s">
        <v>5774</v>
      </c>
      <c r="E1840" s="83" t="s">
        <v>8728</v>
      </c>
      <c r="F1840" s="86">
        <v>44377</v>
      </c>
    </row>
    <row r="1841" spans="1:6" x14ac:dyDescent="0.2">
      <c r="A1841" s="80" t="str">
        <f>VLOOKUP(B1841,'[2]Aba Power BI'!F$1:G$28,2,FALSE)</f>
        <v>CENTRO-OESTE</v>
      </c>
      <c r="B1841" s="89" t="s">
        <v>5396</v>
      </c>
      <c r="C1841" s="90" t="s">
        <v>8729</v>
      </c>
      <c r="D1841" s="91" t="s">
        <v>5774</v>
      </c>
      <c r="E1841" s="92" t="s">
        <v>8730</v>
      </c>
      <c r="F1841" s="95">
        <v>44425</v>
      </c>
    </row>
    <row r="1842" spans="1:6" x14ac:dyDescent="0.2">
      <c r="A1842" s="80" t="str">
        <f>VLOOKUP(B1842,'[2]Aba Power BI'!F$1:G$28,2,FALSE)</f>
        <v>SUL</v>
      </c>
      <c r="B1842" s="89" t="s">
        <v>5403</v>
      </c>
      <c r="C1842" s="81" t="s">
        <v>8731</v>
      </c>
      <c r="D1842" s="82" t="s">
        <v>5774</v>
      </c>
      <c r="E1842" s="83" t="s">
        <v>8732</v>
      </c>
      <c r="F1842" s="86">
        <v>44441</v>
      </c>
    </row>
    <row r="1843" spans="1:6" x14ac:dyDescent="0.2">
      <c r="A1843" s="80" t="str">
        <f>VLOOKUP(B1843,'[2]Aba Power BI'!F$1:G$28,2,FALSE)</f>
        <v>SUL</v>
      </c>
      <c r="B1843" s="89" t="s">
        <v>5403</v>
      </c>
      <c r="C1843" s="81" t="s">
        <v>8733</v>
      </c>
      <c r="D1843" s="82" t="s">
        <v>5774</v>
      </c>
      <c r="E1843" s="83" t="s">
        <v>9639</v>
      </c>
      <c r="F1843" s="86">
        <v>44476</v>
      </c>
    </row>
    <row r="1844" spans="1:6" x14ac:dyDescent="0.2">
      <c r="A1844" s="80" t="str">
        <f>VLOOKUP(B1844,'[2]Aba Power BI'!F$1:G$28,2,FALSE)</f>
        <v>NORDESTE</v>
      </c>
      <c r="B1844" s="89" t="s">
        <v>5382</v>
      </c>
      <c r="C1844" s="81" t="s">
        <v>8734</v>
      </c>
      <c r="D1844" s="82" t="s">
        <v>5774</v>
      </c>
      <c r="E1844" s="83" t="s">
        <v>8735</v>
      </c>
      <c r="F1844" s="86">
        <v>44526</v>
      </c>
    </row>
    <row r="1845" spans="1:6" x14ac:dyDescent="0.2">
      <c r="A1845" s="80" t="str">
        <f>VLOOKUP(B1845,'[2]Aba Power BI'!F$1:G$28,2,FALSE)</f>
        <v>SUDESTE</v>
      </c>
      <c r="B1845" s="89" t="s">
        <v>5401</v>
      </c>
      <c r="C1845" s="81" t="s">
        <v>8969</v>
      </c>
      <c r="D1845" s="82" t="s">
        <v>5774</v>
      </c>
      <c r="E1845" s="83" t="s">
        <v>9028</v>
      </c>
      <c r="F1845" s="86">
        <v>44560</v>
      </c>
    </row>
    <row r="1846" spans="1:6" x14ac:dyDescent="0.2">
      <c r="A1846" s="80" t="str">
        <f>VLOOKUP(B1846,'[2]Aba Power BI'!F$1:G$28,2,FALSE)</f>
        <v>SUL</v>
      </c>
      <c r="B1846" s="89" t="s">
        <v>5403</v>
      </c>
      <c r="C1846" s="81" t="s">
        <v>8736</v>
      </c>
      <c r="D1846" s="82" t="s">
        <v>5774</v>
      </c>
      <c r="E1846" s="83" t="s">
        <v>8737</v>
      </c>
      <c r="F1846" s="86">
        <v>44484</v>
      </c>
    </row>
    <row r="1847" spans="1:6" x14ac:dyDescent="0.2">
      <c r="A1847" s="80" t="str">
        <f>VLOOKUP(B1847,'[2]Aba Power BI'!F$1:G$28,2,FALSE)</f>
        <v>SUL</v>
      </c>
      <c r="B1847" s="40" t="s">
        <v>5403</v>
      </c>
      <c r="C1847" s="90" t="s">
        <v>8738</v>
      </c>
      <c r="D1847" s="91" t="s">
        <v>5774</v>
      </c>
      <c r="E1847" s="92" t="s">
        <v>8739</v>
      </c>
      <c r="F1847" s="95">
        <v>44503</v>
      </c>
    </row>
    <row r="1848" spans="1:6" x14ac:dyDescent="0.2">
      <c r="A1848" s="80" t="str">
        <f>VLOOKUP(B1848,'[2]Aba Power BI'!F$1:G$28,2,FALSE)</f>
        <v>SUDESTE</v>
      </c>
      <c r="B1848" s="89" t="s">
        <v>5381</v>
      </c>
      <c r="C1848" s="81" t="s">
        <v>9343</v>
      </c>
      <c r="D1848" s="82" t="s">
        <v>5774</v>
      </c>
      <c r="E1848" s="83" t="s">
        <v>9529</v>
      </c>
      <c r="F1848" s="86">
        <v>44860</v>
      </c>
    </row>
    <row r="1849" spans="1:6" x14ac:dyDescent="0.2">
      <c r="A1849" s="80" t="str">
        <f>VLOOKUP(B1849,'[2]Aba Power BI'!F$1:G$28,2,FALSE)</f>
        <v>SUL</v>
      </c>
      <c r="B1849" s="89" t="s">
        <v>5403</v>
      </c>
      <c r="C1849" s="81" t="s">
        <v>8740</v>
      </c>
      <c r="D1849" s="82" t="s">
        <v>5774</v>
      </c>
      <c r="E1849" s="83" t="s">
        <v>8741</v>
      </c>
      <c r="F1849" s="86">
        <v>44468</v>
      </c>
    </row>
    <row r="1850" spans="1:6" x14ac:dyDescent="0.2">
      <c r="A1850" s="80" t="str">
        <f>VLOOKUP(B1850,'[2]Aba Power BI'!F$1:G$28,2,FALSE)</f>
        <v>SUL</v>
      </c>
      <c r="B1850" s="89" t="s">
        <v>5403</v>
      </c>
      <c r="C1850" s="81" t="s">
        <v>8742</v>
      </c>
      <c r="D1850" s="82" t="s">
        <v>5774</v>
      </c>
      <c r="E1850" s="83" t="s">
        <v>8743</v>
      </c>
      <c r="F1850" s="86">
        <v>44545</v>
      </c>
    </row>
    <row r="1851" spans="1:6" x14ac:dyDescent="0.2">
      <c r="A1851" s="80" t="str">
        <f>VLOOKUP(B1851,'[2]Aba Power BI'!F$1:G$28,2,FALSE)</f>
        <v>SUL</v>
      </c>
      <c r="B1851" s="89" t="s">
        <v>5403</v>
      </c>
      <c r="C1851" s="81" t="s">
        <v>8744</v>
      </c>
      <c r="D1851" s="82" t="s">
        <v>5774</v>
      </c>
      <c r="E1851" s="83" t="s">
        <v>8745</v>
      </c>
      <c r="F1851" s="86">
        <v>44537</v>
      </c>
    </row>
    <row r="1852" spans="1:6" x14ac:dyDescent="0.2">
      <c r="A1852" s="80" t="str">
        <f>VLOOKUP(B1852,'[2]Aba Power BI'!F$1:G$28,2,FALSE)</f>
        <v>CENTRO-OESTE</v>
      </c>
      <c r="B1852" s="89" t="s">
        <v>5397</v>
      </c>
      <c r="C1852" s="81" t="s">
        <v>8746</v>
      </c>
      <c r="D1852" s="82" t="s">
        <v>5774</v>
      </c>
      <c r="E1852" s="83" t="s">
        <v>8747</v>
      </c>
      <c r="F1852" s="86">
        <v>44508</v>
      </c>
    </row>
    <row r="1853" spans="1:6" x14ac:dyDescent="0.2">
      <c r="A1853" s="80" t="str">
        <f>VLOOKUP(B1853,'[2]Aba Power BI'!F$1:G$28,2,FALSE)</f>
        <v>SUDESTE</v>
      </c>
      <c r="B1853" s="89" t="s">
        <v>5381</v>
      </c>
      <c r="C1853" s="81" t="s">
        <v>8748</v>
      </c>
      <c r="D1853" s="82" t="s">
        <v>5774</v>
      </c>
      <c r="E1853" s="83" t="s">
        <v>8749</v>
      </c>
      <c r="F1853" s="86">
        <v>44539</v>
      </c>
    </row>
    <row r="1854" spans="1:6" x14ac:dyDescent="0.2">
      <c r="A1854" s="80" t="str">
        <f>VLOOKUP(B1854,'[2]Aba Power BI'!F$1:G$28,2,FALSE)</f>
        <v>SUL</v>
      </c>
      <c r="B1854" s="89" t="s">
        <v>5403</v>
      </c>
      <c r="C1854" s="81" t="s">
        <v>8750</v>
      </c>
      <c r="D1854" s="82" t="s">
        <v>5774</v>
      </c>
      <c r="E1854" s="83" t="s">
        <v>8751</v>
      </c>
      <c r="F1854" s="86">
        <v>44510</v>
      </c>
    </row>
    <row r="1855" spans="1:6" x14ac:dyDescent="0.2">
      <c r="A1855" s="80" t="str">
        <f>VLOOKUP(B1855,'[2]Aba Power BI'!F$1:G$28,2,FALSE)</f>
        <v>SUL</v>
      </c>
      <c r="B1855" s="89" t="s">
        <v>5403</v>
      </c>
      <c r="C1855" s="81" t="s">
        <v>8752</v>
      </c>
      <c r="D1855" s="82" t="s">
        <v>5774</v>
      </c>
      <c r="E1855" s="83" t="s">
        <v>8753</v>
      </c>
      <c r="F1855" s="86">
        <v>44512</v>
      </c>
    </row>
    <row r="1856" spans="1:6" x14ac:dyDescent="0.2">
      <c r="A1856" s="80" t="str">
        <f>VLOOKUP(B1856,'[2]Aba Power BI'!F$1:G$28,2,FALSE)</f>
        <v>SUDESTE</v>
      </c>
      <c r="B1856" s="89" t="s">
        <v>5381</v>
      </c>
      <c r="C1856" s="81" t="s">
        <v>8754</v>
      </c>
      <c r="D1856" s="82" t="s">
        <v>5774</v>
      </c>
      <c r="E1856" s="83" t="s">
        <v>8755</v>
      </c>
      <c r="F1856" s="86">
        <v>44467</v>
      </c>
    </row>
    <row r="1857" spans="1:6" x14ac:dyDescent="0.2">
      <c r="A1857" s="80" t="str">
        <f>VLOOKUP(B1857,'[2]Aba Power BI'!F$1:G$28,2,FALSE)</f>
        <v>CENTRO-OESTE</v>
      </c>
      <c r="B1857" s="94" t="s">
        <v>5379</v>
      </c>
      <c r="C1857" s="90" t="s">
        <v>8756</v>
      </c>
      <c r="D1857" s="91" t="s">
        <v>5774</v>
      </c>
      <c r="E1857" s="92" t="s">
        <v>8698</v>
      </c>
      <c r="F1857" s="95">
        <v>44510</v>
      </c>
    </row>
    <row r="1858" spans="1:6" x14ac:dyDescent="0.2">
      <c r="A1858" s="80" t="str">
        <f>VLOOKUP(B1858,'[2]Aba Power BI'!F$1:G$28,2,FALSE)</f>
        <v>CENTRO-OESTE</v>
      </c>
      <c r="B1858" s="89" t="s">
        <v>5379</v>
      </c>
      <c r="C1858" s="81" t="s">
        <v>8757</v>
      </c>
      <c r="D1858" s="82" t="s">
        <v>5774</v>
      </c>
      <c r="E1858" s="83" t="s">
        <v>6320</v>
      </c>
      <c r="F1858" s="86">
        <v>44511</v>
      </c>
    </row>
    <row r="1859" spans="1:6" x14ac:dyDescent="0.2">
      <c r="A1859" s="80" t="str">
        <f>VLOOKUP(B1859,'[2]Aba Power BI'!F$1:G$28,2,FALSE)</f>
        <v>NORDESTE</v>
      </c>
      <c r="B1859" s="89" t="s">
        <v>5382</v>
      </c>
      <c r="C1859" s="81" t="s">
        <v>8758</v>
      </c>
      <c r="D1859" s="82" t="s">
        <v>5774</v>
      </c>
      <c r="E1859" s="83" t="s">
        <v>8759</v>
      </c>
      <c r="F1859" s="86">
        <v>44517</v>
      </c>
    </row>
    <row r="1860" spans="1:6" x14ac:dyDescent="0.2">
      <c r="A1860" s="80" t="str">
        <f>VLOOKUP(B1860,'[2]Aba Power BI'!F$1:G$28,2,FALSE)</f>
        <v>SUL</v>
      </c>
      <c r="B1860" s="89" t="s">
        <v>5403</v>
      </c>
      <c r="C1860" s="81" t="s">
        <v>9734</v>
      </c>
      <c r="D1860" s="82" t="s">
        <v>5774</v>
      </c>
      <c r="E1860" s="83" t="s">
        <v>9225</v>
      </c>
      <c r="F1860" s="86">
        <v>44538</v>
      </c>
    </row>
    <row r="1861" spans="1:6" x14ac:dyDescent="0.2">
      <c r="A1861" s="80" t="str">
        <f>VLOOKUP(B1861,'[2]Aba Power BI'!F$1:G$28,2,FALSE)</f>
        <v>NORDESTE</v>
      </c>
      <c r="B1861" s="89" t="s">
        <v>5382</v>
      </c>
      <c r="C1861" s="81" t="s">
        <v>8760</v>
      </c>
      <c r="D1861" s="82" t="s">
        <v>5774</v>
      </c>
      <c r="E1861" s="83" t="s">
        <v>8761</v>
      </c>
      <c r="F1861" s="86">
        <v>44431</v>
      </c>
    </row>
    <row r="1862" spans="1:6" x14ac:dyDescent="0.2">
      <c r="A1862" s="80" t="str">
        <f>VLOOKUP(B1862,'[2]Aba Power BI'!F$1:G$28,2,FALSE)</f>
        <v>SUL</v>
      </c>
      <c r="B1862" s="89" t="s">
        <v>5403</v>
      </c>
      <c r="C1862" s="81" t="s">
        <v>8762</v>
      </c>
      <c r="D1862" s="82" t="s">
        <v>5774</v>
      </c>
      <c r="E1862" s="83" t="s">
        <v>8763</v>
      </c>
      <c r="F1862" s="86">
        <v>44503</v>
      </c>
    </row>
    <row r="1863" spans="1:6" x14ac:dyDescent="0.2">
      <c r="A1863" s="80" t="str">
        <f>VLOOKUP(B1863,'[2]Aba Power BI'!F$1:G$28,2,FALSE)</f>
        <v>NORTE</v>
      </c>
      <c r="B1863" s="89" t="s">
        <v>5398</v>
      </c>
      <c r="C1863" s="81" t="s">
        <v>8764</v>
      </c>
      <c r="D1863" s="82" t="s">
        <v>5774</v>
      </c>
      <c r="E1863" s="83" t="s">
        <v>8765</v>
      </c>
      <c r="F1863" s="86">
        <v>44523</v>
      </c>
    </row>
    <row r="1864" spans="1:6" x14ac:dyDescent="0.2">
      <c r="A1864" s="80" t="str">
        <f>VLOOKUP(B1864,'[2]Aba Power BI'!F$1:G$28,2,FALSE)</f>
        <v>SUL</v>
      </c>
      <c r="B1864" s="89" t="s">
        <v>5403</v>
      </c>
      <c r="C1864" s="81" t="s">
        <v>8766</v>
      </c>
      <c r="D1864" s="82" t="s">
        <v>5774</v>
      </c>
      <c r="E1864" s="83" t="s">
        <v>8767</v>
      </c>
      <c r="F1864" s="86">
        <v>44201</v>
      </c>
    </row>
    <row r="1865" spans="1:6" x14ac:dyDescent="0.2">
      <c r="A1865" s="80" t="str">
        <f>VLOOKUP(B1865,'[2]Aba Power BI'!F$1:G$28,2,FALSE)</f>
        <v>NORTE</v>
      </c>
      <c r="B1865" s="40" t="s">
        <v>5398</v>
      </c>
      <c r="C1865" s="90" t="s">
        <v>8768</v>
      </c>
      <c r="D1865" s="91" t="s">
        <v>5774</v>
      </c>
      <c r="E1865" s="92" t="s">
        <v>8769</v>
      </c>
      <c r="F1865" s="95">
        <v>44539</v>
      </c>
    </row>
    <row r="1866" spans="1:6" x14ac:dyDescent="0.2">
      <c r="A1866" s="80" t="str">
        <f>VLOOKUP(B1866,'[2]Aba Power BI'!F$1:G$28,2,FALSE)</f>
        <v>SUL</v>
      </c>
      <c r="B1866" s="89" t="s">
        <v>5403</v>
      </c>
      <c r="C1866" s="81" t="s">
        <v>9226</v>
      </c>
      <c r="D1866" s="82" t="s">
        <v>5774</v>
      </c>
      <c r="E1866" s="83" t="s">
        <v>9227</v>
      </c>
      <c r="F1866" s="86">
        <v>44531</v>
      </c>
    </row>
    <row r="1867" spans="1:6" x14ac:dyDescent="0.2">
      <c r="A1867" s="80" t="str">
        <f>VLOOKUP(B1867,'[2]Aba Power BI'!F$1:G$28,2,FALSE)</f>
        <v>SUL</v>
      </c>
      <c r="B1867" s="89" t="s">
        <v>5399</v>
      </c>
      <c r="C1867" s="81" t="s">
        <v>8770</v>
      </c>
      <c r="D1867" s="82" t="s">
        <v>5774</v>
      </c>
      <c r="E1867" s="83" t="s">
        <v>8771</v>
      </c>
      <c r="F1867" s="86">
        <v>44496</v>
      </c>
    </row>
    <row r="1868" spans="1:6" x14ac:dyDescent="0.2">
      <c r="A1868" s="80" t="str">
        <f>VLOOKUP(B1868,'[2]Aba Power BI'!F$1:G$28,2,FALSE)</f>
        <v>NORDESTE</v>
      </c>
      <c r="B1868" s="89" t="s">
        <v>5382</v>
      </c>
      <c r="C1868" s="81" t="s">
        <v>8772</v>
      </c>
      <c r="D1868" s="82" t="s">
        <v>5774</v>
      </c>
      <c r="E1868" s="83" t="s">
        <v>8773</v>
      </c>
      <c r="F1868" s="86">
        <v>44644</v>
      </c>
    </row>
    <row r="1869" spans="1:6" x14ac:dyDescent="0.2">
      <c r="A1869" s="80" t="str">
        <f>VLOOKUP(B1869,'[2]Aba Power BI'!F$1:G$28,2,FALSE)</f>
        <v>SUL</v>
      </c>
      <c r="B1869" s="89" t="s">
        <v>5403</v>
      </c>
      <c r="C1869" s="81" t="s">
        <v>8774</v>
      </c>
      <c r="D1869" s="82" t="s">
        <v>5774</v>
      </c>
      <c r="E1869" s="83" t="s">
        <v>8775</v>
      </c>
      <c r="F1869" s="86">
        <v>44461</v>
      </c>
    </row>
    <row r="1870" spans="1:6" x14ac:dyDescent="0.2">
      <c r="A1870" s="80" t="str">
        <f>VLOOKUP(B1870,'[2]Aba Power BI'!F$1:G$28,2,FALSE)</f>
        <v>SUL</v>
      </c>
      <c r="B1870" s="89" t="s">
        <v>5403</v>
      </c>
      <c r="C1870" s="81" t="s">
        <v>8776</v>
      </c>
      <c r="D1870" s="82" t="s">
        <v>5774</v>
      </c>
      <c r="E1870" s="83" t="s">
        <v>8777</v>
      </c>
      <c r="F1870" s="86">
        <v>44488</v>
      </c>
    </row>
    <row r="1871" spans="1:6" x14ac:dyDescent="0.2">
      <c r="A1871" s="80" t="str">
        <f>VLOOKUP(B1871,'[2]Aba Power BI'!F$1:G$28,2,FALSE)</f>
        <v>SUL</v>
      </c>
      <c r="B1871" s="94" t="s">
        <v>5403</v>
      </c>
      <c r="C1871" s="90" t="s">
        <v>8778</v>
      </c>
      <c r="D1871" s="91" t="s">
        <v>5774</v>
      </c>
      <c r="E1871" s="92" t="s">
        <v>8779</v>
      </c>
      <c r="F1871" s="95">
        <v>44433</v>
      </c>
    </row>
    <row r="1872" spans="1:6" x14ac:dyDescent="0.2">
      <c r="A1872" s="80" t="str">
        <f>VLOOKUP(B1872,'[2]Aba Power BI'!F$1:G$28,2,FALSE)</f>
        <v>NORDESTE</v>
      </c>
      <c r="B1872" s="89" t="s">
        <v>5382</v>
      </c>
      <c r="C1872" s="81" t="s">
        <v>8780</v>
      </c>
      <c r="D1872" s="82" t="s">
        <v>5774</v>
      </c>
      <c r="E1872" s="83" t="s">
        <v>8781</v>
      </c>
      <c r="F1872" s="86">
        <v>44512</v>
      </c>
    </row>
    <row r="1873" spans="1:6" x14ac:dyDescent="0.2">
      <c r="A1873" s="80" t="str">
        <f>VLOOKUP(B1873,'[2]Aba Power BI'!F$1:G$28,2,FALSE)</f>
        <v>SUDESTE</v>
      </c>
      <c r="B1873" s="89" t="s">
        <v>5381</v>
      </c>
      <c r="C1873" s="81" t="s">
        <v>8782</v>
      </c>
      <c r="D1873" s="82" t="s">
        <v>5774</v>
      </c>
      <c r="E1873" s="83" t="s">
        <v>8783</v>
      </c>
      <c r="F1873" s="86">
        <v>44551</v>
      </c>
    </row>
    <row r="1874" spans="1:6" x14ac:dyDescent="0.2">
      <c r="A1874" s="80" t="str">
        <f>VLOOKUP(B1874,'[2]Aba Power BI'!F$1:G$28,2,FALSE)</f>
        <v>SUDESTE</v>
      </c>
      <c r="B1874" s="89" t="s">
        <v>5388</v>
      </c>
      <c r="C1874" s="81" t="s">
        <v>8784</v>
      </c>
      <c r="D1874" s="82" t="s">
        <v>5774</v>
      </c>
      <c r="E1874" s="83" t="s">
        <v>8785</v>
      </c>
      <c r="F1874" s="86">
        <v>44490</v>
      </c>
    </row>
    <row r="1875" spans="1:6" x14ac:dyDescent="0.2">
      <c r="A1875" s="80" t="str">
        <f>VLOOKUP(B1875,'[2]Aba Power BI'!F$1:G$28,2,FALSE)</f>
        <v>CENTRO-OESTE</v>
      </c>
      <c r="B1875" s="40" t="s">
        <v>5379</v>
      </c>
      <c r="C1875" s="81" t="s">
        <v>8786</v>
      </c>
      <c r="D1875" s="82" t="s">
        <v>5774</v>
      </c>
      <c r="E1875" s="83" t="s">
        <v>8787</v>
      </c>
      <c r="F1875" s="86">
        <v>44701</v>
      </c>
    </row>
    <row r="1876" spans="1:6" x14ac:dyDescent="0.2">
      <c r="A1876" s="80" t="str">
        <f>VLOOKUP(B1876,'[2]Aba Power BI'!F$1:G$28,2,FALSE)</f>
        <v>SUL</v>
      </c>
      <c r="B1876" s="89" t="s">
        <v>5399</v>
      </c>
      <c r="C1876" s="81" t="s">
        <v>8788</v>
      </c>
      <c r="D1876" s="82" t="s">
        <v>5774</v>
      </c>
      <c r="E1876" s="83" t="s">
        <v>8789</v>
      </c>
      <c r="F1876" s="86">
        <v>44537</v>
      </c>
    </row>
    <row r="1877" spans="1:6" x14ac:dyDescent="0.2">
      <c r="A1877" s="80" t="str">
        <f>VLOOKUP(B1877,'[2]Aba Power BI'!F$1:G$28,2,FALSE)</f>
        <v>SUDESTE</v>
      </c>
      <c r="B1877" s="89" t="s">
        <v>5381</v>
      </c>
      <c r="C1877" s="81" t="s">
        <v>8790</v>
      </c>
      <c r="D1877" s="82" t="s">
        <v>5774</v>
      </c>
      <c r="E1877" s="83" t="s">
        <v>10158</v>
      </c>
      <c r="F1877" s="86">
        <v>44510</v>
      </c>
    </row>
    <row r="1878" spans="1:6" x14ac:dyDescent="0.2">
      <c r="A1878" s="80" t="str">
        <f>VLOOKUP(B1878,'[2]Aba Power BI'!F$1:G$28,2,FALSE)</f>
        <v>SUDESTE</v>
      </c>
      <c r="B1878" s="89" t="s">
        <v>5388</v>
      </c>
      <c r="C1878" s="90" t="s">
        <v>8791</v>
      </c>
      <c r="D1878" s="91" t="s">
        <v>5774</v>
      </c>
      <c r="E1878" s="92" t="s">
        <v>7387</v>
      </c>
      <c r="F1878" s="95">
        <v>44617</v>
      </c>
    </row>
    <row r="1879" spans="1:6" x14ac:dyDescent="0.2">
      <c r="A1879" s="80" t="str">
        <f>VLOOKUP(B1879,'[2]Aba Power BI'!F$1:G$28,2,FALSE)</f>
        <v>SUDESTE</v>
      </c>
      <c r="B1879" s="89" t="s">
        <v>5381</v>
      </c>
      <c r="C1879" s="81" t="s">
        <v>8792</v>
      </c>
      <c r="D1879" s="82" t="s">
        <v>5774</v>
      </c>
      <c r="E1879" s="83" t="s">
        <v>8793</v>
      </c>
      <c r="F1879" s="86">
        <v>44649</v>
      </c>
    </row>
    <row r="1880" spans="1:6" x14ac:dyDescent="0.2">
      <c r="A1880" s="80" t="str">
        <f>VLOOKUP(B1880,'[2]Aba Power BI'!F$1:G$28,2,FALSE)</f>
        <v>SUDESTE</v>
      </c>
      <c r="B1880" s="89" t="s">
        <v>5381</v>
      </c>
      <c r="C1880" s="81" t="s">
        <v>9897</v>
      </c>
      <c r="D1880" s="82" t="s">
        <v>5774</v>
      </c>
      <c r="E1880" s="83" t="s">
        <v>9911</v>
      </c>
      <c r="F1880" s="86">
        <v>44932</v>
      </c>
    </row>
    <row r="1881" spans="1:6" x14ac:dyDescent="0.2">
      <c r="A1881" s="80" t="str">
        <f>VLOOKUP(B1881,'[2]Aba Power BI'!F$1:G$28,2,FALSE)</f>
        <v>SUL</v>
      </c>
      <c r="B1881" s="89" t="s">
        <v>5403</v>
      </c>
      <c r="C1881" s="81" t="s">
        <v>8794</v>
      </c>
      <c r="D1881" s="82" t="s">
        <v>5774</v>
      </c>
      <c r="E1881" s="83" t="s">
        <v>8795</v>
      </c>
      <c r="F1881" s="86">
        <v>44726</v>
      </c>
    </row>
    <row r="1882" spans="1:6" x14ac:dyDescent="0.2">
      <c r="A1882" s="80" t="str">
        <f>VLOOKUP(B1882,'[2]Aba Power BI'!F$1:G$28,2,FALSE)</f>
        <v>SUDESTE</v>
      </c>
      <c r="B1882" s="89" t="s">
        <v>5388</v>
      </c>
      <c r="C1882" s="81" t="s">
        <v>8796</v>
      </c>
      <c r="D1882" s="82" t="s">
        <v>5774</v>
      </c>
      <c r="E1882" s="83" t="s">
        <v>8797</v>
      </c>
      <c r="F1882" s="86">
        <v>44688</v>
      </c>
    </row>
    <row r="1883" spans="1:6" x14ac:dyDescent="0.2">
      <c r="A1883" s="80" t="str">
        <f>VLOOKUP(B1883,'[2]Aba Power BI'!F$1:G$28,2,FALSE)</f>
        <v>CENTRO-OESTE</v>
      </c>
      <c r="B1883" s="89" t="s">
        <v>5379</v>
      </c>
      <c r="C1883" s="90" t="s">
        <v>8798</v>
      </c>
      <c r="D1883" s="91" t="s">
        <v>5774</v>
      </c>
      <c r="E1883" s="92" t="s">
        <v>8799</v>
      </c>
      <c r="F1883" s="95">
        <v>44517</v>
      </c>
    </row>
    <row r="1884" spans="1:6" x14ac:dyDescent="0.2">
      <c r="A1884" s="80" t="str">
        <f>VLOOKUP(B1884,'[2]Aba Power BI'!F$1:G$28,2,FALSE)</f>
        <v>NORDESTE</v>
      </c>
      <c r="B1884" s="89" t="s">
        <v>5376</v>
      </c>
      <c r="C1884" s="81" t="s">
        <v>8800</v>
      </c>
      <c r="D1884" s="82" t="s">
        <v>5774</v>
      </c>
      <c r="E1884" s="83" t="s">
        <v>8801</v>
      </c>
      <c r="F1884" s="86">
        <v>44512</v>
      </c>
    </row>
    <row r="1885" spans="1:6" x14ac:dyDescent="0.2">
      <c r="A1885" s="80" t="str">
        <f>VLOOKUP(B1885,'[2]Aba Power BI'!F$1:G$28,2,FALSE)</f>
        <v>SUL</v>
      </c>
      <c r="B1885" s="89" t="s">
        <v>5399</v>
      </c>
      <c r="C1885" s="81" t="s">
        <v>8802</v>
      </c>
      <c r="D1885" s="82" t="s">
        <v>5774</v>
      </c>
      <c r="E1885" s="83" t="s">
        <v>8803</v>
      </c>
      <c r="F1885" s="86">
        <v>44512</v>
      </c>
    </row>
    <row r="1886" spans="1:6" x14ac:dyDescent="0.2">
      <c r="A1886" s="80" t="str">
        <f>VLOOKUP(B1886,'[2]Aba Power BI'!F$1:G$28,2,FALSE)</f>
        <v>SUDESTE</v>
      </c>
      <c r="B1886" s="89" t="s">
        <v>5381</v>
      </c>
      <c r="C1886" s="81" t="s">
        <v>8804</v>
      </c>
      <c r="D1886" s="82" t="s">
        <v>5774</v>
      </c>
      <c r="E1886" s="83" t="s">
        <v>8805</v>
      </c>
      <c r="F1886" s="86">
        <v>44659</v>
      </c>
    </row>
    <row r="1887" spans="1:6" x14ac:dyDescent="0.2">
      <c r="A1887" s="80" t="str">
        <f>VLOOKUP(B1887,'[2]Aba Power BI'!F$1:G$28,2,FALSE)</f>
        <v>NORDESTE</v>
      </c>
      <c r="B1887" s="89" t="s">
        <v>5400</v>
      </c>
      <c r="C1887" s="81" t="s">
        <v>8806</v>
      </c>
      <c r="D1887" s="82" t="s">
        <v>5774</v>
      </c>
      <c r="E1887" s="83" t="s">
        <v>5907</v>
      </c>
      <c r="F1887" s="86">
        <v>44547</v>
      </c>
    </row>
    <row r="1888" spans="1:6" x14ac:dyDescent="0.2">
      <c r="A1888" s="80" t="str">
        <f>VLOOKUP(B1888,'[2]Aba Power BI'!F$1:G$28,2,FALSE)</f>
        <v>SUL</v>
      </c>
      <c r="B1888" s="89" t="s">
        <v>5399</v>
      </c>
      <c r="C1888" s="81" t="s">
        <v>8807</v>
      </c>
      <c r="D1888" s="82" t="s">
        <v>5774</v>
      </c>
      <c r="E1888" s="83" t="s">
        <v>8808</v>
      </c>
      <c r="F1888" s="86">
        <v>44495</v>
      </c>
    </row>
    <row r="1889" spans="1:6" x14ac:dyDescent="0.2">
      <c r="A1889" s="80" t="str">
        <f>VLOOKUP(B1889,'[2]Aba Power BI'!F$1:G$28,2,FALSE)</f>
        <v>SUDESTE</v>
      </c>
      <c r="B1889" s="89" t="s">
        <v>5388</v>
      </c>
      <c r="C1889" s="90" t="s">
        <v>9228</v>
      </c>
      <c r="D1889" s="91" t="s">
        <v>5774</v>
      </c>
      <c r="E1889" s="92" t="s">
        <v>9530</v>
      </c>
      <c r="F1889" s="95">
        <v>44776</v>
      </c>
    </row>
    <row r="1890" spans="1:6" x14ac:dyDescent="0.2">
      <c r="A1890" s="80" t="str">
        <f>VLOOKUP(B1890,'[2]Aba Power BI'!F$1:G$28,2,FALSE)</f>
        <v>SUL</v>
      </c>
      <c r="B1890" s="89" t="s">
        <v>5399</v>
      </c>
      <c r="C1890" s="81" t="s">
        <v>8809</v>
      </c>
      <c r="D1890" s="82" t="s">
        <v>5774</v>
      </c>
      <c r="E1890" s="83" t="s">
        <v>8810</v>
      </c>
      <c r="F1890" s="86">
        <v>44510</v>
      </c>
    </row>
    <row r="1891" spans="1:6" x14ac:dyDescent="0.2">
      <c r="A1891" s="80" t="str">
        <f>VLOOKUP(B1891,'[2]Aba Power BI'!F$1:G$28,2,FALSE)</f>
        <v>SUDESTE</v>
      </c>
      <c r="B1891" s="89" t="s">
        <v>5388</v>
      </c>
      <c r="C1891" s="81" t="s">
        <v>9449</v>
      </c>
      <c r="D1891" s="82" t="s">
        <v>5774</v>
      </c>
      <c r="E1891" s="83" t="s">
        <v>9650</v>
      </c>
      <c r="F1891" s="86">
        <v>44537</v>
      </c>
    </row>
    <row r="1892" spans="1:6" x14ac:dyDescent="0.2">
      <c r="A1892" s="80" t="str">
        <f>VLOOKUP(B1892,'[2]Aba Power BI'!F$1:G$28,2,FALSE)</f>
        <v>CENTRO-OESTE</v>
      </c>
      <c r="B1892" s="89" t="s">
        <v>5379</v>
      </c>
      <c r="C1892" s="81" t="s">
        <v>8811</v>
      </c>
      <c r="D1892" s="82" t="s">
        <v>5774</v>
      </c>
      <c r="E1892" s="83" t="s">
        <v>8812</v>
      </c>
      <c r="F1892" s="86">
        <v>44477</v>
      </c>
    </row>
    <row r="1893" spans="1:6" x14ac:dyDescent="0.2">
      <c r="A1893" s="80" t="str">
        <f>VLOOKUP(B1893,'[2]Aba Power BI'!F$1:G$28,2,FALSE)</f>
        <v>CENTRO-OESTE</v>
      </c>
      <c r="B1893" s="89" t="s">
        <v>5379</v>
      </c>
      <c r="C1893" s="81" t="s">
        <v>8813</v>
      </c>
      <c r="D1893" s="82" t="s">
        <v>5774</v>
      </c>
      <c r="E1893" s="83" t="s">
        <v>8814</v>
      </c>
      <c r="F1893" s="86">
        <v>44505</v>
      </c>
    </row>
    <row r="1894" spans="1:6" x14ac:dyDescent="0.2">
      <c r="A1894" s="80" t="str">
        <f>VLOOKUP(B1894,'[2]Aba Power BI'!F$1:G$28,2,FALSE)</f>
        <v>NORTE</v>
      </c>
      <c r="B1894" s="89" t="s">
        <v>5392</v>
      </c>
      <c r="C1894" s="81" t="s">
        <v>9229</v>
      </c>
      <c r="D1894" s="82" t="s">
        <v>5774</v>
      </c>
      <c r="E1894" s="83" t="s">
        <v>9531</v>
      </c>
      <c r="F1894" s="86">
        <v>44533</v>
      </c>
    </row>
    <row r="1895" spans="1:6" x14ac:dyDescent="0.2">
      <c r="A1895" s="80" t="str">
        <f>VLOOKUP(B1895,'[2]Aba Power BI'!F$1:G$28,2,FALSE)</f>
        <v>SUDESTE</v>
      </c>
      <c r="B1895" s="89" t="s">
        <v>5381</v>
      </c>
      <c r="C1895" s="81" t="s">
        <v>9344</v>
      </c>
      <c r="D1895" s="82" t="s">
        <v>5774</v>
      </c>
      <c r="E1895" s="83" t="s">
        <v>9349</v>
      </c>
      <c r="F1895" s="86">
        <v>44701</v>
      </c>
    </row>
    <row r="1896" spans="1:6" x14ac:dyDescent="0.2">
      <c r="A1896" s="80" t="str">
        <f>VLOOKUP(B1896,'[2]Aba Power BI'!F$1:G$28,2,FALSE)</f>
        <v>CENTRO-OESTE</v>
      </c>
      <c r="B1896" s="89" t="s">
        <v>5379</v>
      </c>
      <c r="C1896" s="81" t="s">
        <v>8815</v>
      </c>
      <c r="D1896" s="82" t="s">
        <v>5774</v>
      </c>
      <c r="E1896" s="83" t="s">
        <v>8816</v>
      </c>
      <c r="F1896" s="86">
        <v>44540</v>
      </c>
    </row>
    <row r="1897" spans="1:6" x14ac:dyDescent="0.2">
      <c r="A1897" s="80" t="str">
        <f>VLOOKUP(B1897,'[2]Aba Power BI'!F$1:G$28,2,FALSE)</f>
        <v>CENTRO-OESTE</v>
      </c>
      <c r="B1897" s="89" t="s">
        <v>5396</v>
      </c>
      <c r="C1897" s="81" t="s">
        <v>8817</v>
      </c>
      <c r="D1897" s="82" t="s">
        <v>5774</v>
      </c>
      <c r="E1897" s="83" t="s">
        <v>8818</v>
      </c>
      <c r="F1897" s="86">
        <v>44512</v>
      </c>
    </row>
    <row r="1898" spans="1:6" x14ac:dyDescent="0.2">
      <c r="A1898" s="80" t="str">
        <f>VLOOKUP(B1898,'[2]Aba Power BI'!F$1:G$28,2,FALSE)</f>
        <v>NORTE</v>
      </c>
      <c r="B1898" s="89" t="s">
        <v>5384</v>
      </c>
      <c r="C1898" s="81" t="s">
        <v>8819</v>
      </c>
      <c r="D1898" s="82" t="s">
        <v>5774</v>
      </c>
      <c r="E1898" s="83" t="s">
        <v>8820</v>
      </c>
      <c r="F1898" s="86">
        <v>44516</v>
      </c>
    </row>
    <row r="1899" spans="1:6" x14ac:dyDescent="0.2">
      <c r="A1899" s="80" t="str">
        <f>VLOOKUP(B1899,'[2]Aba Power BI'!F$1:G$28,2,FALSE)</f>
        <v>NORTE</v>
      </c>
      <c r="B1899" s="94" t="s">
        <v>5384</v>
      </c>
      <c r="C1899" s="90" t="s">
        <v>8821</v>
      </c>
      <c r="D1899" s="91" t="s">
        <v>5774</v>
      </c>
      <c r="E1899" s="92" t="s">
        <v>8822</v>
      </c>
      <c r="F1899" s="95">
        <v>44505</v>
      </c>
    </row>
    <row r="1900" spans="1:6" x14ac:dyDescent="0.2">
      <c r="A1900" s="80" t="str">
        <f>VLOOKUP(B1900,'[2]Aba Power BI'!F$1:G$28,2,FALSE)</f>
        <v>SUL</v>
      </c>
      <c r="B1900" s="89" t="s">
        <v>5403</v>
      </c>
      <c r="C1900" s="81" t="s">
        <v>8823</v>
      </c>
      <c r="D1900" s="82" t="s">
        <v>5774</v>
      </c>
      <c r="E1900" s="83" t="s">
        <v>8824</v>
      </c>
      <c r="F1900" s="86">
        <v>44473</v>
      </c>
    </row>
    <row r="1901" spans="1:6" x14ac:dyDescent="0.2">
      <c r="A1901" s="80" t="str">
        <f>VLOOKUP(B1901,'[2]Aba Power BI'!F$1:G$28,2,FALSE)</f>
        <v>SUL</v>
      </c>
      <c r="B1901" s="89" t="s">
        <v>5403</v>
      </c>
      <c r="C1901" s="81" t="s">
        <v>8825</v>
      </c>
      <c r="D1901" s="82" t="s">
        <v>5774</v>
      </c>
      <c r="E1901" s="83" t="s">
        <v>8826</v>
      </c>
      <c r="F1901" s="86">
        <v>44524</v>
      </c>
    </row>
    <row r="1902" spans="1:6" x14ac:dyDescent="0.2">
      <c r="A1902" s="80" t="str">
        <f>VLOOKUP(B1902,'[2]Aba Power BI'!F$1:G$28,2,FALSE)</f>
        <v>SUL</v>
      </c>
      <c r="B1902" s="89" t="s">
        <v>5403</v>
      </c>
      <c r="C1902" s="81" t="s">
        <v>8827</v>
      </c>
      <c r="D1902" s="82" t="s">
        <v>5774</v>
      </c>
      <c r="E1902" s="83" t="s">
        <v>8828</v>
      </c>
      <c r="F1902" s="86">
        <v>44483</v>
      </c>
    </row>
    <row r="1903" spans="1:6" x14ac:dyDescent="0.2">
      <c r="A1903" s="80" t="str">
        <f>VLOOKUP(B1903,'[2]Aba Power BI'!F$1:G$28,2,FALSE)</f>
        <v>SUDESTE</v>
      </c>
      <c r="B1903" s="89" t="s">
        <v>5401</v>
      </c>
      <c r="C1903" s="81" t="s">
        <v>8829</v>
      </c>
      <c r="D1903" s="82" t="s">
        <v>5774</v>
      </c>
      <c r="E1903" s="83" t="s">
        <v>8830</v>
      </c>
      <c r="F1903" s="86">
        <v>44511</v>
      </c>
    </row>
    <row r="1904" spans="1:6" x14ac:dyDescent="0.2">
      <c r="A1904" s="80" t="str">
        <f>VLOOKUP(B1904,'[2]Aba Power BI'!F$1:G$28,2,FALSE)</f>
        <v>NORDESTE</v>
      </c>
      <c r="B1904" s="89" t="s">
        <v>5400</v>
      </c>
      <c r="C1904" s="81" t="s">
        <v>9450</v>
      </c>
      <c r="D1904" s="82" t="s">
        <v>5774</v>
      </c>
      <c r="E1904" s="83" t="s">
        <v>9532</v>
      </c>
      <c r="F1904" s="86">
        <v>44874</v>
      </c>
    </row>
    <row r="1905" spans="1:6" x14ac:dyDescent="0.2">
      <c r="A1905" s="80" t="str">
        <f>VLOOKUP(B1905,'[2]Aba Power BI'!F$1:G$28,2,FALSE)</f>
        <v>SUDESTE</v>
      </c>
      <c r="B1905" s="97" t="s">
        <v>5388</v>
      </c>
      <c r="C1905" s="81" t="s">
        <v>8831</v>
      </c>
      <c r="D1905" s="82" t="s">
        <v>5774</v>
      </c>
      <c r="E1905" s="83" t="s">
        <v>8832</v>
      </c>
      <c r="F1905" s="86">
        <v>44414</v>
      </c>
    </row>
    <row r="1906" spans="1:6" x14ac:dyDescent="0.2">
      <c r="A1906" s="80" t="str">
        <f>VLOOKUP(B1906,'[2]Aba Power BI'!F$1:G$28,2,FALSE)</f>
        <v>SUDESTE</v>
      </c>
      <c r="B1906" s="62" t="s">
        <v>5388</v>
      </c>
      <c r="C1906" s="81" t="s">
        <v>8833</v>
      </c>
      <c r="D1906" s="82" t="s">
        <v>5774</v>
      </c>
      <c r="E1906" s="83" t="s">
        <v>8834</v>
      </c>
      <c r="F1906" s="86">
        <v>44497</v>
      </c>
    </row>
    <row r="1907" spans="1:6" x14ac:dyDescent="0.2">
      <c r="A1907" s="80" t="str">
        <f>VLOOKUP(B1907,'[2]Aba Power BI'!F$1:G$28,2,FALSE)</f>
        <v>CENTRO-OESTE</v>
      </c>
      <c r="B1907" s="62" t="s">
        <v>5379</v>
      </c>
      <c r="C1907" s="81" t="s">
        <v>8835</v>
      </c>
      <c r="D1907" s="82" t="s">
        <v>5774</v>
      </c>
      <c r="E1907" s="83" t="s">
        <v>7020</v>
      </c>
      <c r="F1907" s="86">
        <v>44552</v>
      </c>
    </row>
    <row r="1908" spans="1:6" x14ac:dyDescent="0.2">
      <c r="A1908" s="80" t="str">
        <f>VLOOKUP(B1908,'[2]Aba Power BI'!F$1:G$28,2,FALSE)</f>
        <v>SUDESTE</v>
      </c>
      <c r="B1908" s="62" t="s">
        <v>5394</v>
      </c>
      <c r="C1908" s="81" t="s">
        <v>8836</v>
      </c>
      <c r="D1908" s="82" t="s">
        <v>5774</v>
      </c>
      <c r="E1908" s="83" t="s">
        <v>8837</v>
      </c>
      <c r="F1908" s="86">
        <v>44805</v>
      </c>
    </row>
    <row r="1909" spans="1:6" x14ac:dyDescent="0.2">
      <c r="A1909" s="80" t="str">
        <f>VLOOKUP(B1909,'[2]Aba Power BI'!F$1:G$28,2,FALSE)</f>
        <v>SUDESTE</v>
      </c>
      <c r="B1909" s="97" t="s">
        <v>5388</v>
      </c>
      <c r="C1909" s="90" t="s">
        <v>8838</v>
      </c>
      <c r="D1909" s="91" t="s">
        <v>5774</v>
      </c>
      <c r="E1909" s="92" t="s">
        <v>8839</v>
      </c>
      <c r="F1909" s="95">
        <v>44547</v>
      </c>
    </row>
    <row r="1910" spans="1:6" x14ac:dyDescent="0.2">
      <c r="A1910" s="80" t="str">
        <f>VLOOKUP(B1910,'[2]Aba Power BI'!F$1:G$28,2,FALSE)</f>
        <v>SUDESTE</v>
      </c>
      <c r="B1910" s="89" t="s">
        <v>5381</v>
      </c>
      <c r="C1910" s="81" t="s">
        <v>8840</v>
      </c>
      <c r="D1910" s="82" t="s">
        <v>5774</v>
      </c>
      <c r="E1910" s="83" t="s">
        <v>10159</v>
      </c>
      <c r="F1910" s="86">
        <v>44560</v>
      </c>
    </row>
    <row r="1911" spans="1:6" x14ac:dyDescent="0.2">
      <c r="A1911" s="80" t="str">
        <f>VLOOKUP(B1911,'[2]Aba Power BI'!F$1:G$28,2,FALSE)</f>
        <v>SUDESTE</v>
      </c>
      <c r="B1911" s="89" t="s">
        <v>5381</v>
      </c>
      <c r="C1911" s="81" t="s">
        <v>8841</v>
      </c>
      <c r="D1911" s="82" t="s">
        <v>5774</v>
      </c>
      <c r="E1911" s="83" t="s">
        <v>7130</v>
      </c>
      <c r="F1911" s="86">
        <v>44738</v>
      </c>
    </row>
    <row r="1912" spans="1:6" x14ac:dyDescent="0.2">
      <c r="A1912" s="80" t="str">
        <f>VLOOKUP(B1912,'[2]Aba Power BI'!F$1:G$28,2,FALSE)</f>
        <v>SUDESTE</v>
      </c>
      <c r="B1912" s="89" t="s">
        <v>5401</v>
      </c>
      <c r="C1912" s="81" t="s">
        <v>8842</v>
      </c>
      <c r="D1912" s="82" t="s">
        <v>5774</v>
      </c>
      <c r="E1912" s="83" t="s">
        <v>8843</v>
      </c>
      <c r="F1912" s="86">
        <v>44456</v>
      </c>
    </row>
    <row r="1913" spans="1:6" x14ac:dyDescent="0.2">
      <c r="A1913" s="80" t="str">
        <f>VLOOKUP(B1913,'[2]Aba Power BI'!F$1:G$28,2,FALSE)</f>
        <v>CENTRO-OESTE</v>
      </c>
      <c r="B1913" s="89" t="s">
        <v>5396</v>
      </c>
      <c r="C1913" s="81" t="s">
        <v>8844</v>
      </c>
      <c r="D1913" s="82" t="s">
        <v>5774</v>
      </c>
      <c r="E1913" s="83" t="s">
        <v>8845</v>
      </c>
      <c r="F1913" s="86">
        <v>44523</v>
      </c>
    </row>
    <row r="1914" spans="1:6" x14ac:dyDescent="0.2">
      <c r="A1914" s="80" t="str">
        <f>VLOOKUP(B1914,'[2]Aba Power BI'!F$1:G$28,2,FALSE)</f>
        <v>NORDESTE</v>
      </c>
      <c r="B1914" s="89" t="s">
        <v>5376</v>
      </c>
      <c r="C1914" s="81" t="s">
        <v>8846</v>
      </c>
      <c r="D1914" s="82" t="s">
        <v>5774</v>
      </c>
      <c r="E1914" s="83" t="s">
        <v>8269</v>
      </c>
      <c r="F1914" s="86">
        <v>44537</v>
      </c>
    </row>
    <row r="1915" spans="1:6" x14ac:dyDescent="0.2">
      <c r="A1915" s="80" t="str">
        <f>VLOOKUP(B1915,'[2]Aba Power BI'!F$1:G$28,2,FALSE)</f>
        <v>SUDESTE</v>
      </c>
      <c r="B1915" s="89" t="s">
        <v>5388</v>
      </c>
      <c r="C1915" s="81" t="s">
        <v>8847</v>
      </c>
      <c r="D1915" s="82" t="s">
        <v>5774</v>
      </c>
      <c r="E1915" s="83" t="s">
        <v>8848</v>
      </c>
      <c r="F1915" s="86">
        <v>44505</v>
      </c>
    </row>
    <row r="1916" spans="1:6" x14ac:dyDescent="0.2">
      <c r="A1916" s="80" t="str">
        <f>VLOOKUP(B1916,'[2]Aba Power BI'!F$1:G$28,2,FALSE)</f>
        <v>SUDESTE</v>
      </c>
      <c r="B1916" s="89" t="s">
        <v>5401</v>
      </c>
      <c r="C1916" s="81" t="s">
        <v>8849</v>
      </c>
      <c r="D1916" s="82" t="s">
        <v>5774</v>
      </c>
      <c r="E1916" s="83" t="s">
        <v>8850</v>
      </c>
      <c r="F1916" s="86">
        <v>44512</v>
      </c>
    </row>
    <row r="1917" spans="1:6" x14ac:dyDescent="0.2">
      <c r="A1917" s="80" t="str">
        <f>VLOOKUP(B1917,'[2]Aba Power BI'!F$1:G$28,2,FALSE)</f>
        <v>SUL</v>
      </c>
      <c r="B1917" s="89" t="s">
        <v>5403</v>
      </c>
      <c r="C1917" s="81" t="s">
        <v>8851</v>
      </c>
      <c r="D1917" s="82" t="s">
        <v>5774</v>
      </c>
      <c r="E1917" s="83" t="s">
        <v>8852</v>
      </c>
      <c r="F1917" s="86">
        <v>44453</v>
      </c>
    </row>
    <row r="1918" spans="1:6" x14ac:dyDescent="0.2">
      <c r="A1918" s="80" t="str">
        <f>VLOOKUP(B1918,'[2]Aba Power BI'!F$1:G$28,2,FALSE)</f>
        <v>CENTRO-OESTE</v>
      </c>
      <c r="B1918" s="89" t="s">
        <v>5396</v>
      </c>
      <c r="C1918" s="90" t="s">
        <v>9757</v>
      </c>
      <c r="D1918" s="91" t="s">
        <v>5774</v>
      </c>
      <c r="E1918" s="92" t="s">
        <v>9792</v>
      </c>
      <c r="F1918" s="95">
        <v>44475</v>
      </c>
    </row>
    <row r="1919" spans="1:6" x14ac:dyDescent="0.2">
      <c r="A1919" s="80" t="str">
        <f>VLOOKUP(B1919,'[2]Aba Power BI'!F$1:G$28,2,FALSE)</f>
        <v>NORDESTE</v>
      </c>
      <c r="B1919" s="89" t="s">
        <v>5402</v>
      </c>
      <c r="C1919" s="81" t="s">
        <v>8853</v>
      </c>
      <c r="D1919" s="82" t="s">
        <v>5774</v>
      </c>
      <c r="E1919" s="83" t="s">
        <v>7579</v>
      </c>
      <c r="F1919" s="86">
        <v>44557</v>
      </c>
    </row>
    <row r="1920" spans="1:6" x14ac:dyDescent="0.2">
      <c r="A1920" s="80" t="str">
        <f>VLOOKUP(B1920,'[2]Aba Power BI'!F$1:G$28,2,FALSE)</f>
        <v>SUL</v>
      </c>
      <c r="B1920" s="89" t="s">
        <v>5403</v>
      </c>
      <c r="C1920" s="81" t="s">
        <v>8854</v>
      </c>
      <c r="D1920" s="82" t="s">
        <v>5774</v>
      </c>
      <c r="E1920" s="83" t="s">
        <v>8855</v>
      </c>
      <c r="F1920" s="86">
        <v>44461</v>
      </c>
    </row>
    <row r="1921" spans="1:6" x14ac:dyDescent="0.2">
      <c r="A1921" s="80" t="str">
        <f>VLOOKUP(B1921,'[2]Aba Power BI'!F$1:G$28,2,FALSE)</f>
        <v>NORDESTE</v>
      </c>
      <c r="B1921" s="89" t="s">
        <v>5400</v>
      </c>
      <c r="C1921" s="81" t="s">
        <v>8856</v>
      </c>
      <c r="D1921" s="82" t="s">
        <v>5774</v>
      </c>
      <c r="E1921" s="83" t="s">
        <v>8857</v>
      </c>
      <c r="F1921" s="86">
        <v>44320</v>
      </c>
    </row>
    <row r="1922" spans="1:6" x14ac:dyDescent="0.2">
      <c r="A1922" s="80" t="str">
        <f>VLOOKUP(B1922,'[2]Aba Power BI'!F$1:G$28,2,FALSE)</f>
        <v>SUL</v>
      </c>
      <c r="B1922" s="89" t="s">
        <v>5403</v>
      </c>
      <c r="C1922" s="81" t="s">
        <v>8858</v>
      </c>
      <c r="D1922" s="82" t="s">
        <v>5774</v>
      </c>
      <c r="E1922" s="83" t="s">
        <v>8859</v>
      </c>
      <c r="F1922" s="86">
        <v>44411</v>
      </c>
    </row>
    <row r="1923" spans="1:6" x14ac:dyDescent="0.2">
      <c r="A1923" s="80" t="str">
        <f>VLOOKUP(B1923,'[2]Aba Power BI'!F$1:G$28,2,FALSE)</f>
        <v>NORDESTE</v>
      </c>
      <c r="B1923" s="89" t="s">
        <v>5382</v>
      </c>
      <c r="C1923" s="81" t="s">
        <v>8860</v>
      </c>
      <c r="D1923" s="82" t="s">
        <v>5774</v>
      </c>
      <c r="E1923" s="83" t="s">
        <v>8861</v>
      </c>
      <c r="F1923" s="86">
        <v>44509</v>
      </c>
    </row>
    <row r="1924" spans="1:6" x14ac:dyDescent="0.2">
      <c r="A1924" s="80" t="str">
        <f>VLOOKUP(B1924,'[2]Aba Power BI'!F$1:G$28,2,FALSE)</f>
        <v>SUDESTE</v>
      </c>
      <c r="B1924" s="89" t="s">
        <v>5381</v>
      </c>
      <c r="C1924" s="81" t="s">
        <v>8862</v>
      </c>
      <c r="D1924" s="82" t="s">
        <v>5774</v>
      </c>
      <c r="E1924" s="83" t="s">
        <v>8863</v>
      </c>
      <c r="F1924" s="86">
        <v>44539</v>
      </c>
    </row>
    <row r="1925" spans="1:6" x14ac:dyDescent="0.2">
      <c r="A1925" s="80" t="str">
        <f>VLOOKUP(B1925,'[2]Aba Power BI'!F$1:G$28,2,FALSE)</f>
        <v>NORDESTE</v>
      </c>
      <c r="B1925" s="89" t="s">
        <v>5382</v>
      </c>
      <c r="C1925" s="81" t="s">
        <v>8864</v>
      </c>
      <c r="D1925" s="82" t="s">
        <v>5774</v>
      </c>
      <c r="E1925" s="83" t="s">
        <v>8865</v>
      </c>
      <c r="F1925" s="86">
        <v>44543</v>
      </c>
    </row>
    <row r="1926" spans="1:6" x14ac:dyDescent="0.2">
      <c r="A1926" s="80" t="str">
        <f>VLOOKUP(B1926,'[2]Aba Power BI'!F$1:G$28,2,FALSE)</f>
        <v>SUDESTE</v>
      </c>
      <c r="B1926" s="89" t="s">
        <v>5381</v>
      </c>
      <c r="C1926" s="81" t="s">
        <v>8866</v>
      </c>
      <c r="D1926" s="82" t="s">
        <v>5774</v>
      </c>
      <c r="E1926" s="83" t="s">
        <v>8867</v>
      </c>
      <c r="F1926" s="86">
        <v>44690</v>
      </c>
    </row>
    <row r="1927" spans="1:6" x14ac:dyDescent="0.2">
      <c r="A1927" s="80" t="str">
        <f>VLOOKUP(B1927,'[2]Aba Power BI'!F$1:G$28,2,FALSE)</f>
        <v>SUL</v>
      </c>
      <c r="B1927" s="89" t="s">
        <v>5403</v>
      </c>
      <c r="C1927" s="81" t="s">
        <v>8868</v>
      </c>
      <c r="D1927" s="82" t="s">
        <v>5774</v>
      </c>
      <c r="E1927" s="83" t="s">
        <v>8869</v>
      </c>
      <c r="F1927" s="86">
        <v>44505</v>
      </c>
    </row>
    <row r="1928" spans="1:6" x14ac:dyDescent="0.2">
      <c r="A1928" s="80" t="str">
        <f>VLOOKUP(B1928,'[2]Aba Power BI'!F$1:G$28,2,FALSE)</f>
        <v>SUL</v>
      </c>
      <c r="B1928" s="89" t="s">
        <v>5403</v>
      </c>
      <c r="C1928" s="81" t="s">
        <v>8870</v>
      </c>
      <c r="D1928" s="82" t="s">
        <v>5774</v>
      </c>
      <c r="E1928" s="83" t="s">
        <v>8871</v>
      </c>
      <c r="F1928" s="86">
        <v>44494</v>
      </c>
    </row>
    <row r="1929" spans="1:6" x14ac:dyDescent="0.2">
      <c r="A1929" s="80" t="str">
        <f>VLOOKUP(B1929,'[2]Aba Power BI'!F$1:G$28,2,FALSE)</f>
        <v>SUDESTE</v>
      </c>
      <c r="B1929" s="89" t="s">
        <v>5394</v>
      </c>
      <c r="C1929" s="81" t="s">
        <v>8872</v>
      </c>
      <c r="D1929" s="82" t="s">
        <v>5774</v>
      </c>
      <c r="E1929" s="83" t="s">
        <v>8873</v>
      </c>
      <c r="F1929" s="86">
        <v>44482</v>
      </c>
    </row>
    <row r="1930" spans="1:6" x14ac:dyDescent="0.2">
      <c r="A1930" s="80" t="str">
        <f>VLOOKUP(B1930,'[2]Aba Power BI'!F$1:G$28,2,FALSE)</f>
        <v>CENTRO-OESTE</v>
      </c>
      <c r="B1930" s="89" t="s">
        <v>5379</v>
      </c>
      <c r="C1930" s="81" t="s">
        <v>8874</v>
      </c>
      <c r="D1930" s="82" t="s">
        <v>5774</v>
      </c>
      <c r="E1930" s="83" t="s">
        <v>8875</v>
      </c>
      <c r="F1930" s="86">
        <v>44496</v>
      </c>
    </row>
    <row r="1931" spans="1:6" x14ac:dyDescent="0.2">
      <c r="A1931" s="80" t="str">
        <f>VLOOKUP(B1931,'[2]Aba Power BI'!F$1:G$28,2,FALSE)</f>
        <v>NORDESTE</v>
      </c>
      <c r="B1931" s="89" t="s">
        <v>5382</v>
      </c>
      <c r="C1931" s="81" t="s">
        <v>8876</v>
      </c>
      <c r="D1931" s="82" t="s">
        <v>5774</v>
      </c>
      <c r="E1931" s="83" t="s">
        <v>8877</v>
      </c>
      <c r="F1931" s="86">
        <v>44496</v>
      </c>
    </row>
    <row r="1932" spans="1:6" x14ac:dyDescent="0.2">
      <c r="A1932" s="80" t="str">
        <f>VLOOKUP(B1932,'[2]Aba Power BI'!F$1:G$28,2,FALSE)</f>
        <v>CENTRO-OESTE</v>
      </c>
      <c r="B1932" s="89" t="s">
        <v>5397</v>
      </c>
      <c r="C1932" s="81" t="s">
        <v>8878</v>
      </c>
      <c r="D1932" s="82" t="s">
        <v>5774</v>
      </c>
      <c r="E1932" s="83" t="s">
        <v>8879</v>
      </c>
      <c r="F1932" s="86">
        <v>44650</v>
      </c>
    </row>
    <row r="1933" spans="1:6" x14ac:dyDescent="0.2">
      <c r="A1933" s="80" t="str">
        <f>VLOOKUP(B1933,'[2]Aba Power BI'!F$1:G$28,2,FALSE)</f>
        <v>CENTRO-OESTE</v>
      </c>
      <c r="B1933" s="89" t="s">
        <v>5379</v>
      </c>
      <c r="C1933" s="81" t="s">
        <v>8880</v>
      </c>
      <c r="D1933" s="82" t="s">
        <v>5774</v>
      </c>
      <c r="E1933" s="83" t="s">
        <v>8267</v>
      </c>
      <c r="F1933" s="86">
        <v>44511</v>
      </c>
    </row>
    <row r="1934" spans="1:6" x14ac:dyDescent="0.2">
      <c r="A1934" s="80" t="str">
        <f>VLOOKUP(B1934,'[2]Aba Power BI'!F$1:G$28,2,FALSE)</f>
        <v>NORDESTE</v>
      </c>
      <c r="B1934" s="89" t="s">
        <v>5378</v>
      </c>
      <c r="C1934" s="90" t="s">
        <v>8881</v>
      </c>
      <c r="D1934" s="91" t="s">
        <v>5774</v>
      </c>
      <c r="E1934" s="92" t="s">
        <v>9533</v>
      </c>
      <c r="F1934" s="95">
        <v>44742</v>
      </c>
    </row>
    <row r="1935" spans="1:6" x14ac:dyDescent="0.2">
      <c r="A1935" s="80" t="str">
        <f>VLOOKUP(B1935,'[2]Aba Power BI'!F$1:G$28,2,FALSE)</f>
        <v>SUDESTE</v>
      </c>
      <c r="B1935" s="89" t="s">
        <v>5381</v>
      </c>
      <c r="C1935" s="81" t="s">
        <v>8882</v>
      </c>
      <c r="D1935" s="82" t="s">
        <v>5774</v>
      </c>
      <c r="E1935" s="83" t="s">
        <v>8883</v>
      </c>
      <c r="F1935" s="86">
        <v>44671</v>
      </c>
    </row>
    <row r="1936" spans="1:6" x14ac:dyDescent="0.2">
      <c r="A1936" s="80" t="str">
        <f>VLOOKUP(B1936,'[2]Aba Power BI'!F$1:G$28,2,FALSE)</f>
        <v>NORDESTE</v>
      </c>
      <c r="B1936" s="89" t="s">
        <v>5393</v>
      </c>
      <c r="C1936" s="81" t="s">
        <v>8884</v>
      </c>
      <c r="D1936" s="82" t="s">
        <v>5774</v>
      </c>
      <c r="E1936" s="83" t="s">
        <v>9640</v>
      </c>
      <c r="F1936" s="86">
        <v>44509</v>
      </c>
    </row>
    <row r="1937" spans="1:6" x14ac:dyDescent="0.2">
      <c r="A1937" s="80" t="str">
        <f>VLOOKUP(B1937,'[2]Aba Power BI'!F$1:G$28,2,FALSE)</f>
        <v>SUL</v>
      </c>
      <c r="B1937" s="89" t="s">
        <v>5403</v>
      </c>
      <c r="C1937" s="81" t="s">
        <v>8885</v>
      </c>
      <c r="D1937" s="82" t="s">
        <v>5774</v>
      </c>
      <c r="E1937" s="83" t="s">
        <v>8886</v>
      </c>
      <c r="F1937" s="86">
        <v>44468</v>
      </c>
    </row>
    <row r="1938" spans="1:6" x14ac:dyDescent="0.2">
      <c r="A1938" s="80" t="str">
        <f>VLOOKUP(B1938,'[2]Aba Power BI'!F$1:G$28,2,FALSE)</f>
        <v>SUL</v>
      </c>
      <c r="B1938" s="89" t="s">
        <v>5387</v>
      </c>
      <c r="C1938" s="81" t="s">
        <v>8887</v>
      </c>
      <c r="D1938" s="82" t="s">
        <v>5774</v>
      </c>
      <c r="E1938" s="83" t="s">
        <v>9641</v>
      </c>
      <c r="F1938" s="86">
        <v>44476</v>
      </c>
    </row>
    <row r="1939" spans="1:6" x14ac:dyDescent="0.2">
      <c r="A1939" s="80" t="str">
        <f>VLOOKUP(B1939,'[2]Aba Power BI'!F$1:G$28,2,FALSE)</f>
        <v>CENTRO-OESTE</v>
      </c>
      <c r="B1939" s="89" t="s">
        <v>5396</v>
      </c>
      <c r="C1939" s="81" t="s">
        <v>8888</v>
      </c>
      <c r="D1939" s="82" t="s">
        <v>5774</v>
      </c>
      <c r="E1939" s="83" t="s">
        <v>8889</v>
      </c>
      <c r="F1939" s="86">
        <v>44552</v>
      </c>
    </row>
    <row r="1940" spans="1:6" x14ac:dyDescent="0.2">
      <c r="A1940" s="80" t="str">
        <f>VLOOKUP(B1940,'[2]Aba Power BI'!F$1:G$28,2,FALSE)</f>
        <v>CENTRO-OESTE</v>
      </c>
      <c r="B1940" s="89" t="s">
        <v>5379</v>
      </c>
      <c r="C1940" s="81" t="s">
        <v>8890</v>
      </c>
      <c r="D1940" s="82" t="s">
        <v>5774</v>
      </c>
      <c r="E1940" s="83" t="s">
        <v>8891</v>
      </c>
      <c r="F1940" s="86">
        <v>44545</v>
      </c>
    </row>
    <row r="1941" spans="1:6" x14ac:dyDescent="0.2">
      <c r="A1941" s="80" t="str">
        <f>VLOOKUP(B1941,'[2]Aba Power BI'!F$1:G$28,2,FALSE)</f>
        <v>SUL</v>
      </c>
      <c r="B1941" s="89" t="s">
        <v>5403</v>
      </c>
      <c r="C1941" s="81" t="s">
        <v>8892</v>
      </c>
      <c r="D1941" s="82" t="s">
        <v>5774</v>
      </c>
      <c r="E1941" s="83" t="s">
        <v>8893</v>
      </c>
      <c r="F1941" s="86">
        <v>44488</v>
      </c>
    </row>
    <row r="1942" spans="1:6" x14ac:dyDescent="0.2">
      <c r="A1942" s="80" t="str">
        <f>VLOOKUP(B1942,'[2]Aba Power BI'!F$1:G$28,2,FALSE)</f>
        <v>SUL</v>
      </c>
      <c r="B1942" s="89" t="s">
        <v>5403</v>
      </c>
      <c r="C1942" s="81" t="s">
        <v>8894</v>
      </c>
      <c r="D1942" s="82" t="s">
        <v>5774</v>
      </c>
      <c r="E1942" s="83" t="s">
        <v>8895</v>
      </c>
      <c r="F1942" s="86">
        <v>44372</v>
      </c>
    </row>
    <row r="1943" spans="1:6" x14ac:dyDescent="0.2">
      <c r="A1943" s="80" t="str">
        <f>VLOOKUP(B1943,'[2]Aba Power BI'!F$1:G$28,2,FALSE)</f>
        <v>SUL</v>
      </c>
      <c r="B1943" s="89" t="s">
        <v>5403</v>
      </c>
      <c r="C1943" s="81" t="s">
        <v>8896</v>
      </c>
      <c r="D1943" s="82" t="s">
        <v>5774</v>
      </c>
      <c r="E1943" s="83" t="s">
        <v>8897</v>
      </c>
      <c r="F1943" s="86">
        <v>44453</v>
      </c>
    </row>
    <row r="1944" spans="1:6" x14ac:dyDescent="0.2">
      <c r="A1944" s="80" t="str">
        <f>VLOOKUP(B1944,'[2]Aba Power BI'!F$1:G$28,2,FALSE)</f>
        <v>NORDESTE</v>
      </c>
      <c r="B1944" s="89" t="s">
        <v>5400</v>
      </c>
      <c r="C1944" s="81" t="s">
        <v>8898</v>
      </c>
      <c r="D1944" s="82" t="s">
        <v>5774</v>
      </c>
      <c r="E1944" s="83" t="s">
        <v>8899</v>
      </c>
      <c r="F1944" s="86">
        <v>44482</v>
      </c>
    </row>
    <row r="1945" spans="1:6" x14ac:dyDescent="0.2">
      <c r="A1945" s="80" t="str">
        <f>VLOOKUP(B1945,'[2]Aba Power BI'!F$1:G$28,2,FALSE)</f>
        <v>CENTRO-OESTE</v>
      </c>
      <c r="B1945" s="89" t="s">
        <v>5396</v>
      </c>
      <c r="C1945" s="81" t="s">
        <v>8900</v>
      </c>
      <c r="D1945" s="82" t="s">
        <v>5774</v>
      </c>
      <c r="E1945" s="83" t="s">
        <v>8901</v>
      </c>
      <c r="F1945" s="86">
        <v>44505</v>
      </c>
    </row>
    <row r="1946" spans="1:6" x14ac:dyDescent="0.2">
      <c r="A1946" s="80" t="str">
        <f>VLOOKUP(B1946,'[2]Aba Power BI'!F$1:G$28,2,FALSE)</f>
        <v>SUDESTE</v>
      </c>
      <c r="B1946" s="89" t="s">
        <v>5394</v>
      </c>
      <c r="C1946" s="81" t="s">
        <v>8902</v>
      </c>
      <c r="D1946" s="82" t="s">
        <v>5774</v>
      </c>
      <c r="E1946" s="83" t="s">
        <v>6682</v>
      </c>
      <c r="F1946" s="86">
        <v>44483</v>
      </c>
    </row>
    <row r="1947" spans="1:6" x14ac:dyDescent="0.2">
      <c r="A1947" s="80" t="str">
        <f>VLOOKUP(B1947,'[2]Aba Power BI'!F$1:G$28,2,FALSE)</f>
        <v>NORTE</v>
      </c>
      <c r="B1947" s="89" t="s">
        <v>5384</v>
      </c>
      <c r="C1947" s="81" t="s">
        <v>8903</v>
      </c>
      <c r="D1947" s="82" t="s">
        <v>5774</v>
      </c>
      <c r="E1947" s="83" t="s">
        <v>8904</v>
      </c>
      <c r="F1947" s="86">
        <v>44482</v>
      </c>
    </row>
    <row r="1948" spans="1:6" x14ac:dyDescent="0.2">
      <c r="A1948" s="80" t="str">
        <f>VLOOKUP(B1948,'[2]Aba Power BI'!F$1:G$28,2,FALSE)</f>
        <v>SUDESTE</v>
      </c>
      <c r="B1948" s="89" t="s">
        <v>5388</v>
      </c>
      <c r="C1948" s="81" t="s">
        <v>8905</v>
      </c>
      <c r="D1948" s="82" t="s">
        <v>5774</v>
      </c>
      <c r="E1948" s="83" t="s">
        <v>8906</v>
      </c>
      <c r="F1948" s="86">
        <v>44448</v>
      </c>
    </row>
    <row r="1949" spans="1:6" x14ac:dyDescent="0.2">
      <c r="A1949" s="80" t="str">
        <f>VLOOKUP(B1949,'[2]Aba Power BI'!F$1:G$28,2,FALSE)</f>
        <v>SUDESTE</v>
      </c>
      <c r="B1949" s="89" t="s">
        <v>5381</v>
      </c>
      <c r="C1949" s="81" t="s">
        <v>8907</v>
      </c>
      <c r="D1949" s="82" t="s">
        <v>5774</v>
      </c>
      <c r="E1949" s="83" t="s">
        <v>8908</v>
      </c>
      <c r="F1949" s="86">
        <v>44635</v>
      </c>
    </row>
    <row r="1950" spans="1:6" x14ac:dyDescent="0.2">
      <c r="A1950" s="80" t="str">
        <f>VLOOKUP(B1950,'[2]Aba Power BI'!F$1:G$28,2,FALSE)</f>
        <v>SUL</v>
      </c>
      <c r="B1950" s="89" t="s">
        <v>5403</v>
      </c>
      <c r="C1950" s="81" t="s">
        <v>8909</v>
      </c>
      <c r="D1950" s="82" t="s">
        <v>5774</v>
      </c>
      <c r="E1950" s="83" t="s">
        <v>9534</v>
      </c>
      <c r="F1950" s="86">
        <v>44439</v>
      </c>
    </row>
    <row r="1951" spans="1:6" x14ac:dyDescent="0.2">
      <c r="A1951" s="80" t="str">
        <f>VLOOKUP(B1951,'[2]Aba Power BI'!F$1:G$28,2,FALSE)</f>
        <v>SUDESTE</v>
      </c>
      <c r="B1951" s="98" t="s">
        <v>5394</v>
      </c>
      <c r="C1951" s="81" t="s">
        <v>8910</v>
      </c>
      <c r="D1951" s="82" t="s">
        <v>5931</v>
      </c>
      <c r="E1951" s="83" t="s">
        <v>8911</v>
      </c>
      <c r="F1951" s="86">
        <v>44201</v>
      </c>
    </row>
    <row r="1952" spans="1:6" x14ac:dyDescent="0.2">
      <c r="A1952" s="80" t="str">
        <f>VLOOKUP(B1952,'[2]Aba Power BI'!F$1:G$28,2,FALSE)</f>
        <v>SUL</v>
      </c>
      <c r="B1952" s="98" t="s">
        <v>5403</v>
      </c>
      <c r="C1952" s="81" t="s">
        <v>8912</v>
      </c>
      <c r="D1952" s="82" t="s">
        <v>5774</v>
      </c>
      <c r="E1952" s="83" t="s">
        <v>8913</v>
      </c>
      <c r="F1952" s="86">
        <v>44517</v>
      </c>
    </row>
    <row r="1953" spans="1:6" x14ac:dyDescent="0.2">
      <c r="A1953" s="80" t="str">
        <f>VLOOKUP(B1953,'[2]Aba Power BI'!F$1:G$28,2,FALSE)</f>
        <v>NORDESTE</v>
      </c>
      <c r="B1953" s="98" t="s">
        <v>5382</v>
      </c>
      <c r="C1953" s="81" t="s">
        <v>8914</v>
      </c>
      <c r="D1953" s="82" t="s">
        <v>5774</v>
      </c>
      <c r="E1953" s="83" t="s">
        <v>8915</v>
      </c>
      <c r="F1953" s="86">
        <v>44512</v>
      </c>
    </row>
    <row r="1954" spans="1:6" x14ac:dyDescent="0.2">
      <c r="A1954" s="80" t="str">
        <f>VLOOKUP(B1954,'[2]Aba Power BI'!F$1:G$28,2,FALSE)</f>
        <v>NORDESTE</v>
      </c>
      <c r="B1954" s="106" t="s">
        <v>5395</v>
      </c>
      <c r="C1954" s="102" t="s">
        <v>9230</v>
      </c>
      <c r="D1954" s="103" t="s">
        <v>5774</v>
      </c>
      <c r="E1954" s="104" t="s">
        <v>9535</v>
      </c>
      <c r="F1954" s="105">
        <v>44733</v>
      </c>
    </row>
    <row r="1955" spans="1:6" x14ac:dyDescent="0.2">
      <c r="A1955" s="80" t="str">
        <f>VLOOKUP(B1955,'[2]Aba Power BI'!F$1:G$28,2,FALSE)</f>
        <v>SUDESTE</v>
      </c>
      <c r="B1955" s="106" t="s">
        <v>5401</v>
      </c>
      <c r="C1955" s="102" t="s">
        <v>9758</v>
      </c>
      <c r="D1955" s="103" t="s">
        <v>5774</v>
      </c>
      <c r="E1955" s="104" t="s">
        <v>9793</v>
      </c>
      <c r="F1955" s="105">
        <v>44901</v>
      </c>
    </row>
    <row r="1956" spans="1:6" x14ac:dyDescent="0.2">
      <c r="A1956" s="80" t="str">
        <f>VLOOKUP(B1956,'[2]Aba Power BI'!F$1:G$28,2,FALSE)</f>
        <v>SUDESTE</v>
      </c>
      <c r="B1956" s="106" t="s">
        <v>5388</v>
      </c>
      <c r="C1956" s="102" t="s">
        <v>8916</v>
      </c>
      <c r="D1956" s="103" t="s">
        <v>5774</v>
      </c>
      <c r="E1956" s="104" t="s">
        <v>8917</v>
      </c>
      <c r="F1956" s="105">
        <v>44539</v>
      </c>
    </row>
    <row r="1957" spans="1:6" x14ac:dyDescent="0.2">
      <c r="A1957" s="80" t="str">
        <f>VLOOKUP(B1957,'[2]Aba Power BI'!F$1:G$28,2,FALSE)</f>
        <v>SUDESTE</v>
      </c>
      <c r="B1957" s="106" t="s">
        <v>5388</v>
      </c>
      <c r="C1957" s="102" t="s">
        <v>8918</v>
      </c>
      <c r="D1957" s="103" t="s">
        <v>5774</v>
      </c>
      <c r="E1957" s="104" t="s">
        <v>8919</v>
      </c>
      <c r="F1957" s="105">
        <v>44524</v>
      </c>
    </row>
    <row r="1958" spans="1:6" x14ac:dyDescent="0.2">
      <c r="A1958" s="80" t="str">
        <f>VLOOKUP(B1958,'[2]Aba Power BI'!F$1:G$28,2,FALSE)</f>
        <v>SUL</v>
      </c>
      <c r="B1958" s="106" t="s">
        <v>5399</v>
      </c>
      <c r="C1958" s="102" t="s">
        <v>8920</v>
      </c>
      <c r="D1958" s="103" t="s">
        <v>5774</v>
      </c>
      <c r="E1958" s="104" t="s">
        <v>8921</v>
      </c>
      <c r="F1958" s="105">
        <v>44541</v>
      </c>
    </row>
    <row r="1959" spans="1:6" x14ac:dyDescent="0.2">
      <c r="A1959" s="80" t="str">
        <f>VLOOKUP(B1959,'[2]Aba Power BI'!F$1:G$28,2,FALSE)</f>
        <v>SUL</v>
      </c>
      <c r="B1959" s="106" t="s">
        <v>5399</v>
      </c>
      <c r="C1959" s="102" t="s">
        <v>9231</v>
      </c>
      <c r="D1959" s="103" t="s">
        <v>5774</v>
      </c>
      <c r="E1959" s="104" t="s">
        <v>9232</v>
      </c>
      <c r="F1959" s="105">
        <v>44575</v>
      </c>
    </row>
    <row r="1960" spans="1:6" x14ac:dyDescent="0.2">
      <c r="A1960" s="80" t="str">
        <f>VLOOKUP(B1960,'[2]Aba Power BI'!F$1:G$28,2,FALSE)</f>
        <v>SUL</v>
      </c>
      <c r="B1960" s="106" t="s">
        <v>5403</v>
      </c>
      <c r="C1960" s="102" t="s">
        <v>9302</v>
      </c>
      <c r="D1960" s="103" t="s">
        <v>5774</v>
      </c>
      <c r="E1960" s="104" t="s">
        <v>6497</v>
      </c>
      <c r="F1960" s="105">
        <v>44557</v>
      </c>
    </row>
    <row r="1961" spans="1:6" x14ac:dyDescent="0.2">
      <c r="A1961" s="80" t="str">
        <f>VLOOKUP(B1961,'[2]Aba Power BI'!F$1:G$28,2,FALSE)</f>
        <v>SUDESTE</v>
      </c>
      <c r="B1961" s="106" t="s">
        <v>5388</v>
      </c>
      <c r="C1961" s="102" t="s">
        <v>8922</v>
      </c>
      <c r="D1961" s="103" t="s">
        <v>5774</v>
      </c>
      <c r="E1961" s="104" t="s">
        <v>8923</v>
      </c>
      <c r="F1961" s="105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453125" defaultRowHeight="15" x14ac:dyDescent="0.2"/>
  <cols>
    <col min="1" max="1" width="5.51171875" style="1" customWidth="1"/>
    <col min="2" max="2" width="30.40234375" style="1" customWidth="1"/>
    <col min="3" max="11" width="15.6015625" style="1" customWidth="1"/>
    <col min="12" max="1024" width="9.14453125" style="1"/>
  </cols>
  <sheetData>
    <row r="1" spans="1:19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09" t="s">
        <v>14</v>
      </c>
      <c r="O2" s="109"/>
      <c r="P2" s="109"/>
    </row>
    <row r="3" spans="1:19" x14ac:dyDescent="0.2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9"/>
      <c r="O3" s="109"/>
      <c r="P3" s="109"/>
    </row>
    <row r="4" spans="1:19" x14ac:dyDescent="0.2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7">
        <f>COUNTIF(H2:H64,1)</f>
        <v>1</v>
      </c>
      <c r="O4" s="107"/>
      <c r="P4" s="107"/>
    </row>
    <row r="5" spans="1:19" x14ac:dyDescent="0.2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9" t="s">
        <v>21</v>
      </c>
      <c r="O7" s="109"/>
      <c r="P7" s="109"/>
      <c r="Q7" s="109"/>
      <c r="R7" s="109"/>
      <c r="S7" s="109"/>
    </row>
    <row r="8" spans="1:19" ht="15.75" customHeight="1" x14ac:dyDescent="0.2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12" t="s">
        <v>23</v>
      </c>
      <c r="O8" s="112"/>
      <c r="P8" s="112"/>
      <c r="Q8" s="109" t="s">
        <v>24</v>
      </c>
      <c r="R8" s="109"/>
      <c r="S8" s="109"/>
    </row>
    <row r="9" spans="1:19" x14ac:dyDescent="0.2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11">
        <f>COUNTIF(I2:I107,1)</f>
        <v>0</v>
      </c>
      <c r="O9" s="111"/>
      <c r="P9" s="111"/>
      <c r="Q9" s="107">
        <f>COUNTIF(J2:J107,1)</f>
        <v>0</v>
      </c>
      <c r="R9" s="107"/>
      <c r="S9" s="107"/>
    </row>
    <row r="10" spans="1:19" x14ac:dyDescent="0.2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08" t="s">
        <v>28</v>
      </c>
      <c r="O11" s="108"/>
      <c r="P11" s="108"/>
    </row>
    <row r="12" spans="1:19" x14ac:dyDescent="0.2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08"/>
      <c r="O12" s="108"/>
      <c r="P12" s="108"/>
    </row>
    <row r="13" spans="1:19" x14ac:dyDescent="0.2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07">
        <f>COUNTIF(K2:K64,1)</f>
        <v>1</v>
      </c>
      <c r="O13" s="107"/>
      <c r="P13" s="107"/>
    </row>
    <row r="14" spans="1:19" x14ac:dyDescent="0.2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453125" defaultRowHeight="15" x14ac:dyDescent="0.2"/>
  <cols>
    <col min="1" max="1" width="5.51171875" style="1" customWidth="1"/>
    <col min="2" max="2" width="39.01171875" style="1" customWidth="1"/>
    <col min="3" max="11" width="15.6015625" style="1" customWidth="1"/>
    <col min="12" max="1024" width="9.1445312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COUNTIF(H2:H18,1)</f>
        <v>0</v>
      </c>
      <c r="N4" s="107"/>
      <c r="O4" s="107"/>
    </row>
    <row r="5" spans="1:18" x14ac:dyDescent="0.2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11">
        <f>COUNTIF(I2:I18,1)</f>
        <v>0</v>
      </c>
      <c r="N9" s="111"/>
      <c r="O9" s="111"/>
      <c r="P9" s="107">
        <f>COUNTIF(J2:J18,1)</f>
        <v>0</v>
      </c>
      <c r="Q9" s="107"/>
      <c r="R9" s="107"/>
    </row>
    <row r="10" spans="1:18" x14ac:dyDescent="0.2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COUNTIF(K2:K18,1)</f>
        <v>0</v>
      </c>
      <c r="N13" s="107"/>
      <c r="O13" s="107"/>
    </row>
    <row r="14" spans="1:18" x14ac:dyDescent="0.2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7890625" defaultRowHeight="15" x14ac:dyDescent="0.2"/>
  <cols>
    <col min="1" max="1" width="5.51171875" style="1" customWidth="1"/>
    <col min="2" max="2" width="44.390625" style="1" customWidth="1"/>
    <col min="3" max="11" width="15.6015625" style="1" customWidth="1"/>
    <col min="12" max="1024" width="5.37890625" style="1"/>
  </cols>
  <sheetData>
    <row r="1" spans="1:18" s="1" customFormat="1" ht="31.5" customHeight="1" x14ac:dyDescent="0.2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COUNTIF(H2:H420,1)</f>
        <v>5</v>
      </c>
      <c r="N4" s="107"/>
      <c r="O4" s="107"/>
    </row>
    <row r="5" spans="1:18" x14ac:dyDescent="0.2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COUNTIF(I2:I420,1)</f>
        <v>4</v>
      </c>
      <c r="N9" s="107"/>
      <c r="O9" s="107"/>
      <c r="P9" s="107">
        <f>COUNTIF(J2:J420,1)</f>
        <v>5</v>
      </c>
      <c r="Q9" s="107"/>
      <c r="R9" s="107"/>
    </row>
    <row r="10" spans="1:18" x14ac:dyDescent="0.2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COUNTIF(K2:K420,1)</f>
        <v>1</v>
      </c>
      <c r="N13" s="107"/>
      <c r="O13" s="107"/>
    </row>
    <row r="14" spans="1:18" x14ac:dyDescent="0.2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7890625" defaultRowHeight="15" x14ac:dyDescent="0.2"/>
  <cols>
    <col min="1" max="1" width="5.51171875" style="1" customWidth="1"/>
    <col min="2" max="2" width="44.390625" style="1" customWidth="1"/>
    <col min="3" max="11" width="15.6015625" style="1" customWidth="1"/>
    <col min="12" max="1024" width="5.3789062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7">
        <f>COUNTIF(H2:H186,1)</f>
        <v>4</v>
      </c>
      <c r="N4" s="107"/>
      <c r="O4" s="107"/>
    </row>
    <row r="5" spans="1:18" x14ac:dyDescent="0.2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7">
        <f>COUNTIF(I2:I186,1)</f>
        <v>2</v>
      </c>
      <c r="N9" s="107"/>
      <c r="O9" s="107"/>
      <c r="P9" s="107">
        <f>COUNTIF(J2:J186,1)</f>
        <v>5</v>
      </c>
      <c r="Q9" s="107"/>
      <c r="R9" s="107"/>
    </row>
    <row r="10" spans="1:18" x14ac:dyDescent="0.2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COUNTIF(K2:K186,1)</f>
        <v>0</v>
      </c>
      <c r="N13" s="107"/>
      <c r="O13" s="107"/>
    </row>
    <row r="14" spans="1:18" x14ac:dyDescent="0.2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609375" defaultRowHeight="15" x14ac:dyDescent="0.2"/>
  <cols>
    <col min="1" max="1" width="5.51171875" customWidth="1"/>
    <col min="2" max="2" width="25.9609375" customWidth="1"/>
    <col min="3" max="11" width="15.6015625" customWidth="1"/>
  </cols>
  <sheetData>
    <row r="1" spans="1:18" s="9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09" t="s">
        <v>14</v>
      </c>
      <c r="N2" s="109"/>
      <c r="O2" s="109"/>
    </row>
    <row r="3" spans="1:18" x14ac:dyDescent="0.2">
      <c r="M3" s="109"/>
      <c r="N3" s="109"/>
      <c r="O3" s="109"/>
    </row>
    <row r="4" spans="1:18" x14ac:dyDescent="0.2">
      <c r="M4" s="107">
        <f>COUNTIF(H1:H2,1)</f>
        <v>1</v>
      </c>
      <c r="N4" s="107"/>
      <c r="O4" s="107"/>
    </row>
    <row r="5" spans="1:18" x14ac:dyDescent="0.2">
      <c r="M5" s="1"/>
      <c r="N5" s="1"/>
      <c r="O5" s="1"/>
    </row>
    <row r="6" spans="1:18" x14ac:dyDescent="0.2">
      <c r="M6" s="1"/>
      <c r="N6" s="1"/>
      <c r="O6" s="1"/>
    </row>
    <row r="7" spans="1:18" ht="15" customHeight="1" x14ac:dyDescent="0.2"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M9" s="107">
        <f>COUNTIF(I1:I2,1)</f>
        <v>0</v>
      </c>
      <c r="N9" s="107"/>
      <c r="O9" s="107"/>
      <c r="P9" s="107">
        <f>COUNTIF(J1:J2,1)</f>
        <v>0</v>
      </c>
      <c r="Q9" s="107"/>
      <c r="R9" s="107"/>
    </row>
    <row r="10" spans="1:18" x14ac:dyDescent="0.2">
      <c r="M10" s="1"/>
      <c r="N10" s="1"/>
      <c r="O10" s="1"/>
    </row>
    <row r="11" spans="1:18" ht="15" customHeight="1" x14ac:dyDescent="0.2">
      <c r="M11" s="108" t="s">
        <v>28</v>
      </c>
      <c r="N11" s="108"/>
      <c r="O11" s="108"/>
    </row>
    <row r="12" spans="1:18" x14ac:dyDescent="0.2">
      <c r="M12" s="108"/>
      <c r="N12" s="108"/>
      <c r="O12" s="108"/>
    </row>
    <row r="13" spans="1:18" x14ac:dyDescent="0.2">
      <c r="M13" s="107">
        <f>COUNTIF(K1:K2,1)</f>
        <v>0</v>
      </c>
      <c r="N13" s="107"/>
      <c r="O13" s="107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B20" activePane="bottomLeft" state="frozen"/>
      <selection activeCell="B1" sqref="B1"/>
      <selection pane="bottomLeft" activeCell="H38" sqref="H38"/>
    </sheetView>
  </sheetViews>
  <sheetFormatPr defaultColWidth="5.6484375" defaultRowHeight="15" x14ac:dyDescent="0.2"/>
  <cols>
    <col min="1" max="1" width="5.51171875" style="1" customWidth="1"/>
    <col min="2" max="2" width="33.49609375" style="1" customWidth="1"/>
    <col min="3" max="11" width="15.6015625" style="1" customWidth="1"/>
    <col min="12" max="1024" width="5.6484375" style="1"/>
  </cols>
  <sheetData>
    <row r="1" spans="1:18" s="7" customFormat="1" ht="41.2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9" t="s">
        <v>14</v>
      </c>
      <c r="N2" s="109"/>
      <c r="O2" s="109"/>
    </row>
    <row r="3" spans="1:18" x14ac:dyDescent="0.2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9"/>
      <c r="N3" s="109"/>
      <c r="O3" s="109"/>
    </row>
    <row r="4" spans="1:18" x14ac:dyDescent="0.2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7">
        <f>COUNTIF(H2:H80,1)</f>
        <v>10</v>
      </c>
      <c r="N4" s="107"/>
      <c r="O4" s="107"/>
    </row>
    <row r="5" spans="1:18" x14ac:dyDescent="0.2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9" t="s">
        <v>21</v>
      </c>
      <c r="N7" s="109"/>
      <c r="O7" s="109"/>
      <c r="P7" s="109"/>
      <c r="Q7" s="109"/>
      <c r="R7" s="109"/>
    </row>
    <row r="8" spans="1:18" ht="15.75" customHeight="1" x14ac:dyDescent="0.2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12" t="s">
        <v>23</v>
      </c>
      <c r="N8" s="112"/>
      <c r="O8" s="112"/>
      <c r="P8" s="109" t="s">
        <v>24</v>
      </c>
      <c r="Q8" s="109"/>
      <c r="R8" s="109"/>
    </row>
    <row r="9" spans="1:18" x14ac:dyDescent="0.2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COUNTIF(I2:I80,1)</f>
        <v>2</v>
      </c>
      <c r="N9" s="107"/>
      <c r="O9" s="107"/>
      <c r="P9" s="107">
        <f>COUNTIF(J2:J80,1)</f>
        <v>7</v>
      </c>
      <c r="Q9" s="107"/>
      <c r="R9" s="107"/>
    </row>
    <row r="10" spans="1:18" x14ac:dyDescent="0.2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08" t="s">
        <v>28</v>
      </c>
      <c r="N11" s="108"/>
      <c r="O11" s="108"/>
    </row>
    <row r="12" spans="1:18" x14ac:dyDescent="0.2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8"/>
      <c r="N12" s="108"/>
      <c r="O12" s="108"/>
    </row>
    <row r="13" spans="1:18" x14ac:dyDescent="0.2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7">
        <f>COUNTIF(K2:K80,1)</f>
        <v>2</v>
      </c>
      <c r="N13" s="107"/>
      <c r="O13" s="107"/>
    </row>
    <row r="14" spans="1:18" x14ac:dyDescent="0.2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Vigência Previc</vt:lpstr>
      <vt:lpstr> RPC Entes - Lei SRPC - GESCON 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ribeirobarbosagabriel@gmail.com</cp:lastModifiedBy>
  <cp:revision>45</cp:revision>
  <dcterms:created xsi:type="dcterms:W3CDTF">2020-06-03T21:40:27Z</dcterms:created>
  <dcterms:modified xsi:type="dcterms:W3CDTF">2024-04-04T18:32:13Z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