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Docs\Trabalho\Previdencia\RGPC\2023 redesign\final 23.01\"/>
    </mc:Choice>
  </mc:AlternateContent>
  <xr:revisionPtr revIDLastSave="0" documentId="13_ncr:1_{65203C7B-7D0D-4470-BBAB-581B13E1CA0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a final EAPC" sheetId="9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9" l="1"/>
  <c r="C4" i="9"/>
  <c r="C6" i="9"/>
  <c r="C14" i="9"/>
  <c r="C5" i="9"/>
  <c r="C20" i="9"/>
  <c r="C7" i="9"/>
  <c r="C18" i="9"/>
  <c r="C19" i="9"/>
  <c r="C17" i="9"/>
  <c r="C11" i="9"/>
  <c r="C22" i="9"/>
  <c r="C12" i="9"/>
  <c r="C9" i="9"/>
  <c r="C21" i="9"/>
  <c r="C8" i="9"/>
  <c r="C24" i="9"/>
  <c r="C13" i="9"/>
  <c r="C15" i="9"/>
  <c r="C27" i="9"/>
  <c r="C26" i="9"/>
  <c r="C10" i="9"/>
  <c r="C28" i="9"/>
  <c r="C23" i="9"/>
  <c r="C35" i="9"/>
  <c r="C30" i="9"/>
  <c r="C16" i="9"/>
  <c r="C32" i="9"/>
  <c r="C33" i="9"/>
  <c r="C34" i="9"/>
  <c r="C39" i="9"/>
  <c r="C29" i="9"/>
  <c r="C31" i="9"/>
  <c r="C37" i="9"/>
  <c r="C38" i="9"/>
  <c r="C25" i="9"/>
  <c r="C36" i="9"/>
  <c r="C40" i="9"/>
  <c r="C41" i="9"/>
  <c r="C42" i="9"/>
  <c r="C43" i="9"/>
  <c r="C44" i="9"/>
  <c r="C3" i="9"/>
</calcChain>
</file>

<file path=xl/sharedStrings.xml><?xml version="1.0" encoding="utf-8"?>
<sst xmlns="http://schemas.openxmlformats.org/spreadsheetml/2006/main" count="92" uniqueCount="91">
  <si>
    <t>Contribuições</t>
  </si>
  <si>
    <t>Benefícios</t>
  </si>
  <si>
    <t>Resgates</t>
  </si>
  <si>
    <t>CNPJ</t>
  </si>
  <si>
    <t>ALFA PREVIDÊNCIA E VIDA S.A.</t>
  </si>
  <si>
    <t>ASPECIR PREVIDÊNCIA</t>
  </si>
  <si>
    <t>AUXILIADORA PREVIDÊNCIA</t>
  </si>
  <si>
    <t>BMG SEGURADORA S.A.</t>
  </si>
  <si>
    <t>BRADESCO VIDA E PREVIDÊNCIA S.A.</t>
  </si>
  <si>
    <t>BRASILPREV SEGUROS E PREVIDÊNCIA S/A</t>
  </si>
  <si>
    <t>BTG Pactual Vida e Previdência S.A.</t>
  </si>
  <si>
    <t>CAIXA VIDA E PREVIDÊNCIA S.A.</t>
  </si>
  <si>
    <t>CAPEMISA SEGURADORA DE VIDA E PREVIDÊNCIA S/A</t>
  </si>
  <si>
    <t xml:space="preserve">CENTAURO VIDA E PREVIDÊNCIA S. A. </t>
  </si>
  <si>
    <t>COMPREV VIDA E PREVIDÊNCIA S.A.</t>
  </si>
  <si>
    <t>EQ SEGUROS S.A.</t>
  </si>
  <si>
    <t>EQUATORIAL PREVIDÊNCIA COMPLEMENTAR</t>
  </si>
  <si>
    <t>Evidence Previdência</t>
  </si>
  <si>
    <t xml:space="preserve">FUTURO - PREVIDÊNCIA PRIVADA </t>
  </si>
  <si>
    <t>GBOEX - GREMIO BENEFICENTE</t>
  </si>
  <si>
    <t>HOJE PREVIDÊNCIA PRIVADA</t>
  </si>
  <si>
    <t>ICATU SEGUROS S.A</t>
  </si>
  <si>
    <t>ITAU SEGUROS S.A.</t>
  </si>
  <si>
    <t>ITAÚ VIDA E PREVIDÊNCIA S/A</t>
  </si>
  <si>
    <t>KOVR PREVIDÊNCIA S.A.</t>
  </si>
  <si>
    <t>MAPFRE PREVIDÊNCIA S.A.</t>
  </si>
  <si>
    <t>MBM Previdência Complementar</t>
  </si>
  <si>
    <t>MBM SEGURADORA S.A.</t>
  </si>
  <si>
    <t xml:space="preserve">METROPOLITAN LIFE SEGUROS E PREVIDÊNCIA </t>
  </si>
  <si>
    <t>MONGERAL AEGON SEGUROS E PREVIDÊNCIA S. A.</t>
  </si>
  <si>
    <t>PORTO SEGURO VIDA E PREVIDÊNCIA S/A.</t>
  </si>
  <si>
    <t>PREVIMIL VIDA E PREVIDÊNCIA S.A.</t>
  </si>
  <si>
    <t>RECÍPROCA ASSISTÊNCIA</t>
  </si>
  <si>
    <t>RIO GRANDE SEGUROS E PREVIDÊNCIA S.A.</t>
  </si>
  <si>
    <t>SABEMI PREVIDÊNCIA PRIVADA</t>
  </si>
  <si>
    <t>SABEMI SEGURADORA S.A.</t>
  </si>
  <si>
    <t xml:space="preserve">SAFRA VIDA E PREVIDÊNCIA S.A. </t>
  </si>
  <si>
    <t>SICOOB SEGURADORA DE VIDA E PREVIDÊNCIA S.A.</t>
  </si>
  <si>
    <t>SOCIEDADE CAXIENSE DE MÚTUO SOCORRO - PREVIDÊNCIA PRIVADA</t>
  </si>
  <si>
    <t>SUL AMÉRICA SEGUROS DE PESSOAS E PREVIDÊNCIA S.A.</t>
  </si>
  <si>
    <t xml:space="preserve">UNIÃO SEGURADORA S.A. - VIDA E PREVIDÊNCIA </t>
  </si>
  <si>
    <t>UNIMED SEGURADORA S.A.</t>
  </si>
  <si>
    <t>Upofa - União Previdencial</t>
  </si>
  <si>
    <t>VIVER PREVIDÊNCIA</t>
  </si>
  <si>
    <t>XP VIDA E PREVIDÊNCIA S.A.</t>
  </si>
  <si>
    <t>ZURICH BRASIL VIDA E PREVIDÊNCIA S.A.</t>
  </si>
  <si>
    <t>ZURICH SANTANDER BRASIL SEGUROS E PREVIDÊNCIA S.A.</t>
  </si>
  <si>
    <t>Nome da Entidade</t>
  </si>
  <si>
    <t>Sítio Eletrônico</t>
  </si>
  <si>
    <t>Ativo de Investimentos</t>
  </si>
  <si>
    <t>https://www1.brasilprev.com.br/</t>
  </si>
  <si>
    <t>https://www.bradescoseguros.com.br/clientes</t>
  </si>
  <si>
    <t>https://www.itau.com.br/investimentos/previdencia</t>
  </si>
  <si>
    <t>https://www.caixavidaeprevidencia.com.br/previdencia</t>
  </si>
  <si>
    <t>https://www.santander.com.br/previdencia-zurich-santander</t>
  </si>
  <si>
    <t>https://portal.icatuseguros.com.br/</t>
  </si>
  <si>
    <t>https://www.xpi.com.br/</t>
  </si>
  <si>
    <t>https://www.safra.com.br/investimentos/previdencia-privada.htm</t>
  </si>
  <si>
    <t>https://www.btgpactualdigital.com/</t>
  </si>
  <si>
    <t>https://portal.sulamericaseguros.com.br/</t>
  </si>
  <si>
    <t>https://www.portosegurodevida.com.br/</t>
  </si>
  <si>
    <t>https://www.riograndeseguradora.com.br/</t>
  </si>
  <si>
    <t>https://www.itau.com.br/seguros</t>
  </si>
  <si>
    <t>https://www.mapfre.com.br/para-voce/seguro-previdencia/</t>
  </si>
  <si>
    <t>https://www.zurich.com.br/</t>
  </si>
  <si>
    <t>https://www.metlife.com.br/</t>
  </si>
  <si>
    <t>https://mag.com.br/</t>
  </si>
  <si>
    <t>https://www.segurosunimed.com.br/</t>
  </si>
  <si>
    <t>https://www.sicoob.com.br/web/sicoob/seguros-voce</t>
  </si>
  <si>
    <t>https://www.capemisa.com.br/</t>
  </si>
  <si>
    <t>https://alfaprevidencia.com.br/</t>
  </si>
  <si>
    <t>https://gboexprodutos.com.br/</t>
  </si>
  <si>
    <t>https://www.aspecir.com.br/</t>
  </si>
  <si>
    <t>https://www.comprev.com.br/site_home.php</t>
  </si>
  <si>
    <t>https://www.grupoequatorial.com.br/</t>
  </si>
  <si>
    <t>https://www.emis.com/</t>
  </si>
  <si>
    <t>https://kovr.com.br/</t>
  </si>
  <si>
    <t>https://previmil.com.br/</t>
  </si>
  <si>
    <t>https://mbmseguros.com.br/</t>
  </si>
  <si>
    <t>http://www.reciproca.com.br/</t>
  </si>
  <si>
    <t>https://www.viverprevidencia.com.br/</t>
  </si>
  <si>
    <t>https://www.sabemi.com.br/</t>
  </si>
  <si>
    <t>https://www.centauro-on.com.br/</t>
  </si>
  <si>
    <t>https://www.sabemi.com.br/produtos/previdencia-privada/</t>
  </si>
  <si>
    <t>https://uniaoseguradora.com.br/</t>
  </si>
  <si>
    <t>https://bmgseguros.com.br/</t>
  </si>
  <si>
    <t>https://www.futuroprevidencia.com.br/</t>
  </si>
  <si>
    <t>https://eqseguros.com.br/</t>
  </si>
  <si>
    <t>https://auxvida.com.br/</t>
  </si>
  <si>
    <t>http://www.upofa.com.br/</t>
  </si>
  <si>
    <t>https://hojeprevidencia.com.br/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</si>
</sst>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00000000000000"/>
    <numFmt numFmtId="166" formatCode="00&quot;.&quot;000&quot;.&quot;000&quot;/&quot;0000&quot;-&quot;00"/>
  </numFmts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1"/>
      <color theme="0"/>
      <name val="Calibri"/>
      <family val="2"/>
      <scheme val="minor"/>
    </font>
    <font>
      <sz val="10"/>
      <color theme="1"/>
      <name val="Open Sans"/>
      <family val="2"/>
    </font>
    <font>
      <u/>
      <sz val="10"/>
      <color theme="4" tint="-0.49998474074526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2">
    <xf numFmtId="0" fontId="0" fillId="0" borderId="0" xfId="0"/>
    <xf numFmtId="0" fontId="2" fillId="0" borderId="0" xfId="1"/>
    <xf numFmtId="165" fontId="2" fillId="0" borderId="0" xfId="1" applyNumberFormat="1"/>
    <xf numFmtId="3" fontId="2" fillId="0" borderId="0" xfId="1" applyNumberFormat="1"/>
    <xf numFmtId="0" fontId="3" fillId="3" borderId="0" xfId="3" applyFont="1" applyAlignment="1">
      <alignment horizontal="center" vertical="center"/>
    </xf>
    <xf numFmtId="165" fontId="3" fillId="3" borderId="0" xfId="3" applyNumberFormat="1" applyFont="1" applyAlignment="1">
      <alignment horizontal="center" vertical="center"/>
    </xf>
    <xf numFmtId="3" fontId="3" fillId="3" borderId="0" xfId="3" applyNumberFormat="1" applyFont="1" applyAlignment="1">
      <alignment horizontal="center" vertical="center"/>
    </xf>
    <xf numFmtId="164" fontId="3" fillId="3" borderId="0" xfId="3" applyNumberFormat="1" applyFont="1" applyBorder="1" applyAlignment="1">
      <alignment horizontal="center" vertical="center"/>
    </xf>
    <xf numFmtId="0" fontId="5" fillId="2" borderId="0" xfId="2" applyFont="1" applyAlignment="1">
      <alignment vertical="center"/>
    </xf>
    <xf numFmtId="166" fontId="5" fillId="2" borderId="0" xfId="2" applyNumberFormat="1" applyFont="1" applyAlignment="1">
      <alignment vertical="center"/>
    </xf>
    <xf numFmtId="3" fontId="5" fillId="2" borderId="0" xfId="2" applyNumberFormat="1" applyFont="1" applyAlignment="1">
      <alignment vertical="center"/>
    </xf>
    <xf numFmtId="0" fontId="6" fillId="2" borderId="0" xfId="2" applyFont="1" applyAlignment="1">
      <alignment vertical="center"/>
    </xf>
  </cellXfs>
  <cellStyles count="4">
    <cellStyle name="20% - Ênfase1" xfId="2" builtinId="30"/>
    <cellStyle name="Ênfase2" xfId="3" builtinId="33"/>
    <cellStyle name="Normal" xfId="0" builtinId="0"/>
    <cellStyle name="Normal 2" xfId="1" xr:uid="{0E9C3E1E-C386-4DD7-9446-AB8F1FBD61C8}"/>
  </cellStyles>
  <dxfs count="16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4" tint="-0.499984740745262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4" tint="-0.499984740745262"/>
        <name val="Open Sans"/>
        <family val="2"/>
        <scheme val="none"/>
      </font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3" formatCode="#,##0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3" formatCode="#,##0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3" formatCode="#,##0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3" formatCode="#,##0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6" formatCode="00&quot;.&quot;000&quot;.&quot;000&quot;/&quot;0000&quot;-&quot;00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3" formatCode="#,##0"/>
      <alignment vertical="center" textRotation="0" wrapTex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Open Sans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SURPC_2023_mar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360049687922.68011</v>
          </cell>
        </row>
        <row r="11">
          <cell r="F11" t="str">
            <v>BRADESCO VIDA E PREVIDÊNCIA S.A.</v>
          </cell>
          <cell r="G11">
            <v>307858542391.12988</v>
          </cell>
        </row>
        <row r="12">
          <cell r="F12" t="str">
            <v>ITAÚ VIDA E PREVIDÊNCIA S/A</v>
          </cell>
          <cell r="G12">
            <v>239043367763.05991</v>
          </cell>
        </row>
        <row r="13">
          <cell r="F13" t="str">
            <v>CAIXA VIDA E PREVIDÊNCIA S.A.</v>
          </cell>
          <cell r="G13">
            <v>143291464750.07001</v>
          </cell>
        </row>
        <row r="14">
          <cell r="F14" t="str">
            <v>ZURICH SANTANDER BRASIL SEGUROS E PREVIDÊNCIA S.A.</v>
          </cell>
          <cell r="G14">
            <v>80657490768.449966</v>
          </cell>
        </row>
        <row r="15">
          <cell r="F15" t="str">
            <v>ICATU SEGUROS S.A</v>
          </cell>
          <cell r="G15">
            <v>48424355423.119957</v>
          </cell>
        </row>
        <row r="16">
          <cell r="F16" t="str">
            <v>XP VIDA E PREVIDÊNCIA S.A.</v>
          </cell>
          <cell r="G16">
            <v>47911839551.079979</v>
          </cell>
        </row>
        <row r="17">
          <cell r="F17" t="str">
            <v xml:space="preserve">SAFRA VIDA E PREVIDÊNCIA S.A. </v>
          </cell>
          <cell r="G17">
            <v>21645573285.380013</v>
          </cell>
        </row>
        <row r="18">
          <cell r="F18" t="str">
            <v>BTG Pactual Vida e Previdência S.A.</v>
          </cell>
          <cell r="G18">
            <v>15538045333.190002</v>
          </cell>
        </row>
        <row r="19">
          <cell r="F19" t="str">
            <v>SUL AMÉRICA SEGUROS DE PESSOAS E PREVIDÊNCIA S.A.</v>
          </cell>
          <cell r="G19">
            <v>10910716697.440004</v>
          </cell>
        </row>
        <row r="20">
          <cell r="F20" t="str">
            <v>PORTO SEGURO VIDA E PREVIDÊNCIA S/A.</v>
          </cell>
          <cell r="G20">
            <v>5559717079.6999989</v>
          </cell>
        </row>
        <row r="21">
          <cell r="F21" t="str">
            <v>RIO GRANDE SEGUROS E PREVIDÊNCIA S.A.</v>
          </cell>
          <cell r="G21">
            <v>4472084267.6799994</v>
          </cell>
        </row>
        <row r="22">
          <cell r="F22" t="str">
            <v>ITAU SEGUROS S.A.</v>
          </cell>
          <cell r="G22">
            <v>4153689650.3400002</v>
          </cell>
        </row>
        <row r="23">
          <cell r="F23" t="str">
            <v>MAPFRE PREVIDÊNCIA S.A.</v>
          </cell>
          <cell r="G23">
            <v>3091589487.6700006</v>
          </cell>
        </row>
        <row r="24">
          <cell r="F24" t="str">
            <v>ZURICH BRASIL VIDA E PREVIDÊNCIA S.A.</v>
          </cell>
          <cell r="G24">
            <v>3087403986.8300004</v>
          </cell>
        </row>
        <row r="25">
          <cell r="F25" t="str">
            <v xml:space="preserve">METROPOLITAN LIFE SEGUROS E PREVIDÊNCIA </v>
          </cell>
          <cell r="G25">
            <v>2825582123.1400003</v>
          </cell>
        </row>
        <row r="26">
          <cell r="F26" t="str">
            <v>Evidence Previdência</v>
          </cell>
          <cell r="G26">
            <v>2644479643.8599997</v>
          </cell>
        </row>
        <row r="27">
          <cell r="F27" t="str">
            <v>MONGERAL AEGON SEGUROS E PREVIDÊNCIA S. A.</v>
          </cell>
          <cell r="G27">
            <v>2463637186.083087</v>
          </cell>
        </row>
        <row r="28">
          <cell r="F28" t="str">
            <v>UNIMED SEGURADORA S.A.</v>
          </cell>
          <cell r="G28">
            <v>2249049495.6799998</v>
          </cell>
        </row>
        <row r="29">
          <cell r="F29" t="str">
            <v>SICOOB SEGURADORA DE VIDA E PREVIDÊNCIA S.A.</v>
          </cell>
          <cell r="G29">
            <v>1299358405.3799999</v>
          </cell>
        </row>
        <row r="30">
          <cell r="F30" t="str">
            <v>CAPEMISA SEGURADORA DE VIDA E PREVIDÊNCIA S/A</v>
          </cell>
          <cell r="G30">
            <v>1298908011.98</v>
          </cell>
        </row>
        <row r="31">
          <cell r="F31" t="str">
            <v>ALFA PREVIDÊNCIA E VIDA S.A.</v>
          </cell>
          <cell r="G31">
            <v>789332417.2700001</v>
          </cell>
        </row>
        <row r="32">
          <cell r="F32" t="str">
            <v>GBOEX - GREMIO BENEFICENTE</v>
          </cell>
          <cell r="G32">
            <v>241528122.47</v>
          </cell>
        </row>
        <row r="33">
          <cell r="F33" t="str">
            <v>ASPECIR PREVIDÊNCIA</v>
          </cell>
          <cell r="G33">
            <v>230844446.82000002</v>
          </cell>
        </row>
        <row r="34">
          <cell r="F34" t="str">
            <v>COMPREV VIDA E PREVIDÊNCIA S.A.</v>
          </cell>
          <cell r="G34">
            <v>164876798.09</v>
          </cell>
        </row>
        <row r="35">
          <cell r="F35" t="str">
            <v>EQUATORIAL PREVIDÊNCIA COMPLEMENTAR</v>
          </cell>
          <cell r="G35">
            <v>99853494.859999999</v>
          </cell>
        </row>
        <row r="36">
          <cell r="F36" t="str">
            <v>SOCIEDADE CAXIENSE DE MÚTUO SOCORRO - PREVIDÊNCIA PRIVADA</v>
          </cell>
          <cell r="G36">
            <v>85380559.039999977</v>
          </cell>
        </row>
        <row r="37">
          <cell r="F37" t="str">
            <v>KOVR PREVIDÊNCIA S.A.</v>
          </cell>
          <cell r="G37">
            <v>74213864.950000003</v>
          </cell>
        </row>
        <row r="38">
          <cell r="F38" t="str">
            <v>PREVIMIL VIDA E PREVIDÊNCIA S.A.</v>
          </cell>
          <cell r="G38">
            <v>71455174.159999996</v>
          </cell>
        </row>
        <row r="39">
          <cell r="F39" t="str">
            <v>MBM SEGURADORA S.A.</v>
          </cell>
          <cell r="G39">
            <v>67044258.220000006</v>
          </cell>
        </row>
        <row r="40">
          <cell r="F40" t="str">
            <v>RECÍPROCA ASSISTÊNCIA</v>
          </cell>
          <cell r="G40">
            <v>59227298.57</v>
          </cell>
        </row>
        <row r="41">
          <cell r="F41" t="str">
            <v>MBM Previdência Complementar</v>
          </cell>
          <cell r="G41">
            <v>57899902.270000003</v>
          </cell>
        </row>
        <row r="42">
          <cell r="F42" t="str">
            <v>VIVER PREVIDÊNCIA</v>
          </cell>
          <cell r="G42">
            <v>52498232.310000002</v>
          </cell>
        </row>
        <row r="43">
          <cell r="F43" t="str">
            <v>SABEMI SEGURADORA S.A.</v>
          </cell>
          <cell r="G43">
            <v>46342341.25</v>
          </cell>
        </row>
        <row r="44">
          <cell r="F44" t="str">
            <v xml:space="preserve">CENTAURO VIDA E PREVIDÊNCIA S. A. </v>
          </cell>
          <cell r="G44">
            <v>33476125.540000003</v>
          </cell>
        </row>
        <row r="45">
          <cell r="F45" t="str">
            <v>SABEMI PREVIDÊNCIA PRIVADA</v>
          </cell>
          <cell r="G45">
            <v>33273807.73</v>
          </cell>
        </row>
        <row r="46">
          <cell r="F46" t="str">
            <v xml:space="preserve">UNIÃO SEGURADORA S.A. - VIDA E PREVIDÊNCIA </v>
          </cell>
          <cell r="G46">
            <v>31276477.59</v>
          </cell>
        </row>
        <row r="47">
          <cell r="F47" t="str">
            <v>BMG SEGURADORA S.A.</v>
          </cell>
          <cell r="G47">
            <v>16796594.780000001</v>
          </cell>
        </row>
        <row r="48">
          <cell r="F48" t="str">
            <v xml:space="preserve">FUTURO - PREVIDÊNCIA PRIVADA </v>
          </cell>
          <cell r="G48">
            <v>10009850.869999999</v>
          </cell>
        </row>
        <row r="49">
          <cell r="F49" t="str">
            <v>EQ SEGUROS S.A.</v>
          </cell>
          <cell r="G49">
            <v>7850481.8500000006</v>
          </cell>
        </row>
        <row r="50">
          <cell r="F50" t="str">
            <v>AUXILIADORA PREVIDÊNCIA</v>
          </cell>
          <cell r="G50">
            <v>6686062.5300000012</v>
          </cell>
        </row>
        <row r="51">
          <cell r="F51" t="str">
            <v>Upofa - União Previdencial</v>
          </cell>
          <cell r="G51">
            <v>1717933.3599999999</v>
          </cell>
        </row>
        <row r="52">
          <cell r="F52" t="str">
            <v>HOJE PREVIDÊNCIA PRIVADA</v>
          </cell>
          <cell r="G52">
            <v>662917.01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27607F-67D8-4FC2-9BF5-95328D8E7AD9}" name="Tabela1" displayName="Tabela1" ref="A1:G44" headerRowDxfId="15" dataDxfId="14" headerRowCellStyle="Ênfase2" dataCellStyle="20% - Ênfase1">
  <autoFilter ref="A1:G44" xr:uid="{4A27607F-67D8-4FC2-9BF5-95328D8E7A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B27569C-019C-4905-8960-C86A85F62A85}" name="Nome da Entidade" totalsRowLabel="Total" dataDxfId="13" totalsRowDxfId="12" dataCellStyle="20% - Ênfase1"/>
    <tableColumn id="2" xr3:uid="{19E6AE5D-0BAA-4655-85FC-5FFC517F048F}" name="CNPJ" dataDxfId="11" totalsRowDxfId="10" dataCellStyle="20% - Ênfase1"/>
    <tableColumn id="3" xr3:uid="{A0318F1E-7AA7-4F1F-B316-8A78F0CBCFD6}" name="Ativo de Investimentos" dataDxfId="9" totalsRowDxfId="8" dataCellStyle="20% - Ênfase1">
      <calculatedColumnFormula>VLOOKUP(A2,[1]Ativos!F$9:G$52,2,FALSE)</calculatedColumnFormula>
    </tableColumn>
    <tableColumn id="4" xr3:uid="{02B82E3B-B257-447E-A770-911020C26D1F}" name="Contribuições" dataDxfId="7" totalsRowDxfId="6" dataCellStyle="20% - Ênfase1"/>
    <tableColumn id="5" xr3:uid="{08B23CB5-7217-4A68-86D6-17C041A9C5AA}" name="Benefícios" dataDxfId="5" totalsRowDxfId="4" dataCellStyle="20% - Ênfase1"/>
    <tableColumn id="6" xr3:uid="{E66B2FBB-B8B1-45F1-83AB-2D04656548B1}" name="Resgates" dataDxfId="3" totalsRowDxfId="2" dataCellStyle="20% - Ênfase1"/>
    <tableColumn id="7" xr3:uid="{71A85CE9-20FD-4E2B-8B61-EE3CC1D1311A}" name="Sítio Eletrônico" totalsRowFunction="count" dataDxfId="1" totalsRowDxfId="0" dataCellStyle="20% - Ênfase1"/>
  </tableColumns>
  <tableStyleInfo name="TableStyleLight3" showFirstColumn="0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ixavidaeprevidencia.com.br/previdencia" TargetMode="External"/><Relationship Id="rId13" Type="http://schemas.openxmlformats.org/officeDocument/2006/relationships/hyperlink" Target="https://www.grupoequatorial.com.br/" TargetMode="External"/><Relationship Id="rId18" Type="http://schemas.openxmlformats.org/officeDocument/2006/relationships/hyperlink" Target="https://www.itau.com.br/seguros" TargetMode="External"/><Relationship Id="rId26" Type="http://schemas.openxmlformats.org/officeDocument/2006/relationships/hyperlink" Target="https://www.portosegurodevida.com.br/" TargetMode="External"/><Relationship Id="rId39" Type="http://schemas.openxmlformats.org/officeDocument/2006/relationships/hyperlink" Target="https://www.viverprevidencia.com.br/" TargetMode="External"/><Relationship Id="rId3" Type="http://schemas.openxmlformats.org/officeDocument/2006/relationships/hyperlink" Target="https://auxvida.com.br/" TargetMode="External"/><Relationship Id="rId21" Type="http://schemas.openxmlformats.org/officeDocument/2006/relationships/hyperlink" Target="https://www.mapfre.com.br/para-voce/seguro-previdencia/" TargetMode="External"/><Relationship Id="rId34" Type="http://schemas.openxmlformats.org/officeDocument/2006/relationships/hyperlink" Target="https://www.emis.com/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ww.btgpactualdigital.com/" TargetMode="External"/><Relationship Id="rId12" Type="http://schemas.openxmlformats.org/officeDocument/2006/relationships/hyperlink" Target="https://eqseguros.com.br/" TargetMode="External"/><Relationship Id="rId17" Type="http://schemas.openxmlformats.org/officeDocument/2006/relationships/hyperlink" Target="https://portal.icatuseguros.com.br/" TargetMode="External"/><Relationship Id="rId25" Type="http://schemas.openxmlformats.org/officeDocument/2006/relationships/hyperlink" Target="https://mag.com.br/" TargetMode="External"/><Relationship Id="rId33" Type="http://schemas.openxmlformats.org/officeDocument/2006/relationships/hyperlink" Target="https://www.sicoob.com.br/web/sicoob/seguros-voce" TargetMode="External"/><Relationship Id="rId38" Type="http://schemas.openxmlformats.org/officeDocument/2006/relationships/hyperlink" Target="http://www.upofa.com.br/" TargetMode="External"/><Relationship Id="rId2" Type="http://schemas.openxmlformats.org/officeDocument/2006/relationships/hyperlink" Target="https://www.aspecir.com.br/" TargetMode="External"/><Relationship Id="rId16" Type="http://schemas.openxmlformats.org/officeDocument/2006/relationships/hyperlink" Target="https://hojeprevidencia.com.br/" TargetMode="External"/><Relationship Id="rId20" Type="http://schemas.openxmlformats.org/officeDocument/2006/relationships/hyperlink" Target="https://kovr.com.br/" TargetMode="External"/><Relationship Id="rId29" Type="http://schemas.openxmlformats.org/officeDocument/2006/relationships/hyperlink" Target="https://www.riograndeseguradora.com.br/" TargetMode="External"/><Relationship Id="rId41" Type="http://schemas.openxmlformats.org/officeDocument/2006/relationships/hyperlink" Target="https://www.zurich.com.br/" TargetMode="External"/><Relationship Id="rId1" Type="http://schemas.openxmlformats.org/officeDocument/2006/relationships/hyperlink" Target="https://alfaprevidencia.com.br/" TargetMode="External"/><Relationship Id="rId6" Type="http://schemas.openxmlformats.org/officeDocument/2006/relationships/hyperlink" Target="https://www1.brasilprev.com.br/" TargetMode="External"/><Relationship Id="rId11" Type="http://schemas.openxmlformats.org/officeDocument/2006/relationships/hyperlink" Target="https://www.comprev.com.br/site_home.php" TargetMode="External"/><Relationship Id="rId24" Type="http://schemas.openxmlformats.org/officeDocument/2006/relationships/hyperlink" Target="https://www.metlife.com.br/" TargetMode="External"/><Relationship Id="rId32" Type="http://schemas.openxmlformats.org/officeDocument/2006/relationships/hyperlink" Target="https://www.safra.com.br/investimentos/previdencia-privada.htm" TargetMode="External"/><Relationship Id="rId37" Type="http://schemas.openxmlformats.org/officeDocument/2006/relationships/hyperlink" Target="https://www.segurosunimed.com.br/" TargetMode="External"/><Relationship Id="rId40" Type="http://schemas.openxmlformats.org/officeDocument/2006/relationships/hyperlink" Target="https://www.xpi.com.br/" TargetMode="External"/><Relationship Id="rId5" Type="http://schemas.openxmlformats.org/officeDocument/2006/relationships/hyperlink" Target="https://www.bradescoseguros.com.br/clientes" TargetMode="External"/><Relationship Id="rId15" Type="http://schemas.openxmlformats.org/officeDocument/2006/relationships/hyperlink" Target="https://gboexprodutos.com.br/" TargetMode="External"/><Relationship Id="rId23" Type="http://schemas.openxmlformats.org/officeDocument/2006/relationships/hyperlink" Target="https://mbmseguros.com.br/" TargetMode="External"/><Relationship Id="rId28" Type="http://schemas.openxmlformats.org/officeDocument/2006/relationships/hyperlink" Target="http://www.reciproca.com.br/" TargetMode="External"/><Relationship Id="rId36" Type="http://schemas.openxmlformats.org/officeDocument/2006/relationships/hyperlink" Target="https://uniaoseguradora.com.br/" TargetMode="External"/><Relationship Id="rId10" Type="http://schemas.openxmlformats.org/officeDocument/2006/relationships/hyperlink" Target="https://www.centauro-on.com.br/" TargetMode="External"/><Relationship Id="rId19" Type="http://schemas.openxmlformats.org/officeDocument/2006/relationships/hyperlink" Target="https://www.itau.com.br/investimentos/previdencia" TargetMode="External"/><Relationship Id="rId31" Type="http://schemas.openxmlformats.org/officeDocument/2006/relationships/hyperlink" Target="https://www.sabemi.com.br/" TargetMode="External"/><Relationship Id="rId4" Type="http://schemas.openxmlformats.org/officeDocument/2006/relationships/hyperlink" Target="https://bmgseguros.com.br/" TargetMode="External"/><Relationship Id="rId9" Type="http://schemas.openxmlformats.org/officeDocument/2006/relationships/hyperlink" Target="https://www.capemisa.com.br/" TargetMode="External"/><Relationship Id="rId14" Type="http://schemas.openxmlformats.org/officeDocument/2006/relationships/hyperlink" Target="https://www.futuroprevidencia.com.br/" TargetMode="External"/><Relationship Id="rId22" Type="http://schemas.openxmlformats.org/officeDocument/2006/relationships/hyperlink" Target="https://mbmseguros.com.br/" TargetMode="External"/><Relationship Id="rId27" Type="http://schemas.openxmlformats.org/officeDocument/2006/relationships/hyperlink" Target="https://previmil.com.br/" TargetMode="External"/><Relationship Id="rId30" Type="http://schemas.openxmlformats.org/officeDocument/2006/relationships/hyperlink" Target="https://www.sabemi.com.br/produtos/previdencia-privada/" TargetMode="External"/><Relationship Id="rId35" Type="http://schemas.openxmlformats.org/officeDocument/2006/relationships/hyperlink" Target="https://portal.sulamericaseguros.com.br/" TargetMode="External"/><Relationship Id="rId4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B7FB-3FC0-4B0B-AB6E-C164D8617B5B}">
  <sheetPr>
    <pageSetUpPr fitToPage="1"/>
  </sheetPr>
  <dimension ref="A1:G44"/>
  <sheetViews>
    <sheetView tabSelected="1" workbookViewId="0">
      <selection activeCell="G8" sqref="G8"/>
    </sheetView>
  </sheetViews>
  <sheetFormatPr defaultColWidth="8.85546875" defaultRowHeight="15" x14ac:dyDescent="0.25"/>
  <cols>
    <col min="1" max="1" width="61.42578125" style="1" bestFit="1" customWidth="1"/>
    <col min="2" max="2" width="17.42578125" style="2" bestFit="1" customWidth="1"/>
    <col min="3" max="3" width="27.42578125" style="3" bestFit="1" customWidth="1"/>
    <col min="4" max="4" width="18.7109375" style="3" bestFit="1" customWidth="1"/>
    <col min="5" max="5" width="15.28515625" style="3" bestFit="1" customWidth="1"/>
    <col min="6" max="6" width="13.85546875" style="3" bestFit="1" customWidth="1"/>
    <col min="7" max="7" width="58.85546875" style="1" bestFit="1" customWidth="1"/>
    <col min="8" max="16384" width="8.85546875" style="1"/>
  </cols>
  <sheetData>
    <row r="1" spans="1:7" ht="18" customHeight="1" x14ac:dyDescent="0.25">
      <c r="A1" s="4" t="s">
        <v>47</v>
      </c>
      <c r="B1" s="5" t="s">
        <v>3</v>
      </c>
      <c r="C1" s="6" t="s">
        <v>49</v>
      </c>
      <c r="D1" s="6" t="s">
        <v>0</v>
      </c>
      <c r="E1" s="6" t="s">
        <v>1</v>
      </c>
      <c r="F1" s="6" t="s">
        <v>2</v>
      </c>
      <c r="G1" s="7" t="s">
        <v>48</v>
      </c>
    </row>
    <row r="2" spans="1:7" ht="18" customHeight="1" x14ac:dyDescent="0.25">
      <c r="A2" s="8" t="s">
        <v>9</v>
      </c>
      <c r="B2" s="9">
        <v>27665207000131</v>
      </c>
      <c r="C2" s="10">
        <f>VLOOKUP(A2,[1]Ativos!F$9:G$52,2,FALSE)</f>
        <v>360049687922.68011</v>
      </c>
      <c r="D2" s="10">
        <v>14810222399.110001</v>
      </c>
      <c r="E2" s="10">
        <v>244120252.187457</v>
      </c>
      <c r="F2" s="10">
        <v>11655607786.6577</v>
      </c>
      <c r="G2" s="11" t="s">
        <v>50</v>
      </c>
    </row>
    <row r="3" spans="1:7" ht="18" customHeight="1" x14ac:dyDescent="0.25">
      <c r="A3" s="8" t="s">
        <v>8</v>
      </c>
      <c r="B3" s="9">
        <v>51990695000137</v>
      </c>
      <c r="C3" s="10">
        <f>VLOOKUP(A3,[1]Ativos!F$9:G$52,2,FALSE)</f>
        <v>307858542391.12988</v>
      </c>
      <c r="D3" s="10">
        <v>8935468601.1499996</v>
      </c>
      <c r="E3" s="10">
        <v>402382032.06</v>
      </c>
      <c r="F3" s="10">
        <v>8230653657.2600002</v>
      </c>
      <c r="G3" s="11" t="s">
        <v>51</v>
      </c>
    </row>
    <row r="4" spans="1:7" ht="18" customHeight="1" x14ac:dyDescent="0.25">
      <c r="A4" s="8" t="s">
        <v>23</v>
      </c>
      <c r="B4" s="9">
        <v>92661388000190</v>
      </c>
      <c r="C4" s="10">
        <f>VLOOKUP(A4,[1]Ativos!F$9:G$52,2,FALSE)</f>
        <v>239043367763.05991</v>
      </c>
      <c r="D4" s="10">
        <v>3205048644.96</v>
      </c>
      <c r="E4" s="10">
        <v>126624231.61</v>
      </c>
      <c r="F4" s="10">
        <v>2930802308.4099998</v>
      </c>
      <c r="G4" s="11" t="s">
        <v>52</v>
      </c>
    </row>
    <row r="5" spans="1:7" ht="18" customHeight="1" x14ac:dyDescent="0.25">
      <c r="A5" s="8" t="s">
        <v>11</v>
      </c>
      <c r="B5" s="9">
        <v>3730204000176</v>
      </c>
      <c r="C5" s="10">
        <f>VLOOKUP(A5,[1]Ativos!F$9:G$52,2,FALSE)</f>
        <v>143291464750.07001</v>
      </c>
      <c r="D5" s="10">
        <v>6287921142.6700001</v>
      </c>
      <c r="E5" s="10">
        <v>27484197.84</v>
      </c>
      <c r="F5" s="10">
        <v>5320839070.71</v>
      </c>
      <c r="G5" s="11" t="s">
        <v>53</v>
      </c>
    </row>
    <row r="6" spans="1:7" ht="18" customHeight="1" x14ac:dyDescent="0.25">
      <c r="A6" s="8" t="s">
        <v>46</v>
      </c>
      <c r="B6" s="9">
        <v>87376109000106</v>
      </c>
      <c r="C6" s="10">
        <f>VLOOKUP(A6,[1]Ativos!F$9:G$52,2,FALSE)</f>
        <v>80657490768.449966</v>
      </c>
      <c r="D6" s="10">
        <v>2737364415.52</v>
      </c>
      <c r="E6" s="10">
        <v>12267124.921560099</v>
      </c>
      <c r="F6" s="10">
        <v>2409167209.6500001</v>
      </c>
      <c r="G6" s="11" t="s">
        <v>54</v>
      </c>
    </row>
    <row r="7" spans="1:7" ht="18" customHeight="1" x14ac:dyDescent="0.25">
      <c r="A7" s="8" t="s">
        <v>21</v>
      </c>
      <c r="B7" s="9">
        <v>42283770000139</v>
      </c>
      <c r="C7" s="10">
        <f>VLOOKUP(A7,[1]Ativos!F$9:G$52,2,FALSE)</f>
        <v>48424355423.119957</v>
      </c>
      <c r="D7" s="10">
        <v>815993910.74000001</v>
      </c>
      <c r="E7" s="10">
        <v>17407829.010000002</v>
      </c>
      <c r="F7" s="10">
        <v>918269648.85000002</v>
      </c>
      <c r="G7" s="11" t="s">
        <v>55</v>
      </c>
    </row>
    <row r="8" spans="1:7" ht="18" customHeight="1" x14ac:dyDescent="0.25">
      <c r="A8" s="8" t="s">
        <v>44</v>
      </c>
      <c r="B8" s="9">
        <v>29408732000105</v>
      </c>
      <c r="C8" s="10">
        <f>VLOOKUP(A8,[1]Ativos!F$9:G$52,2,FALSE)</f>
        <v>47911839551.079979</v>
      </c>
      <c r="D8" s="10">
        <v>534715671.55000001</v>
      </c>
      <c r="E8" s="10">
        <v>121635.85</v>
      </c>
      <c r="F8" s="10">
        <v>1070295333.61</v>
      </c>
      <c r="G8" s="11" t="s">
        <v>56</v>
      </c>
    </row>
    <row r="9" spans="1:7" ht="18" customHeight="1" x14ac:dyDescent="0.25">
      <c r="A9" s="8" t="s">
        <v>36</v>
      </c>
      <c r="B9" s="9">
        <v>30902142000105</v>
      </c>
      <c r="C9" s="10">
        <f>VLOOKUP(A9,[1]Ativos!F$9:G$52,2,FALSE)</f>
        <v>21645573285.380013</v>
      </c>
      <c r="D9" s="10">
        <v>278151867.37</v>
      </c>
      <c r="E9" s="10">
        <v>656712</v>
      </c>
      <c r="F9" s="10">
        <v>371965609.33999997</v>
      </c>
      <c r="G9" s="11" t="s">
        <v>57</v>
      </c>
    </row>
    <row r="10" spans="1:7" ht="18" customHeight="1" x14ac:dyDescent="0.25">
      <c r="A10" s="8" t="s">
        <v>10</v>
      </c>
      <c r="B10" s="9">
        <v>19449767000120</v>
      </c>
      <c r="C10" s="10">
        <f>VLOOKUP(A10,[1]Ativos!F$9:G$52,2,FALSE)</f>
        <v>15538045333.190002</v>
      </c>
      <c r="D10" s="10">
        <v>203322892.61000001</v>
      </c>
      <c r="E10" s="10">
        <v>0</v>
      </c>
      <c r="F10" s="10">
        <v>428746223.25999999</v>
      </c>
      <c r="G10" s="11" t="s">
        <v>58</v>
      </c>
    </row>
    <row r="11" spans="1:7" ht="18" customHeight="1" x14ac:dyDescent="0.25">
      <c r="A11" s="8" t="s">
        <v>39</v>
      </c>
      <c r="B11" s="9">
        <v>1704513000146</v>
      </c>
      <c r="C11" s="10">
        <f>VLOOKUP(A11,[1]Ativos!F$9:G$52,2,FALSE)</f>
        <v>10910716697.440004</v>
      </c>
      <c r="D11" s="10">
        <v>171855028.59999999</v>
      </c>
      <c r="E11" s="10">
        <v>38747658.170000002</v>
      </c>
      <c r="F11" s="10">
        <v>234816126.08000001</v>
      </c>
      <c r="G11" s="11" t="s">
        <v>59</v>
      </c>
    </row>
    <row r="12" spans="1:7" ht="18" customHeight="1" x14ac:dyDescent="0.25">
      <c r="A12" s="8" t="s">
        <v>30</v>
      </c>
      <c r="B12" s="9">
        <v>58768284000140</v>
      </c>
      <c r="C12" s="10">
        <f>VLOOKUP(A12,[1]Ativos!F$9:G$52,2,FALSE)</f>
        <v>5559717079.6999989</v>
      </c>
      <c r="D12" s="10">
        <v>103384645.31</v>
      </c>
      <c r="E12" s="10">
        <v>11632344.949999999</v>
      </c>
      <c r="F12" s="10">
        <v>137923224.03</v>
      </c>
      <c r="G12" s="11" t="s">
        <v>60</v>
      </c>
    </row>
    <row r="13" spans="1:7" ht="18" customHeight="1" x14ac:dyDescent="0.25">
      <c r="A13" s="8" t="s">
        <v>33</v>
      </c>
      <c r="B13" s="9">
        <v>1582075000190</v>
      </c>
      <c r="C13" s="10">
        <f>VLOOKUP(A13,[1]Ativos!F$9:G$52,2,FALSE)</f>
        <v>4472084267.6799994</v>
      </c>
      <c r="D13" s="10">
        <v>656060258.59000003</v>
      </c>
      <c r="E13" s="10">
        <v>358526.9</v>
      </c>
      <c r="F13" s="10">
        <v>118324379.02</v>
      </c>
      <c r="G13" s="11" t="s">
        <v>61</v>
      </c>
    </row>
    <row r="14" spans="1:7" ht="18" customHeight="1" x14ac:dyDescent="0.25">
      <c r="A14" s="8" t="s">
        <v>22</v>
      </c>
      <c r="B14" s="9">
        <v>61557039000107</v>
      </c>
      <c r="C14" s="10">
        <f>VLOOKUP(A14,[1]Ativos!F$9:G$52,2,FALSE)</f>
        <v>4153689650.3400002</v>
      </c>
      <c r="D14" s="10">
        <v>4265625.76</v>
      </c>
      <c r="E14" s="10">
        <v>242689.8</v>
      </c>
      <c r="F14" s="10">
        <v>6855553.7199999997</v>
      </c>
      <c r="G14" s="11" t="s">
        <v>62</v>
      </c>
    </row>
    <row r="15" spans="1:7" ht="18" customHeight="1" x14ac:dyDescent="0.25">
      <c r="A15" s="8" t="s">
        <v>25</v>
      </c>
      <c r="B15" s="9">
        <v>4046576000140</v>
      </c>
      <c r="C15" s="10">
        <f>VLOOKUP(A15,[1]Ativos!F$9:G$52,2,FALSE)</f>
        <v>3091589487.6700006</v>
      </c>
      <c r="D15" s="10">
        <v>48450998.840000004</v>
      </c>
      <c r="E15" s="10">
        <v>6976806.4775</v>
      </c>
      <c r="F15" s="10">
        <v>49328838.399999999</v>
      </c>
      <c r="G15" s="11" t="s">
        <v>63</v>
      </c>
    </row>
    <row r="16" spans="1:7" ht="18" customHeight="1" x14ac:dyDescent="0.25">
      <c r="A16" s="8" t="s">
        <v>45</v>
      </c>
      <c r="B16" s="9">
        <v>1206480000104</v>
      </c>
      <c r="C16" s="10">
        <f>VLOOKUP(A16,[1]Ativos!F$9:G$52,2,FALSE)</f>
        <v>3087403986.8300004</v>
      </c>
      <c r="D16" s="10">
        <v>77637611.370000005</v>
      </c>
      <c r="E16" s="10">
        <v>203678.42</v>
      </c>
      <c r="F16" s="10">
        <v>39180669.409999996</v>
      </c>
      <c r="G16" s="11" t="s">
        <v>64</v>
      </c>
    </row>
    <row r="17" spans="1:7" ht="18" customHeight="1" x14ac:dyDescent="0.25">
      <c r="A17" s="8" t="s">
        <v>28</v>
      </c>
      <c r="B17" s="9">
        <v>2102498000129</v>
      </c>
      <c r="C17" s="10">
        <f>VLOOKUP(A17,[1]Ativos!F$9:G$52,2,FALSE)</f>
        <v>2825582123.1400003</v>
      </c>
      <c r="D17" s="10">
        <v>46600478.869999997</v>
      </c>
      <c r="E17" s="10">
        <v>1167045.6100000001</v>
      </c>
      <c r="F17" s="10">
        <v>12559240.880000001</v>
      </c>
      <c r="G17" s="11" t="s">
        <v>65</v>
      </c>
    </row>
    <row r="18" spans="1:7" ht="18" customHeight="1" x14ac:dyDescent="0.25">
      <c r="A18" s="8" t="s">
        <v>17</v>
      </c>
      <c r="B18" s="9">
        <v>13615969000119</v>
      </c>
      <c r="C18" s="10">
        <f>VLOOKUP(A18,[1]Ativos!F$9:G$52,2,FALSE)</f>
        <v>2644479643.8599997</v>
      </c>
      <c r="D18" s="10">
        <v>2536462.87</v>
      </c>
      <c r="E18" s="10">
        <v>18031518.820720501</v>
      </c>
      <c r="F18" s="10">
        <v>20396127.949999999</v>
      </c>
      <c r="G18" s="11"/>
    </row>
    <row r="19" spans="1:7" ht="18" customHeight="1" x14ac:dyDescent="0.25">
      <c r="A19" s="8" t="s">
        <v>29</v>
      </c>
      <c r="B19" s="9">
        <v>33608308000173</v>
      </c>
      <c r="C19" s="10">
        <f>VLOOKUP(A19,[1]Ativos!F$9:G$52,2,FALSE)</f>
        <v>2463637186.083087</v>
      </c>
      <c r="D19" s="10">
        <v>185423495.43000001</v>
      </c>
      <c r="E19" s="10">
        <v>52801123.877017297</v>
      </c>
      <c r="F19" s="10">
        <v>13080778.9</v>
      </c>
      <c r="G19" s="11" t="s">
        <v>66</v>
      </c>
    </row>
    <row r="20" spans="1:7" ht="18" customHeight="1" x14ac:dyDescent="0.25">
      <c r="A20" s="8" t="s">
        <v>41</v>
      </c>
      <c r="B20" s="9">
        <v>92863505000106</v>
      </c>
      <c r="C20" s="10">
        <f>VLOOKUP(A20,[1]Ativos!F$9:G$52,2,FALSE)</f>
        <v>2249049495.6799998</v>
      </c>
      <c r="D20" s="10">
        <v>38541325.560000002</v>
      </c>
      <c r="E20" s="10">
        <v>1835099.91</v>
      </c>
      <c r="F20" s="10">
        <v>42406362.630000003</v>
      </c>
      <c r="G20" s="11" t="s">
        <v>67</v>
      </c>
    </row>
    <row r="21" spans="1:7" ht="18" customHeight="1" x14ac:dyDescent="0.25">
      <c r="A21" s="8" t="s">
        <v>37</v>
      </c>
      <c r="B21" s="9">
        <v>26314512000116</v>
      </c>
      <c r="C21" s="10">
        <f>VLOOKUP(A21,[1]Ativos!F$9:G$52,2,FALSE)</f>
        <v>1299358405.3799999</v>
      </c>
      <c r="D21" s="10">
        <v>30559162.239999998</v>
      </c>
      <c r="E21" s="10">
        <v>419419.83</v>
      </c>
      <c r="F21" s="10">
        <v>5859931.1600000001</v>
      </c>
      <c r="G21" s="11" t="s">
        <v>68</v>
      </c>
    </row>
    <row r="22" spans="1:7" ht="18" customHeight="1" x14ac:dyDescent="0.25">
      <c r="A22" s="8" t="s">
        <v>12</v>
      </c>
      <c r="B22" s="9">
        <v>8602745000132</v>
      </c>
      <c r="C22" s="10">
        <f>VLOOKUP(A22,[1]Ativos!F$9:G$52,2,FALSE)</f>
        <v>1298908011.98</v>
      </c>
      <c r="D22" s="10">
        <v>68541575.489999995</v>
      </c>
      <c r="E22" s="10">
        <v>41358419.869999997</v>
      </c>
      <c r="F22" s="10">
        <v>450493.57</v>
      </c>
      <c r="G22" s="11" t="s">
        <v>69</v>
      </c>
    </row>
    <row r="23" spans="1:7" ht="18" customHeight="1" x14ac:dyDescent="0.25">
      <c r="A23" s="8" t="s">
        <v>4</v>
      </c>
      <c r="B23" s="9">
        <v>2713530000102</v>
      </c>
      <c r="C23" s="10">
        <f>VLOOKUP(A23,[1]Ativos!F$9:G$52,2,FALSE)</f>
        <v>789332417.2700001</v>
      </c>
      <c r="D23" s="10">
        <v>6104874.3300000001</v>
      </c>
      <c r="E23" s="10">
        <v>79617.25</v>
      </c>
      <c r="F23" s="10">
        <v>4262054.37</v>
      </c>
      <c r="G23" s="11" t="s">
        <v>70</v>
      </c>
    </row>
    <row r="24" spans="1:7" ht="18" customHeight="1" x14ac:dyDescent="0.25">
      <c r="A24" s="8" t="s">
        <v>19</v>
      </c>
      <c r="B24" s="9">
        <v>92872100000126</v>
      </c>
      <c r="C24" s="10">
        <f>VLOOKUP(A24,[1]Ativos!F$9:G$52,2,FALSE)</f>
        <v>241528122.47</v>
      </c>
      <c r="D24" s="10">
        <v>87537407.609999999</v>
      </c>
      <c r="E24" s="10">
        <v>56069855.289999999</v>
      </c>
      <c r="F24" s="10">
        <v>528749.79</v>
      </c>
      <c r="G24" s="11" t="s">
        <v>71</v>
      </c>
    </row>
    <row r="25" spans="1:7" ht="18" customHeight="1" x14ac:dyDescent="0.25">
      <c r="A25" s="8" t="s">
        <v>5</v>
      </c>
      <c r="B25" s="9">
        <v>92843531000164</v>
      </c>
      <c r="C25" s="10">
        <f>VLOOKUP(A25,[1]Ativos!F$9:G$52,2,FALSE)</f>
        <v>230844446.82000002</v>
      </c>
      <c r="D25" s="10">
        <v>3670548.97</v>
      </c>
      <c r="E25" s="10">
        <v>2313885.9300000002</v>
      </c>
      <c r="F25" s="10">
        <v>4988334.18</v>
      </c>
      <c r="G25" s="11" t="s">
        <v>72</v>
      </c>
    </row>
    <row r="26" spans="1:7" ht="18" customHeight="1" x14ac:dyDescent="0.25">
      <c r="A26" s="8" t="s">
        <v>14</v>
      </c>
      <c r="B26" s="9">
        <v>33634999000180</v>
      </c>
      <c r="C26" s="10">
        <f>VLOOKUP(A26,[1]Ativos!F$9:G$52,2,FALSE)</f>
        <v>164876798.09</v>
      </c>
      <c r="D26" s="10">
        <v>3261082.76</v>
      </c>
      <c r="E26" s="10">
        <v>1215597.45</v>
      </c>
      <c r="F26" s="10">
        <v>8289.68</v>
      </c>
      <c r="G26" s="11" t="s">
        <v>73</v>
      </c>
    </row>
    <row r="27" spans="1:7" ht="18" customHeight="1" x14ac:dyDescent="0.25">
      <c r="A27" s="8" t="s">
        <v>16</v>
      </c>
      <c r="B27" s="9">
        <v>42150987000170</v>
      </c>
      <c r="C27" s="10">
        <f>VLOOKUP(A27,[1]Ativos!F$9:G$52,2,FALSE)</f>
        <v>99853494.859999999</v>
      </c>
      <c r="D27" s="10">
        <v>2136799.87</v>
      </c>
      <c r="E27" s="10">
        <v>229588.47</v>
      </c>
      <c r="F27" s="10">
        <v>0</v>
      </c>
      <c r="G27" s="11" t="s">
        <v>74</v>
      </c>
    </row>
    <row r="28" spans="1:7" ht="18" customHeight="1" x14ac:dyDescent="0.25">
      <c r="A28" s="8" t="s">
        <v>38</v>
      </c>
      <c r="B28" s="9">
        <v>88663828000170</v>
      </c>
      <c r="C28" s="10">
        <f>VLOOKUP(A28,[1]Ativos!F$9:G$52,2,FALSE)</f>
        <v>85380559.039999977</v>
      </c>
      <c r="D28" s="10">
        <v>5113467.6399999997</v>
      </c>
      <c r="E28" s="10">
        <v>100425.39</v>
      </c>
      <c r="F28" s="10">
        <v>0</v>
      </c>
      <c r="G28" s="11" t="s">
        <v>75</v>
      </c>
    </row>
    <row r="29" spans="1:7" ht="18" customHeight="1" x14ac:dyDescent="0.25">
      <c r="A29" s="8" t="s">
        <v>24</v>
      </c>
      <c r="B29" s="9">
        <v>17479056000173</v>
      </c>
      <c r="C29" s="10">
        <f>VLOOKUP(A29,[1]Ativos!F$9:G$52,2,FALSE)</f>
        <v>74213864.950000003</v>
      </c>
      <c r="D29" s="10">
        <v>3254601.48</v>
      </c>
      <c r="E29" s="10">
        <v>1004445.12</v>
      </c>
      <c r="F29" s="10">
        <v>15522.69</v>
      </c>
      <c r="G29" s="11" t="s">
        <v>76</v>
      </c>
    </row>
    <row r="30" spans="1:7" ht="18" customHeight="1" x14ac:dyDescent="0.25">
      <c r="A30" s="8" t="s">
        <v>31</v>
      </c>
      <c r="B30" s="9">
        <v>95619003000114</v>
      </c>
      <c r="C30" s="10">
        <f>VLOOKUP(A30,[1]Ativos!F$9:G$52,2,FALSE)</f>
        <v>71455174.159999996</v>
      </c>
      <c r="D30" s="10">
        <v>2162548.21</v>
      </c>
      <c r="E30" s="10">
        <v>812730.21</v>
      </c>
      <c r="F30" s="10">
        <v>0</v>
      </c>
      <c r="G30" s="11" t="s">
        <v>77</v>
      </c>
    </row>
    <row r="31" spans="1:7" ht="18" customHeight="1" x14ac:dyDescent="0.25">
      <c r="A31" s="8" t="s">
        <v>27</v>
      </c>
      <c r="B31" s="9">
        <v>87883807000106</v>
      </c>
      <c r="C31" s="10">
        <f>VLOOKUP(A31,[1]Ativos!F$9:G$52,2,FALSE)</f>
        <v>67044258.220000006</v>
      </c>
      <c r="D31" s="10">
        <v>1740394.71</v>
      </c>
      <c r="E31" s="10">
        <v>2338820.5499999998</v>
      </c>
      <c r="F31" s="10">
        <v>0</v>
      </c>
      <c r="G31" s="11" t="s">
        <v>78</v>
      </c>
    </row>
    <row r="32" spans="1:7" ht="18" customHeight="1" x14ac:dyDescent="0.25">
      <c r="A32" s="8" t="s">
        <v>32</v>
      </c>
      <c r="B32" s="9">
        <v>34115683000144</v>
      </c>
      <c r="C32" s="10">
        <f>VLOOKUP(A32,[1]Ativos!F$9:G$52,2,FALSE)</f>
        <v>59227298.57</v>
      </c>
      <c r="D32" s="10">
        <v>3342806.6</v>
      </c>
      <c r="E32" s="10">
        <v>963489.55</v>
      </c>
      <c r="F32" s="10">
        <v>68524.320000000007</v>
      </c>
      <c r="G32" s="11" t="s">
        <v>79</v>
      </c>
    </row>
    <row r="33" spans="1:7" ht="18" customHeight="1" x14ac:dyDescent="0.25">
      <c r="A33" s="8" t="s">
        <v>26</v>
      </c>
      <c r="B33" s="9">
        <v>92892256000179</v>
      </c>
      <c r="C33" s="10">
        <f>VLOOKUP(A33,[1]Ativos!F$9:G$52,2,FALSE)</f>
        <v>57899902.270000003</v>
      </c>
      <c r="D33" s="10">
        <v>2820324.09</v>
      </c>
      <c r="E33" s="10">
        <v>1076314.51</v>
      </c>
      <c r="F33" s="10">
        <v>189498.78</v>
      </c>
      <c r="G33" s="11" t="s">
        <v>78</v>
      </c>
    </row>
    <row r="34" spans="1:7" ht="18" customHeight="1" x14ac:dyDescent="0.25">
      <c r="A34" s="8" t="s">
        <v>43</v>
      </c>
      <c r="B34" s="9">
        <v>33767492000102</v>
      </c>
      <c r="C34" s="10">
        <f>VLOOKUP(A34,[1]Ativos!F$9:G$52,2,FALSE)</f>
        <v>52498232.310000002</v>
      </c>
      <c r="D34" s="10">
        <v>939125.38</v>
      </c>
      <c r="E34" s="10">
        <v>388813.01</v>
      </c>
      <c r="F34" s="10">
        <v>0</v>
      </c>
      <c r="G34" s="11" t="s">
        <v>80</v>
      </c>
    </row>
    <row r="35" spans="1:7" ht="18" customHeight="1" x14ac:dyDescent="0.25">
      <c r="A35" s="8" t="s">
        <v>35</v>
      </c>
      <c r="B35" s="9">
        <v>87163234000138</v>
      </c>
      <c r="C35" s="10">
        <f>VLOOKUP(A35,[1]Ativos!F$9:G$52,2,FALSE)</f>
        <v>46342341.25</v>
      </c>
      <c r="D35" s="10">
        <v>7551833.9299999997</v>
      </c>
      <c r="E35" s="10">
        <v>1396853.79</v>
      </c>
      <c r="F35" s="10">
        <v>0</v>
      </c>
      <c r="G35" s="11" t="s">
        <v>81</v>
      </c>
    </row>
    <row r="36" spans="1:7" ht="18" customHeight="1" x14ac:dyDescent="0.25">
      <c r="A36" s="8" t="s">
        <v>13</v>
      </c>
      <c r="B36" s="9">
        <v>42516278000166</v>
      </c>
      <c r="C36" s="10">
        <f>VLOOKUP(A36,[1]Ativos!F$9:G$52,2,FALSE)</f>
        <v>33476125.540000003</v>
      </c>
      <c r="D36" s="10">
        <v>330</v>
      </c>
      <c r="E36" s="10">
        <v>0</v>
      </c>
      <c r="F36" s="10">
        <v>0</v>
      </c>
      <c r="G36" s="11" t="s">
        <v>82</v>
      </c>
    </row>
    <row r="37" spans="1:7" ht="18" customHeight="1" x14ac:dyDescent="0.25">
      <c r="A37" s="8" t="s">
        <v>34</v>
      </c>
      <c r="B37" s="9">
        <v>88747928000185</v>
      </c>
      <c r="C37" s="10">
        <f>VLOOKUP(A37,[1]Ativos!F$9:G$52,2,FALSE)</f>
        <v>33273807.73</v>
      </c>
      <c r="D37" s="10">
        <v>1651907.17</v>
      </c>
      <c r="E37" s="10">
        <v>423067.57</v>
      </c>
      <c r="F37" s="10">
        <v>0</v>
      </c>
      <c r="G37" s="11" t="s">
        <v>83</v>
      </c>
    </row>
    <row r="38" spans="1:7" ht="18" customHeight="1" x14ac:dyDescent="0.25">
      <c r="A38" s="8" t="s">
        <v>40</v>
      </c>
      <c r="B38" s="9">
        <v>95611141000157</v>
      </c>
      <c r="C38" s="10">
        <f>VLOOKUP(A38,[1]Ativos!F$9:G$52,2,FALSE)</f>
        <v>31276477.59</v>
      </c>
      <c r="D38" s="10">
        <v>703549.82</v>
      </c>
      <c r="E38" s="10">
        <v>403512.9</v>
      </c>
      <c r="F38" s="10">
        <v>845150.98</v>
      </c>
      <c r="G38" s="11" t="s">
        <v>84</v>
      </c>
    </row>
    <row r="39" spans="1:7" ht="18" customHeight="1" x14ac:dyDescent="0.25">
      <c r="A39" s="8" t="s">
        <v>7</v>
      </c>
      <c r="B39" s="9">
        <v>26136748000100</v>
      </c>
      <c r="C39" s="10">
        <f>VLOOKUP(A39,[1]Ativos!F$9:G$52,2,FALSE)</f>
        <v>16796594.780000001</v>
      </c>
      <c r="D39" s="10">
        <v>1690954.8</v>
      </c>
      <c r="E39" s="10">
        <v>88172.98</v>
      </c>
      <c r="F39" s="10">
        <v>0</v>
      </c>
      <c r="G39" s="11" t="s">
        <v>85</v>
      </c>
    </row>
    <row r="40" spans="1:7" ht="18" customHeight="1" x14ac:dyDescent="0.25">
      <c r="A40" s="8" t="s">
        <v>18</v>
      </c>
      <c r="B40" s="9">
        <v>92812098000108</v>
      </c>
      <c r="C40" s="10">
        <f>VLOOKUP(A40,[1]Ativos!F$9:G$52,2,FALSE)</f>
        <v>10009850.869999999</v>
      </c>
      <c r="D40" s="10">
        <v>531378.9</v>
      </c>
      <c r="E40" s="10">
        <v>0</v>
      </c>
      <c r="F40" s="10">
        <v>0</v>
      </c>
      <c r="G40" s="11" t="s">
        <v>86</v>
      </c>
    </row>
    <row r="41" spans="1:7" ht="18" customHeight="1" x14ac:dyDescent="0.25">
      <c r="A41" s="8" t="s">
        <v>15</v>
      </c>
      <c r="B41" s="9">
        <v>21242451000105</v>
      </c>
      <c r="C41" s="10">
        <f>VLOOKUP(A41,[1]Ativos!F$9:G$52,2,FALSE)</f>
        <v>7850481.8500000006</v>
      </c>
      <c r="D41" s="10">
        <v>4299.95</v>
      </c>
      <c r="E41" s="10">
        <v>0</v>
      </c>
      <c r="F41" s="10">
        <v>0</v>
      </c>
      <c r="G41" s="11" t="s">
        <v>87</v>
      </c>
    </row>
    <row r="42" spans="1:7" ht="18" customHeight="1" x14ac:dyDescent="0.25">
      <c r="A42" s="8" t="s">
        <v>6</v>
      </c>
      <c r="B42" s="9">
        <v>17188350000126</v>
      </c>
      <c r="C42" s="10">
        <f>VLOOKUP(A42,[1]Ativos!F$9:G$52,2,FALSE)</f>
        <v>6686062.5300000012</v>
      </c>
      <c r="D42" s="10">
        <v>2019963.27</v>
      </c>
      <c r="E42" s="10">
        <v>669324.56000000006</v>
      </c>
      <c r="F42" s="10">
        <v>0</v>
      </c>
      <c r="G42" s="11" t="s">
        <v>88</v>
      </c>
    </row>
    <row r="43" spans="1:7" ht="18" customHeight="1" x14ac:dyDescent="0.25">
      <c r="A43" s="8" t="s">
        <v>42</v>
      </c>
      <c r="B43" s="9">
        <v>76678101000188</v>
      </c>
      <c r="C43" s="10">
        <f>VLOOKUP(A43,[1]Ativos!F$9:G$52,2,FALSE)</f>
        <v>1717933.3599999999</v>
      </c>
      <c r="D43" s="10">
        <v>609618.57999999996</v>
      </c>
      <c r="E43" s="10">
        <v>146769.64000000001</v>
      </c>
      <c r="F43" s="10">
        <v>0</v>
      </c>
      <c r="G43" s="11" t="s">
        <v>89</v>
      </c>
    </row>
    <row r="44" spans="1:7" ht="18" customHeight="1" x14ac:dyDescent="0.25">
      <c r="A44" s="8" t="s">
        <v>20</v>
      </c>
      <c r="B44" s="9">
        <v>29961505000102</v>
      </c>
      <c r="C44" s="10">
        <f>VLOOKUP(A44,[1]Ativos!F$9:G$52,2,FALSE)</f>
        <v>662917.01</v>
      </c>
      <c r="D44" s="10">
        <v>23589.08</v>
      </c>
      <c r="E44" s="10">
        <v>0</v>
      </c>
      <c r="F44" s="10">
        <v>0</v>
      </c>
      <c r="G44" s="11" t="s">
        <v>90</v>
      </c>
    </row>
  </sheetData>
  <sortState xmlns:xlrd2="http://schemas.microsoft.com/office/spreadsheetml/2017/richdata2" ref="A2:G44">
    <sortCondition descending="1" ref="C2"/>
  </sortState>
  <hyperlinks>
    <hyperlink ref="G23" r:id="rId1" xr:uid="{143FEEFA-04A2-4838-AE89-09351D6596A2}"/>
    <hyperlink ref="G25" r:id="rId2" xr:uid="{AABD49CB-3C3E-4331-9562-E8828FD1F02F}"/>
    <hyperlink ref="G42" r:id="rId3" xr:uid="{93F99822-0533-47F1-856A-E8C30CFDA7D9}"/>
    <hyperlink ref="G39" r:id="rId4" xr:uid="{07A99254-50B5-4B40-A086-B9A48AF34B79}"/>
    <hyperlink ref="G3" r:id="rId5" xr:uid="{6CB64182-6716-4583-8DE0-AD1525370C48}"/>
    <hyperlink ref="G2" r:id="rId6" xr:uid="{B6AA3D65-277C-4B35-A08D-672F06FA27AE}"/>
    <hyperlink ref="G10" r:id="rId7" xr:uid="{FFF15556-D090-4C7B-A47E-7C6B9C74D0B0}"/>
    <hyperlink ref="G5" r:id="rId8" xr:uid="{B39C7904-E297-47B2-8C15-83EDBF9865E9}"/>
    <hyperlink ref="G22" r:id="rId9" xr:uid="{E800E22B-F7A7-4887-A5FD-FBB79D4BEFC1}"/>
    <hyperlink ref="G36" r:id="rId10" xr:uid="{267019A9-5D32-456A-A996-20A7F519D5B2}"/>
    <hyperlink ref="G26" r:id="rId11" xr:uid="{9B2C8808-AB74-4842-8C43-D4EB58233433}"/>
    <hyperlink ref="G41" r:id="rId12" xr:uid="{3CE5E07C-CCF8-4383-A94C-4EE0BA9C20CD}"/>
    <hyperlink ref="G27" r:id="rId13" xr:uid="{3DCE7B0A-00D1-4167-90A2-1D452B09B175}"/>
    <hyperlink ref="G40" r:id="rId14" xr:uid="{49F9AE0C-0410-4E49-AA68-17EEF507B0A2}"/>
    <hyperlink ref="G24" r:id="rId15" xr:uid="{0B37A002-0E05-48AC-84F0-5221CF2EF4C0}"/>
    <hyperlink ref="G44" r:id="rId16" xr:uid="{C9DB1141-029C-4D80-A24A-3FB593E8DDA5}"/>
    <hyperlink ref="G7" r:id="rId17" xr:uid="{9A216763-D838-42B2-9AC0-FAC167F83930}"/>
    <hyperlink ref="G14" r:id="rId18" xr:uid="{7935C610-ED60-48A9-AF1F-84539252B194}"/>
    <hyperlink ref="G4" r:id="rId19" xr:uid="{91184122-4F44-4EFD-8031-A7173F3BA030}"/>
    <hyperlink ref="G29" r:id="rId20" xr:uid="{6C166863-978B-49C8-B766-291FB91387FD}"/>
    <hyperlink ref="G15" r:id="rId21" xr:uid="{FE48150C-645E-49B9-8ABE-B264E5317B51}"/>
    <hyperlink ref="G33" r:id="rId22" xr:uid="{AB2784D7-206F-4DA0-96ED-2DFD1ADBFC80}"/>
    <hyperlink ref="G31" r:id="rId23" xr:uid="{11E710B5-0331-413F-8CD0-37D5BDD7C275}"/>
    <hyperlink ref="G17" r:id="rId24" xr:uid="{C5675165-2E4B-4A33-869F-1E845C878E93}"/>
    <hyperlink ref="G19" r:id="rId25" xr:uid="{13DDB90A-6FBE-49BC-A567-02289D35F412}"/>
    <hyperlink ref="G12" r:id="rId26" xr:uid="{B773B1AC-52A2-42C6-B702-7244C207A34F}"/>
    <hyperlink ref="G30" r:id="rId27" xr:uid="{389DBCD3-3D31-442F-8F13-861874872B7E}"/>
    <hyperlink ref="G32" r:id="rId28" xr:uid="{C2BD9848-15FD-431A-AE74-E712E4D03355}"/>
    <hyperlink ref="G13" r:id="rId29" xr:uid="{1A1C72B8-B501-4FD6-99B4-0A081348290C}"/>
    <hyperlink ref="G37" r:id="rId30" xr:uid="{552A9915-849F-4E42-800F-DA915FC738ED}"/>
    <hyperlink ref="G35" r:id="rId31" xr:uid="{C2744DAD-9930-43B7-9722-266FE49D8C4D}"/>
    <hyperlink ref="G9" r:id="rId32" xr:uid="{D18B4A71-F8E3-4B5A-A761-8055FB70F9A9}"/>
    <hyperlink ref="G21" r:id="rId33" xr:uid="{A6A0FDBD-1440-4773-8B76-C79EAA3F6BC7}"/>
    <hyperlink ref="G28" r:id="rId34" xr:uid="{2B439B28-F8B6-4CFC-BC54-9C644DEE7A77}"/>
    <hyperlink ref="G11" r:id="rId35" xr:uid="{18DF93FD-0BDE-4B10-A0C3-DD06B64BD775}"/>
    <hyperlink ref="G38" r:id="rId36" xr:uid="{6E1FAEFB-74B0-49D2-BFBE-8EFB695D1169}"/>
    <hyperlink ref="G20" r:id="rId37" xr:uid="{0D92D572-B03B-4BA1-BA5B-9081B61AFE1B}"/>
    <hyperlink ref="G43" r:id="rId38" xr:uid="{502747F2-E602-449C-9D3E-B8C4547B6F09}"/>
    <hyperlink ref="G34" r:id="rId39" xr:uid="{DF4DB5B0-9345-44D5-8C18-E6A4E589F36B}"/>
    <hyperlink ref="G8" r:id="rId40" xr:uid="{FB1F58D8-C269-4487-B216-C84E4A8877CE}"/>
    <hyperlink ref="G16" r:id="rId41" xr:uid="{F661D1B2-6821-424C-B17A-BAC6D3026E7E}"/>
  </hyperlinks>
  <pageMargins left="0.31496062992125984" right="0.31496062992125984" top="0.35433070866141736" bottom="0.35433070866141736" header="0.31496062992125984" footer="0"/>
  <pageSetup paperSize="9" scale="66" fitToHeight="0" orientation="landscape" r:id="rId42"/>
  <tableParts count="1">
    <tablePart r:id="rId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final EAPC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cp:lastPrinted>2023-05-27T11:58:37Z</cp:lastPrinted>
  <dcterms:created xsi:type="dcterms:W3CDTF">2023-05-23T13:01:14Z</dcterms:created>
  <dcterms:modified xsi:type="dcterms:W3CDTF">2023-05-27T12:00:52Z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