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balho\Previdencia\RGPC\2023 12 dez\"/>
    </mc:Choice>
  </mc:AlternateContent>
  <xr:revisionPtr revIDLastSave="0" documentId="8_{B7BF22D7-3D13-464B-896E-EA4B2CBD9EA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Dados_EFPC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Dados_EFPC!$A$1:$O$274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4" i="3"/>
  <c r="H245" i="3"/>
  <c r="H246" i="3"/>
  <c r="H247" i="3"/>
  <c r="H249" i="3"/>
  <c r="H250" i="3"/>
  <c r="H251" i="3"/>
  <c r="H252" i="3"/>
  <c r="H253" i="3"/>
  <c r="H254" i="3"/>
  <c r="H255" i="3"/>
  <c r="H257" i="3"/>
  <c r="H258" i="3"/>
  <c r="H259" i="3"/>
  <c r="H261" i="3"/>
  <c r="H262" i="3"/>
  <c r="H264" i="3"/>
  <c r="H266" i="3"/>
  <c r="H267" i="3"/>
  <c r="H268" i="3"/>
  <c r="H269" i="3"/>
  <c r="H271" i="3"/>
  <c r="H273" i="3"/>
  <c r="H274" i="3"/>
  <c r="H2" i="3"/>
  <c r="G3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4" i="3"/>
  <c r="G245" i="3"/>
  <c r="G246" i="3"/>
  <c r="G247" i="3"/>
  <c r="G249" i="3"/>
  <c r="G250" i="3"/>
  <c r="G251" i="3"/>
  <c r="G252" i="3"/>
  <c r="G253" i="3"/>
  <c r="G254" i="3"/>
  <c r="G255" i="3"/>
  <c r="G257" i="3"/>
  <c r="G258" i="3"/>
  <c r="G259" i="3"/>
  <c r="G261" i="3"/>
  <c r="G262" i="3"/>
  <c r="G264" i="3"/>
  <c r="G266" i="3"/>
  <c r="G267" i="3"/>
  <c r="G268" i="3"/>
  <c r="G269" i="3"/>
  <c r="G271" i="3"/>
  <c r="G273" i="3"/>
  <c r="G274" i="3"/>
  <c r="G2" i="3"/>
  <c r="I3" i="3" l="1"/>
  <c r="I4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4" i="3"/>
  <c r="I245" i="3"/>
  <c r="I246" i="3"/>
  <c r="I247" i="3"/>
  <c r="I249" i="3"/>
  <c r="I250" i="3"/>
  <c r="I251" i="3"/>
  <c r="I252" i="3"/>
  <c r="I253" i="3"/>
  <c r="I254" i="3"/>
  <c r="I255" i="3"/>
  <c r="I257" i="3"/>
  <c r="I258" i="3"/>
  <c r="I259" i="3"/>
  <c r="I261" i="3"/>
  <c r="I262" i="3"/>
  <c r="I264" i="3"/>
  <c r="I266" i="3"/>
  <c r="I267" i="3"/>
  <c r="I268" i="3"/>
  <c r="I269" i="3"/>
  <c r="I271" i="3"/>
  <c r="I273" i="3"/>
  <c r="I274" i="3"/>
  <c r="I2" i="3"/>
  <c r="L145" i="3" l="1"/>
  <c r="L125" i="3"/>
  <c r="L230" i="3"/>
  <c r="L143" i="3"/>
  <c r="L244" i="3"/>
  <c r="L174" i="3"/>
  <c r="L206" i="3"/>
  <c r="L240" i="3"/>
  <c r="L237" i="3"/>
  <c r="L252" i="3"/>
  <c r="L199" i="3"/>
  <c r="L80" i="3"/>
  <c r="L82" i="3"/>
  <c r="L8" i="3"/>
  <c r="L30" i="3"/>
  <c r="L133" i="3"/>
  <c r="L91" i="3"/>
  <c r="L24" i="3"/>
  <c r="L246" i="3"/>
  <c r="L167" i="3"/>
  <c r="L108" i="3"/>
  <c r="L61" i="3"/>
  <c r="L45" i="3"/>
  <c r="L152" i="3"/>
  <c r="L172" i="3"/>
  <c r="L192" i="3"/>
  <c r="L222" i="3"/>
  <c r="L31" i="3"/>
  <c r="L150" i="3"/>
  <c r="L168" i="3"/>
  <c r="L196" i="3"/>
  <c r="L205" i="3"/>
  <c r="L98" i="3"/>
  <c r="L161" i="3"/>
  <c r="L190" i="3"/>
  <c r="L163" i="3"/>
  <c r="L255" i="3"/>
  <c r="L33" i="3"/>
  <c r="L46" i="3"/>
  <c r="L29" i="3"/>
  <c r="L247" i="3"/>
  <c r="L19" i="3"/>
  <c r="L261" i="3"/>
  <c r="L71" i="3"/>
  <c r="L176" i="3"/>
  <c r="L51" i="3"/>
  <c r="L118" i="3"/>
  <c r="L111" i="3"/>
  <c r="L160" i="3"/>
  <c r="L254" i="3"/>
  <c r="L136" i="3"/>
  <c r="L193" i="3"/>
  <c r="L220" i="3"/>
  <c r="L155" i="3"/>
  <c r="L122" i="3"/>
  <c r="L239" i="3"/>
  <c r="L18" i="3"/>
  <c r="L135" i="3"/>
  <c r="L231" i="3"/>
  <c r="L141" i="3"/>
  <c r="L37" i="3"/>
  <c r="L40" i="3"/>
  <c r="L43" i="3"/>
  <c r="L92" i="3"/>
  <c r="L76" i="3"/>
  <c r="L84" i="3"/>
  <c r="L130" i="3"/>
  <c r="L109" i="3"/>
  <c r="L15" i="3"/>
  <c r="L106" i="3"/>
  <c r="L32" i="3"/>
  <c r="L195" i="3"/>
  <c r="L148" i="3"/>
  <c r="L12" i="3"/>
  <c r="L273" i="3"/>
  <c r="L93" i="3"/>
  <c r="L14" i="3"/>
  <c r="L140" i="3"/>
  <c r="L36" i="3"/>
  <c r="L238" i="3"/>
  <c r="L86" i="3"/>
  <c r="L10" i="3"/>
  <c r="L198" i="3"/>
  <c r="L202" i="3"/>
  <c r="L28" i="3"/>
  <c r="L201" i="3"/>
  <c r="L4" i="3"/>
  <c r="L249" i="3"/>
  <c r="L13" i="3"/>
  <c r="L75" i="3"/>
  <c r="L41" i="3"/>
  <c r="L123" i="3"/>
  <c r="L112" i="3"/>
  <c r="L57" i="3"/>
  <c r="L25" i="3"/>
  <c r="L68" i="3"/>
  <c r="L89" i="3"/>
  <c r="L53" i="3"/>
  <c r="L72" i="3"/>
  <c r="L69" i="3"/>
  <c r="L209" i="3"/>
  <c r="L157" i="3"/>
  <c r="L175" i="3"/>
  <c r="L83" i="3"/>
  <c r="L212" i="3"/>
  <c r="L44" i="3"/>
  <c r="L263" i="3"/>
  <c r="L107" i="3"/>
  <c r="L34" i="3"/>
  <c r="L65" i="3"/>
  <c r="L56" i="3"/>
  <c r="L153" i="3"/>
  <c r="L234" i="3"/>
  <c r="L52" i="3"/>
  <c r="L124" i="3"/>
  <c r="L77" i="3"/>
  <c r="L113" i="3"/>
  <c r="L6" i="3"/>
  <c r="L62" i="3"/>
  <c r="L79" i="3"/>
  <c r="L171" i="3"/>
  <c r="L149" i="3"/>
  <c r="L187" i="3"/>
  <c r="L213" i="3"/>
  <c r="L138" i="3"/>
  <c r="L177" i="3"/>
  <c r="L181" i="3"/>
  <c r="L119" i="3"/>
  <c r="L183" i="3"/>
  <c r="L54" i="3"/>
  <c r="L242" i="3"/>
  <c r="L228" i="3"/>
  <c r="L146" i="3"/>
  <c r="L23" i="3"/>
  <c r="L264" i="3"/>
  <c r="L85" i="3"/>
  <c r="L50" i="3"/>
  <c r="L73" i="3"/>
  <c r="L17" i="3"/>
  <c r="L219" i="3"/>
  <c r="L59" i="3"/>
  <c r="L48" i="3"/>
  <c r="L223" i="3"/>
  <c r="L191" i="3"/>
  <c r="L257" i="3"/>
  <c r="L147" i="3"/>
  <c r="L241" i="3"/>
  <c r="L214" i="3"/>
  <c r="L200" i="3"/>
  <c r="L115" i="3"/>
  <c r="L259" i="3"/>
  <c r="L164" i="3"/>
  <c r="L3" i="3"/>
  <c r="L151" i="3"/>
  <c r="L126" i="3"/>
  <c r="L137" i="3"/>
  <c r="L102" i="3"/>
  <c r="L16" i="3"/>
  <c r="L154" i="3"/>
  <c r="L81" i="3"/>
  <c r="L169" i="3"/>
  <c r="L224" i="3"/>
  <c r="L250" i="3"/>
  <c r="L226" i="3"/>
  <c r="L173" i="3"/>
  <c r="L88" i="3"/>
  <c r="L74" i="3"/>
  <c r="L134" i="3"/>
  <c r="L179" i="3"/>
  <c r="L232" i="3"/>
  <c r="L158" i="3"/>
  <c r="L116" i="3"/>
  <c r="L2" i="3"/>
  <c r="L60" i="3"/>
  <c r="L121" i="3"/>
  <c r="L129" i="3"/>
  <c r="L180" i="3"/>
  <c r="L139" i="3"/>
  <c r="L20" i="3"/>
  <c r="L162" i="3"/>
  <c r="L94" i="3"/>
  <c r="L96" i="3"/>
  <c r="L38" i="3"/>
  <c r="L197" i="3"/>
  <c r="L267" i="3"/>
  <c r="L144" i="3"/>
  <c r="L159" i="3"/>
  <c r="L42" i="3"/>
  <c r="L170" i="3"/>
  <c r="L142" i="3"/>
  <c r="L66" i="3"/>
  <c r="L97" i="3"/>
  <c r="L182" i="3"/>
  <c r="L87" i="3"/>
  <c r="L210" i="3"/>
  <c r="L233" i="3"/>
  <c r="L114" i="3"/>
  <c r="L221" i="3"/>
  <c r="L104" i="3"/>
  <c r="L227" i="3"/>
  <c r="L103" i="3"/>
  <c r="L95" i="3"/>
  <c r="L35" i="3"/>
  <c r="L156" i="3"/>
  <c r="L166" i="3"/>
  <c r="L204" i="3"/>
  <c r="L11" i="3"/>
  <c r="L216" i="3"/>
  <c r="L22" i="3"/>
  <c r="L58" i="3"/>
  <c r="L208" i="3"/>
  <c r="L189" i="3"/>
  <c r="L229" i="3"/>
  <c r="L110" i="3"/>
  <c r="L47" i="3"/>
  <c r="L39" i="3"/>
  <c r="L105" i="3"/>
  <c r="L127" i="3"/>
  <c r="L128" i="3"/>
  <c r="L70" i="3"/>
  <c r="L236" i="3"/>
  <c r="L215" i="3"/>
  <c r="L117" i="3"/>
  <c r="L132" i="3"/>
  <c r="L27" i="3"/>
  <c r="L211" i="3"/>
  <c r="L78" i="3"/>
  <c r="L235" i="3"/>
  <c r="L9" i="3"/>
  <c r="L207" i="3"/>
  <c r="L64" i="3"/>
  <c r="L218" i="3"/>
  <c r="L194" i="3"/>
  <c r="L165" i="3"/>
  <c r="L99" i="3"/>
  <c r="L21" i="3"/>
  <c r="L178" i="3"/>
  <c r="L217" i="3"/>
  <c r="L188" i="3"/>
  <c r="L203" i="3"/>
  <c r="L120" i="3"/>
  <c r="L55" i="3"/>
  <c r="L251" i="3"/>
  <c r="L186" i="3"/>
  <c r="L7" i="3"/>
  <c r="L100" i="3"/>
  <c r="L225" i="3"/>
  <c r="L49" i="3"/>
  <c r="L131" i="3"/>
  <c r="L26" i="3"/>
  <c r="L67" i="3"/>
  <c r="L184" i="3"/>
  <c r="L63" i="3"/>
  <c r="L90" i="3"/>
  <c r="L101" i="3"/>
  <c r="K101" i="3"/>
  <c r="K145" i="3"/>
  <c r="K125" i="3"/>
  <c r="K230" i="3"/>
  <c r="K143" i="3"/>
  <c r="K244" i="3"/>
  <c r="K174" i="3"/>
  <c r="K206" i="3"/>
  <c r="K240" i="3"/>
  <c r="K237" i="3"/>
  <c r="K252" i="3"/>
  <c r="K199" i="3"/>
  <c r="K80" i="3"/>
  <c r="K82" i="3"/>
  <c r="K8" i="3"/>
  <c r="K30" i="3"/>
  <c r="K133" i="3"/>
  <c r="K91" i="3"/>
  <c r="K24" i="3"/>
  <c r="K246" i="3"/>
  <c r="K167" i="3"/>
  <c r="K108" i="3"/>
  <c r="K61" i="3"/>
  <c r="K45" i="3"/>
  <c r="K152" i="3"/>
  <c r="K172" i="3"/>
  <c r="K192" i="3"/>
  <c r="K222" i="3"/>
  <c r="K31" i="3"/>
  <c r="K150" i="3"/>
  <c r="K168" i="3"/>
  <c r="K196" i="3"/>
  <c r="K205" i="3"/>
  <c r="K98" i="3"/>
  <c r="K161" i="3"/>
  <c r="K190" i="3"/>
  <c r="K163" i="3"/>
  <c r="K255" i="3"/>
  <c r="K33" i="3"/>
  <c r="K46" i="3"/>
  <c r="K29" i="3"/>
  <c r="K247" i="3"/>
  <c r="K19" i="3"/>
  <c r="K261" i="3"/>
  <c r="K71" i="3"/>
  <c r="K176" i="3"/>
  <c r="K51" i="3"/>
  <c r="K118" i="3"/>
  <c r="K111" i="3"/>
  <c r="K160" i="3"/>
  <c r="K254" i="3"/>
  <c r="K136" i="3"/>
  <c r="K193" i="3"/>
  <c r="K220" i="3"/>
  <c r="K155" i="3"/>
  <c r="K122" i="3"/>
  <c r="K239" i="3"/>
  <c r="K18" i="3"/>
  <c r="K135" i="3"/>
  <c r="K231" i="3"/>
  <c r="K141" i="3"/>
  <c r="K37" i="3"/>
  <c r="K40" i="3"/>
  <c r="K43" i="3"/>
  <c r="K92" i="3"/>
  <c r="K76" i="3"/>
  <c r="K84" i="3"/>
  <c r="K130" i="3"/>
  <c r="K109" i="3"/>
  <c r="K15" i="3"/>
  <c r="K106" i="3"/>
  <c r="K32" i="3"/>
  <c r="K195" i="3"/>
  <c r="K148" i="3"/>
  <c r="K12" i="3"/>
  <c r="K273" i="3"/>
  <c r="K93" i="3"/>
  <c r="K14" i="3"/>
  <c r="K140" i="3"/>
  <c r="K36" i="3"/>
  <c r="K238" i="3"/>
  <c r="K86" i="3"/>
  <c r="K10" i="3"/>
  <c r="K198" i="3"/>
  <c r="K202" i="3"/>
  <c r="K28" i="3"/>
  <c r="K201" i="3"/>
  <c r="K4" i="3"/>
  <c r="K249" i="3"/>
  <c r="K13" i="3"/>
  <c r="K75" i="3"/>
  <c r="K41" i="3"/>
  <c r="K123" i="3"/>
  <c r="K112" i="3"/>
  <c r="K57" i="3"/>
  <c r="K25" i="3"/>
  <c r="K68" i="3"/>
  <c r="K89" i="3"/>
  <c r="K53" i="3"/>
  <c r="K72" i="3"/>
  <c r="K69" i="3"/>
  <c r="K209" i="3"/>
  <c r="K157" i="3"/>
  <c r="K175" i="3"/>
  <c r="K83" i="3"/>
  <c r="K212" i="3"/>
  <c r="K44" i="3"/>
  <c r="K263" i="3"/>
  <c r="K107" i="3"/>
  <c r="K34" i="3"/>
  <c r="K65" i="3"/>
  <c r="K56" i="3"/>
  <c r="K153" i="3"/>
  <c r="K234" i="3"/>
  <c r="K52" i="3"/>
  <c r="K124" i="3"/>
  <c r="K77" i="3"/>
  <c r="K113" i="3"/>
  <c r="K6" i="3"/>
  <c r="K62" i="3"/>
  <c r="K79" i="3"/>
  <c r="K171" i="3"/>
  <c r="K149" i="3"/>
  <c r="K187" i="3"/>
  <c r="K213" i="3"/>
  <c r="K138" i="3"/>
  <c r="K177" i="3"/>
  <c r="K181" i="3"/>
  <c r="K119" i="3"/>
  <c r="K183" i="3"/>
  <c r="K54" i="3"/>
  <c r="K242" i="3"/>
  <c r="K228" i="3"/>
  <c r="K146" i="3"/>
  <c r="K23" i="3"/>
  <c r="K264" i="3"/>
  <c r="K85" i="3"/>
  <c r="K50" i="3"/>
  <c r="K73" i="3"/>
  <c r="K17" i="3"/>
  <c r="K219" i="3"/>
  <c r="K59" i="3"/>
  <c r="K48" i="3"/>
  <c r="K223" i="3"/>
  <c r="K191" i="3"/>
  <c r="K257" i="3"/>
  <c r="K147" i="3"/>
  <c r="K241" i="3"/>
  <c r="K214" i="3"/>
  <c r="K200" i="3"/>
  <c r="K115" i="3"/>
  <c r="K259" i="3"/>
  <c r="K164" i="3"/>
  <c r="K3" i="3"/>
  <c r="K151" i="3"/>
  <c r="K126" i="3"/>
  <c r="K137" i="3"/>
  <c r="K102" i="3"/>
  <c r="K16" i="3"/>
  <c r="K154" i="3"/>
  <c r="K81" i="3"/>
  <c r="K169" i="3"/>
  <c r="K224" i="3"/>
  <c r="K250" i="3"/>
  <c r="K226" i="3"/>
  <c r="K173" i="3"/>
  <c r="K88" i="3"/>
  <c r="K74" i="3"/>
  <c r="K134" i="3"/>
  <c r="K179" i="3"/>
  <c r="K232" i="3"/>
  <c r="K158" i="3"/>
  <c r="K116" i="3"/>
  <c r="K2" i="3"/>
  <c r="K60" i="3"/>
  <c r="K121" i="3"/>
  <c r="K129" i="3"/>
  <c r="K180" i="3"/>
  <c r="K139" i="3"/>
  <c r="K20" i="3"/>
  <c r="K162" i="3"/>
  <c r="K94" i="3"/>
  <c r="K96" i="3"/>
  <c r="K38" i="3"/>
  <c r="K197" i="3"/>
  <c r="K267" i="3"/>
  <c r="K144" i="3"/>
  <c r="K159" i="3"/>
  <c r="K42" i="3"/>
  <c r="K170" i="3"/>
  <c r="K142" i="3"/>
  <c r="K66" i="3"/>
  <c r="K97" i="3"/>
  <c r="K182" i="3"/>
  <c r="K87" i="3"/>
  <c r="K210" i="3"/>
  <c r="K233" i="3"/>
  <c r="K114" i="3"/>
  <c r="K221" i="3"/>
  <c r="K104" i="3"/>
  <c r="K227" i="3"/>
  <c r="K103" i="3"/>
  <c r="K95" i="3"/>
  <c r="K35" i="3"/>
  <c r="K156" i="3"/>
  <c r="K166" i="3"/>
  <c r="K204" i="3"/>
  <c r="K11" i="3"/>
  <c r="K216" i="3"/>
  <c r="K22" i="3"/>
  <c r="K58" i="3"/>
  <c r="K208" i="3"/>
  <c r="K189" i="3"/>
  <c r="K229" i="3"/>
  <c r="K110" i="3"/>
  <c r="K47" i="3"/>
  <c r="K39" i="3"/>
  <c r="K105" i="3"/>
  <c r="K127" i="3"/>
  <c r="K128" i="3"/>
  <c r="K70" i="3"/>
  <c r="K236" i="3"/>
  <c r="K215" i="3"/>
  <c r="K117" i="3"/>
  <c r="K132" i="3"/>
  <c r="K27" i="3"/>
  <c r="K211" i="3"/>
  <c r="K78" i="3"/>
  <c r="K235" i="3"/>
  <c r="K9" i="3"/>
  <c r="K207" i="3"/>
  <c r="K64" i="3"/>
  <c r="K218" i="3"/>
  <c r="K194" i="3"/>
  <c r="K165" i="3"/>
  <c r="K99" i="3"/>
  <c r="K21" i="3"/>
  <c r="K178" i="3"/>
  <c r="K217" i="3"/>
  <c r="K188" i="3"/>
  <c r="K203" i="3"/>
  <c r="K120" i="3"/>
  <c r="K55" i="3"/>
  <c r="K251" i="3"/>
  <c r="K186" i="3"/>
  <c r="K7" i="3"/>
  <c r="K100" i="3"/>
  <c r="K225" i="3"/>
  <c r="K49" i="3"/>
  <c r="K131" i="3"/>
  <c r="K26" i="3"/>
  <c r="K67" i="3"/>
  <c r="K184" i="3"/>
  <c r="K63" i="3"/>
  <c r="K90" i="3"/>
  <c r="J145" i="3"/>
  <c r="J125" i="3"/>
  <c r="J230" i="3"/>
  <c r="J143" i="3"/>
  <c r="J244" i="3"/>
  <c r="J174" i="3"/>
  <c r="J206" i="3"/>
  <c r="J240" i="3"/>
  <c r="J237" i="3"/>
  <c r="J252" i="3"/>
  <c r="J199" i="3"/>
  <c r="J80" i="3"/>
  <c r="J82" i="3"/>
  <c r="J8" i="3"/>
  <c r="J30" i="3"/>
  <c r="J133" i="3"/>
  <c r="J91" i="3"/>
  <c r="J24" i="3"/>
  <c r="J246" i="3"/>
  <c r="J167" i="3"/>
  <c r="J108" i="3"/>
  <c r="J61" i="3"/>
  <c r="J45" i="3"/>
  <c r="J152" i="3"/>
  <c r="J172" i="3"/>
  <c r="J192" i="3"/>
  <c r="J222" i="3"/>
  <c r="J31" i="3"/>
  <c r="J150" i="3"/>
  <c r="J168" i="3"/>
  <c r="J196" i="3"/>
  <c r="J205" i="3"/>
  <c r="J98" i="3"/>
  <c r="J161" i="3"/>
  <c r="J190" i="3"/>
  <c r="J163" i="3"/>
  <c r="J255" i="3"/>
  <c r="J33" i="3"/>
  <c r="J46" i="3"/>
  <c r="J29" i="3"/>
  <c r="J247" i="3"/>
  <c r="J19" i="3"/>
  <c r="J261" i="3"/>
  <c r="J71" i="3"/>
  <c r="J176" i="3"/>
  <c r="J51" i="3"/>
  <c r="J118" i="3"/>
  <c r="J111" i="3"/>
  <c r="J160" i="3"/>
  <c r="J254" i="3"/>
  <c r="J136" i="3"/>
  <c r="J193" i="3"/>
  <c r="J220" i="3"/>
  <c r="J155" i="3"/>
  <c r="J122" i="3"/>
  <c r="J239" i="3"/>
  <c r="J18" i="3"/>
  <c r="J135" i="3"/>
  <c r="J231" i="3"/>
  <c r="J141" i="3"/>
  <c r="J37" i="3"/>
  <c r="J40" i="3"/>
  <c r="J43" i="3"/>
  <c r="J92" i="3"/>
  <c r="J76" i="3"/>
  <c r="J84" i="3"/>
  <c r="J130" i="3"/>
  <c r="J109" i="3"/>
  <c r="J15" i="3"/>
  <c r="J106" i="3"/>
  <c r="J32" i="3"/>
  <c r="J195" i="3"/>
  <c r="J148" i="3"/>
  <c r="J12" i="3"/>
  <c r="J273" i="3"/>
  <c r="J93" i="3"/>
  <c r="J14" i="3"/>
  <c r="J140" i="3"/>
  <c r="J36" i="3"/>
  <c r="J238" i="3"/>
  <c r="J86" i="3"/>
  <c r="J10" i="3"/>
  <c r="J198" i="3"/>
  <c r="J202" i="3"/>
  <c r="J28" i="3"/>
  <c r="J201" i="3"/>
  <c r="J4" i="3"/>
  <c r="J249" i="3"/>
  <c r="J13" i="3"/>
  <c r="J75" i="3"/>
  <c r="J41" i="3"/>
  <c r="J123" i="3"/>
  <c r="J112" i="3"/>
  <c r="J57" i="3"/>
  <c r="J25" i="3"/>
  <c r="J68" i="3"/>
  <c r="J89" i="3"/>
  <c r="J53" i="3"/>
  <c r="J72" i="3"/>
  <c r="J69" i="3"/>
  <c r="J209" i="3"/>
  <c r="J157" i="3"/>
  <c r="J175" i="3"/>
  <c r="J83" i="3"/>
  <c r="J212" i="3"/>
  <c r="J44" i="3"/>
  <c r="J263" i="3"/>
  <c r="J107" i="3"/>
  <c r="J34" i="3"/>
  <c r="J65" i="3"/>
  <c r="J56" i="3"/>
  <c r="J153" i="3"/>
  <c r="J234" i="3"/>
  <c r="J52" i="3"/>
  <c r="J124" i="3"/>
  <c r="J77" i="3"/>
  <c r="J113" i="3"/>
  <c r="J6" i="3"/>
  <c r="J62" i="3"/>
  <c r="J79" i="3"/>
  <c r="J171" i="3"/>
  <c r="J149" i="3"/>
  <c r="J187" i="3"/>
  <c r="J213" i="3"/>
  <c r="J138" i="3"/>
  <c r="J177" i="3"/>
  <c r="J181" i="3"/>
  <c r="J119" i="3"/>
  <c r="J183" i="3"/>
  <c r="J54" i="3"/>
  <c r="J242" i="3"/>
  <c r="J228" i="3"/>
  <c r="J146" i="3"/>
  <c r="J23" i="3"/>
  <c r="J264" i="3"/>
  <c r="J85" i="3"/>
  <c r="J50" i="3"/>
  <c r="J73" i="3"/>
  <c r="J17" i="3"/>
  <c r="J219" i="3"/>
  <c r="J59" i="3"/>
  <c r="J48" i="3"/>
  <c r="J223" i="3"/>
  <c r="J191" i="3"/>
  <c r="J257" i="3"/>
  <c r="J147" i="3"/>
  <c r="J241" i="3"/>
  <c r="J214" i="3"/>
  <c r="J200" i="3"/>
  <c r="J115" i="3"/>
  <c r="J259" i="3"/>
  <c r="J164" i="3"/>
  <c r="J3" i="3"/>
  <c r="J151" i="3"/>
  <c r="J126" i="3"/>
  <c r="J137" i="3"/>
  <c r="J102" i="3"/>
  <c r="J16" i="3"/>
  <c r="J154" i="3"/>
  <c r="J81" i="3"/>
  <c r="J169" i="3"/>
  <c r="J224" i="3"/>
  <c r="J250" i="3"/>
  <c r="J226" i="3"/>
  <c r="J173" i="3"/>
  <c r="J88" i="3"/>
  <c r="J74" i="3"/>
  <c r="J134" i="3"/>
  <c r="J179" i="3"/>
  <c r="J232" i="3"/>
  <c r="J158" i="3"/>
  <c r="J116" i="3"/>
  <c r="J2" i="3"/>
  <c r="J60" i="3"/>
  <c r="J121" i="3"/>
  <c r="J129" i="3"/>
  <c r="J180" i="3"/>
  <c r="J139" i="3"/>
  <c r="J20" i="3"/>
  <c r="J162" i="3"/>
  <c r="J94" i="3"/>
  <c r="J96" i="3"/>
  <c r="J38" i="3"/>
  <c r="J197" i="3"/>
  <c r="J267" i="3"/>
  <c r="J144" i="3"/>
  <c r="J159" i="3"/>
  <c r="J42" i="3"/>
  <c r="J170" i="3"/>
  <c r="J142" i="3"/>
  <c r="J66" i="3"/>
  <c r="J97" i="3"/>
  <c r="J182" i="3"/>
  <c r="J87" i="3"/>
  <c r="J210" i="3"/>
  <c r="J233" i="3"/>
  <c r="J114" i="3"/>
  <c r="J221" i="3"/>
  <c r="J104" i="3"/>
  <c r="J227" i="3"/>
  <c r="J103" i="3"/>
  <c r="J95" i="3"/>
  <c r="J35" i="3"/>
  <c r="J156" i="3"/>
  <c r="J166" i="3"/>
  <c r="J204" i="3"/>
  <c r="J11" i="3"/>
  <c r="J216" i="3"/>
  <c r="J22" i="3"/>
  <c r="J58" i="3"/>
  <c r="J208" i="3"/>
  <c r="J189" i="3"/>
  <c r="J229" i="3"/>
  <c r="J110" i="3"/>
  <c r="J47" i="3"/>
  <c r="J39" i="3"/>
  <c r="J105" i="3"/>
  <c r="J127" i="3"/>
  <c r="J128" i="3"/>
  <c r="J70" i="3"/>
  <c r="J236" i="3"/>
  <c r="J215" i="3"/>
  <c r="J117" i="3"/>
  <c r="J132" i="3"/>
  <c r="J27" i="3"/>
  <c r="J211" i="3"/>
  <c r="J78" i="3"/>
  <c r="J235" i="3"/>
  <c r="J9" i="3"/>
  <c r="J207" i="3"/>
  <c r="J64" i="3"/>
  <c r="J218" i="3"/>
  <c r="J194" i="3"/>
  <c r="J165" i="3"/>
  <c r="J99" i="3"/>
  <c r="J21" i="3"/>
  <c r="J178" i="3"/>
  <c r="J217" i="3"/>
  <c r="J188" i="3"/>
  <c r="J203" i="3"/>
  <c r="J120" i="3"/>
  <c r="J55" i="3"/>
  <c r="J251" i="3"/>
  <c r="J186" i="3"/>
  <c r="J7" i="3"/>
  <c r="J100" i="3"/>
  <c r="J225" i="3"/>
  <c r="J49" i="3"/>
  <c r="J131" i="3"/>
  <c r="J26" i="3"/>
  <c r="J67" i="3"/>
  <c r="J184" i="3"/>
  <c r="J63" i="3"/>
  <c r="J90" i="3"/>
  <c r="J101" i="3"/>
  <c r="C265" i="3" l="1"/>
  <c r="D265" i="3"/>
  <c r="E265" i="3"/>
  <c r="B253" i="3" l="1"/>
  <c r="B145" i="3"/>
  <c r="B125" i="3"/>
  <c r="B230" i="3"/>
  <c r="B143" i="3"/>
  <c r="B244" i="3"/>
  <c r="B174" i="3"/>
  <c r="B206" i="3"/>
  <c r="B240" i="3"/>
  <c r="B237" i="3"/>
  <c r="B252" i="3"/>
  <c r="B199" i="3"/>
  <c r="B80" i="3"/>
  <c r="B82" i="3"/>
  <c r="B8" i="3"/>
  <c r="B30" i="3"/>
  <c r="B133" i="3"/>
  <c r="B91" i="3"/>
  <c r="B24" i="3"/>
  <c r="B246" i="3"/>
  <c r="B167" i="3"/>
  <c r="B108" i="3"/>
  <c r="B61" i="3"/>
  <c r="B45" i="3"/>
  <c r="B152" i="3"/>
  <c r="B172" i="3"/>
  <c r="B243" i="3"/>
  <c r="B192" i="3"/>
  <c r="B222" i="3"/>
  <c r="B31" i="3"/>
  <c r="B150" i="3"/>
  <c r="B168" i="3"/>
  <c r="B196" i="3"/>
  <c r="B205" i="3"/>
  <c r="B98" i="3"/>
  <c r="B161" i="3"/>
  <c r="B270" i="3"/>
  <c r="B190" i="3"/>
  <c r="B163" i="3"/>
  <c r="B255" i="3"/>
  <c r="B33" i="3"/>
  <c r="B46" i="3"/>
  <c r="B29" i="3"/>
  <c r="B260" i="3"/>
  <c r="B268" i="3"/>
  <c r="B247" i="3"/>
  <c r="B19" i="3"/>
  <c r="B261" i="3"/>
  <c r="B71" i="3"/>
  <c r="B176" i="3"/>
  <c r="B51" i="3"/>
  <c r="B118" i="3"/>
  <c r="B111" i="3"/>
  <c r="B160" i="3"/>
  <c r="B254" i="3"/>
  <c r="B136" i="3"/>
  <c r="B193" i="3"/>
  <c r="B220" i="3"/>
  <c r="B155" i="3"/>
  <c r="B122" i="3"/>
  <c r="B239" i="3"/>
  <c r="B18" i="3"/>
  <c r="B135" i="3"/>
  <c r="B271" i="3"/>
  <c r="B231" i="3"/>
  <c r="B141" i="3"/>
  <c r="B37" i="3"/>
  <c r="B40" i="3"/>
  <c r="B43" i="3"/>
  <c r="B92" i="3"/>
  <c r="B76" i="3"/>
  <c r="B84" i="3"/>
  <c r="B130" i="3"/>
  <c r="B109" i="3"/>
  <c r="B15" i="3"/>
  <c r="B106" i="3"/>
  <c r="B32" i="3"/>
  <c r="B195" i="3"/>
  <c r="B148" i="3"/>
  <c r="B12" i="3"/>
  <c r="B273" i="3"/>
  <c r="B93" i="3"/>
  <c r="B14" i="3"/>
  <c r="B140" i="3"/>
  <c r="B36" i="3"/>
  <c r="B238" i="3"/>
  <c r="B86" i="3"/>
  <c r="B10" i="3"/>
  <c r="B256" i="3"/>
  <c r="B198" i="3"/>
  <c r="B202" i="3"/>
  <c r="B28" i="3"/>
  <c r="B201" i="3"/>
  <c r="B4" i="3"/>
  <c r="B249" i="3"/>
  <c r="B13" i="3"/>
  <c r="B75" i="3"/>
  <c r="B41" i="3"/>
  <c r="B123" i="3"/>
  <c r="B112" i="3"/>
  <c r="B57" i="3"/>
  <c r="B25" i="3"/>
  <c r="B68" i="3"/>
  <c r="B89" i="3"/>
  <c r="B53" i="3"/>
  <c r="B72" i="3"/>
  <c r="B69" i="3"/>
  <c r="B209" i="3"/>
  <c r="B157" i="3"/>
  <c r="B175" i="3"/>
  <c r="B83" i="3"/>
  <c r="B212" i="3"/>
  <c r="B44" i="3"/>
  <c r="B263" i="3"/>
  <c r="B107" i="3"/>
  <c r="B34" i="3"/>
  <c r="B65" i="3"/>
  <c r="B56" i="3"/>
  <c r="B153" i="3"/>
  <c r="B234" i="3"/>
  <c r="B52" i="3"/>
  <c r="B124" i="3"/>
  <c r="B77" i="3"/>
  <c r="B113" i="3"/>
  <c r="B6" i="3"/>
  <c r="B62" i="3"/>
  <c r="B79" i="3"/>
  <c r="B171" i="3"/>
  <c r="B149" i="3"/>
  <c r="B187" i="3"/>
  <c r="B213" i="3"/>
  <c r="B138" i="3"/>
  <c r="B262" i="3"/>
  <c r="B177" i="3"/>
  <c r="B181" i="3"/>
  <c r="B119" i="3"/>
  <c r="B245" i="3"/>
  <c r="B183" i="3"/>
  <c r="B54" i="3"/>
  <c r="B242" i="3"/>
  <c r="B228" i="3"/>
  <c r="B146" i="3"/>
  <c r="B23" i="3"/>
  <c r="B264" i="3"/>
  <c r="B85" i="3"/>
  <c r="B50" i="3"/>
  <c r="B73" i="3"/>
  <c r="B17" i="3"/>
  <c r="B219" i="3"/>
  <c r="B59" i="3"/>
  <c r="B48" i="3"/>
  <c r="B223" i="3"/>
  <c r="B191" i="3"/>
  <c r="B257" i="3"/>
  <c r="B147" i="3"/>
  <c r="B241" i="3"/>
  <c r="B214" i="3"/>
  <c r="B200" i="3"/>
  <c r="B115" i="3"/>
  <c r="B259" i="3"/>
  <c r="B164" i="3"/>
  <c r="B3" i="3"/>
  <c r="B151" i="3"/>
  <c r="B126" i="3"/>
  <c r="B137" i="3"/>
  <c r="B102" i="3"/>
  <c r="B16" i="3"/>
  <c r="B154" i="3"/>
  <c r="B81" i="3"/>
  <c r="B169" i="3"/>
  <c r="B224" i="3"/>
  <c r="B250" i="3"/>
  <c r="B226" i="3"/>
  <c r="B173" i="3"/>
  <c r="B88" i="3"/>
  <c r="B74" i="3"/>
  <c r="B134" i="3"/>
  <c r="B179" i="3"/>
  <c r="B232" i="3"/>
  <c r="B158" i="3"/>
  <c r="B269" i="3"/>
  <c r="B116" i="3"/>
  <c r="B2" i="3"/>
  <c r="B185" i="3"/>
  <c r="B60" i="3"/>
  <c r="B121" i="3"/>
  <c r="B129" i="3"/>
  <c r="B180" i="3"/>
  <c r="B139" i="3"/>
  <c r="B20" i="3"/>
  <c r="B162" i="3"/>
  <c r="B94" i="3"/>
  <c r="B96" i="3"/>
  <c r="B38" i="3"/>
  <c r="B197" i="3"/>
  <c r="B267" i="3"/>
  <c r="B144" i="3"/>
  <c r="B159" i="3"/>
  <c r="B266" i="3"/>
  <c r="B42" i="3"/>
  <c r="B170" i="3"/>
  <c r="B142" i="3"/>
  <c r="B66" i="3"/>
  <c r="B97" i="3"/>
  <c r="B182" i="3"/>
  <c r="B87" i="3"/>
  <c r="B210" i="3"/>
  <c r="B233" i="3"/>
  <c r="B114" i="3"/>
  <c r="B221" i="3"/>
  <c r="B104" i="3"/>
  <c r="B227" i="3"/>
  <c r="B103" i="3"/>
  <c r="B95" i="3"/>
  <c r="B248" i="3"/>
  <c r="B35" i="3"/>
  <c r="B156" i="3"/>
  <c r="B166" i="3"/>
  <c r="B204" i="3"/>
  <c r="B11" i="3"/>
  <c r="B216" i="3"/>
  <c r="B22" i="3"/>
  <c r="B58" i="3"/>
  <c r="B208" i="3"/>
  <c r="B189" i="3"/>
  <c r="B229" i="3"/>
  <c r="B110" i="3"/>
  <c r="B47" i="3"/>
  <c r="B39" i="3"/>
  <c r="B105" i="3"/>
  <c r="B127" i="3"/>
  <c r="B128" i="3"/>
  <c r="B70" i="3"/>
  <c r="B236" i="3"/>
  <c r="B215" i="3"/>
  <c r="B117" i="3"/>
  <c r="B132" i="3"/>
  <c r="B27" i="3"/>
  <c r="B211" i="3"/>
  <c r="B78" i="3"/>
  <c r="B235" i="3"/>
  <c r="B9" i="3"/>
  <c r="B207" i="3"/>
  <c r="B64" i="3"/>
  <c r="B218" i="3"/>
  <c r="B194" i="3"/>
  <c r="B165" i="3"/>
  <c r="B99" i="3"/>
  <c r="B258" i="3"/>
  <c r="B21" i="3"/>
  <c r="B178" i="3"/>
  <c r="B217" i="3"/>
  <c r="B188" i="3"/>
  <c r="B203" i="3"/>
  <c r="B272" i="3"/>
  <c r="B120" i="3"/>
  <c r="B55" i="3"/>
  <c r="B251" i="3"/>
  <c r="B186" i="3"/>
  <c r="B7" i="3"/>
  <c r="B100" i="3"/>
  <c r="B225" i="3"/>
  <c r="B49" i="3"/>
  <c r="B131" i="3"/>
  <c r="B26" i="3"/>
  <c r="B67" i="3"/>
  <c r="B184" i="3"/>
  <c r="B63" i="3"/>
  <c r="B90" i="3"/>
  <c r="B101" i="3"/>
  <c r="O219" i="3"/>
  <c r="O144" i="3"/>
  <c r="O95" i="3"/>
  <c r="O251" i="3"/>
  <c r="O125" i="3"/>
  <c r="O30" i="3"/>
  <c r="O167" i="3"/>
  <c r="O196" i="3"/>
  <c r="O163" i="3"/>
  <c r="O176" i="3"/>
  <c r="O32" i="3"/>
  <c r="O253" i="3" l="1"/>
  <c r="O145" i="3"/>
  <c r="O230" i="3"/>
  <c r="O143" i="3"/>
  <c r="O244" i="3"/>
  <c r="O174" i="3"/>
  <c r="O206" i="3"/>
  <c r="O240" i="3"/>
  <c r="O237" i="3"/>
  <c r="O252" i="3"/>
  <c r="O199" i="3"/>
  <c r="O80" i="3"/>
  <c r="O82" i="3"/>
  <c r="O8" i="3"/>
  <c r="O133" i="3"/>
  <c r="O91" i="3"/>
  <c r="O24" i="3"/>
  <c r="O246" i="3"/>
  <c r="O108" i="3"/>
  <c r="O61" i="3"/>
  <c r="O45" i="3"/>
  <c r="O152" i="3"/>
  <c r="O172" i="3"/>
  <c r="O192" i="3"/>
  <c r="O222" i="3"/>
  <c r="O31" i="3"/>
  <c r="O150" i="3"/>
  <c r="O168" i="3"/>
  <c r="O205" i="3"/>
  <c r="O98" i="3"/>
  <c r="O161" i="3"/>
  <c r="O270" i="3"/>
  <c r="O190" i="3"/>
  <c r="O255" i="3"/>
  <c r="O33" i="3"/>
  <c r="O46" i="3"/>
  <c r="O29" i="3"/>
  <c r="O260" i="3"/>
  <c r="O268" i="3"/>
  <c r="O247" i="3"/>
  <c r="O19" i="3"/>
  <c r="O261" i="3"/>
  <c r="O71" i="3"/>
  <c r="O51" i="3"/>
  <c r="O118" i="3"/>
  <c r="O111" i="3"/>
  <c r="O160" i="3"/>
  <c r="O254" i="3"/>
  <c r="O136" i="3"/>
  <c r="O193" i="3"/>
  <c r="O220" i="3"/>
  <c r="O155" i="3"/>
  <c r="O122" i="3"/>
  <c r="O239" i="3"/>
  <c r="O18" i="3"/>
  <c r="O135" i="3"/>
  <c r="O231" i="3"/>
  <c r="O141" i="3"/>
  <c r="O37" i="3"/>
  <c r="O40" i="3"/>
  <c r="O43" i="3"/>
  <c r="O92" i="3"/>
  <c r="O76" i="3"/>
  <c r="O84" i="3"/>
  <c r="O130" i="3"/>
  <c r="O109" i="3"/>
  <c r="O15" i="3"/>
  <c r="O106" i="3"/>
  <c r="O195" i="3"/>
  <c r="O148" i="3"/>
  <c r="O12" i="3"/>
  <c r="O273" i="3"/>
  <c r="O93" i="3"/>
  <c r="O14" i="3"/>
  <c r="O140" i="3"/>
  <c r="O36" i="3"/>
  <c r="O238" i="3"/>
  <c r="O86" i="3"/>
  <c r="O10" i="3"/>
  <c r="O256" i="3"/>
  <c r="O198" i="3"/>
  <c r="O202" i="3"/>
  <c r="O28" i="3"/>
  <c r="O201" i="3"/>
  <c r="O4" i="3"/>
  <c r="O249" i="3"/>
  <c r="O13" i="3"/>
  <c r="O75" i="3"/>
  <c r="O41" i="3"/>
  <c r="O123" i="3"/>
  <c r="O112" i="3"/>
  <c r="O57" i="3"/>
  <c r="O25" i="3"/>
  <c r="O68" i="3"/>
  <c r="O89" i="3"/>
  <c r="O53" i="3"/>
  <c r="O72" i="3"/>
  <c r="O69" i="3"/>
  <c r="O209" i="3"/>
  <c r="O157" i="3"/>
  <c r="O175" i="3"/>
  <c r="O83" i="3"/>
  <c r="O212" i="3"/>
  <c r="O44" i="3"/>
  <c r="O263" i="3"/>
  <c r="O107" i="3"/>
  <c r="O34" i="3"/>
  <c r="O65" i="3"/>
  <c r="O56" i="3"/>
  <c r="O153" i="3"/>
  <c r="O234" i="3"/>
  <c r="O52" i="3"/>
  <c r="O124" i="3"/>
  <c r="O77" i="3"/>
  <c r="O113" i="3"/>
  <c r="O6" i="3"/>
  <c r="O62" i="3"/>
  <c r="O79" i="3"/>
  <c r="O171" i="3"/>
  <c r="O149" i="3"/>
  <c r="O187" i="3"/>
  <c r="O213" i="3"/>
  <c r="O138" i="3"/>
  <c r="O262" i="3"/>
  <c r="O177" i="3"/>
  <c r="O181" i="3"/>
  <c r="O119" i="3"/>
  <c r="O245" i="3"/>
  <c r="O183" i="3"/>
  <c r="O54" i="3"/>
  <c r="O228" i="3"/>
  <c r="O146" i="3"/>
  <c r="O23" i="3"/>
  <c r="O264" i="3"/>
  <c r="O85" i="3"/>
  <c r="O50" i="3"/>
  <c r="O73" i="3"/>
  <c r="O17" i="3"/>
  <c r="O59" i="3"/>
  <c r="O48" i="3"/>
  <c r="O223" i="3"/>
  <c r="O191" i="3"/>
  <c r="O257" i="3"/>
  <c r="O147" i="3"/>
  <c r="O241" i="3"/>
  <c r="O214" i="3"/>
  <c r="O200" i="3"/>
  <c r="O115" i="3"/>
  <c r="O259" i="3"/>
  <c r="O164" i="3"/>
  <c r="O3" i="3"/>
  <c r="O151" i="3"/>
  <c r="O126" i="3"/>
  <c r="O137" i="3"/>
  <c r="O102" i="3"/>
  <c r="O16" i="3"/>
  <c r="O154" i="3"/>
  <c r="O81" i="3"/>
  <c r="O169" i="3"/>
  <c r="O224" i="3"/>
  <c r="O250" i="3"/>
  <c r="O226" i="3"/>
  <c r="O173" i="3"/>
  <c r="O88" i="3"/>
  <c r="O74" i="3"/>
  <c r="O134" i="3"/>
  <c r="O179" i="3"/>
  <c r="O232" i="3"/>
  <c r="O158" i="3"/>
  <c r="O116" i="3"/>
  <c r="O2" i="3"/>
  <c r="O185" i="3"/>
  <c r="O60" i="3"/>
  <c r="O121" i="3"/>
  <c r="O129" i="3"/>
  <c r="O180" i="3"/>
  <c r="O139" i="3"/>
  <c r="O20" i="3"/>
  <c r="O162" i="3"/>
  <c r="O94" i="3"/>
  <c r="O96" i="3"/>
  <c r="O38" i="3"/>
  <c r="O197" i="3"/>
  <c r="O267" i="3"/>
  <c r="O159" i="3"/>
  <c r="O266" i="3"/>
  <c r="O42" i="3"/>
  <c r="O170" i="3"/>
  <c r="O142" i="3"/>
  <c r="O66" i="3"/>
  <c r="O97" i="3"/>
  <c r="O182" i="3"/>
  <c r="O87" i="3"/>
  <c r="O210" i="3"/>
  <c r="O233" i="3"/>
  <c r="O114" i="3"/>
  <c r="O221" i="3"/>
  <c r="O104" i="3"/>
  <c r="O227" i="3"/>
  <c r="O103" i="3"/>
  <c r="O35" i="3"/>
  <c r="O156" i="3"/>
  <c r="O166" i="3"/>
  <c r="O204" i="3"/>
  <c r="O11" i="3"/>
  <c r="O216" i="3"/>
  <c r="O22" i="3"/>
  <c r="O58" i="3"/>
  <c r="O208" i="3"/>
  <c r="O189" i="3"/>
  <c r="O229" i="3"/>
  <c r="O110" i="3"/>
  <c r="O47" i="3"/>
  <c r="O39" i="3"/>
  <c r="O105" i="3"/>
  <c r="O127" i="3"/>
  <c r="O128" i="3"/>
  <c r="O236" i="3"/>
  <c r="O215" i="3"/>
  <c r="O117" i="3"/>
  <c r="O274" i="3"/>
  <c r="O132" i="3"/>
  <c r="O27" i="3"/>
  <c r="O211" i="3"/>
  <c r="O78" i="3"/>
  <c r="O235" i="3"/>
  <c r="O9" i="3"/>
  <c r="O207" i="3"/>
  <c r="O64" i="3"/>
  <c r="O218" i="3"/>
  <c r="O194" i="3"/>
  <c r="O165" i="3"/>
  <c r="O99" i="3"/>
  <c r="O21" i="3"/>
  <c r="O178" i="3"/>
  <c r="O217" i="3"/>
  <c r="O188" i="3"/>
  <c r="O203" i="3"/>
  <c r="O272" i="3"/>
  <c r="O120" i="3"/>
  <c r="O55" i="3"/>
  <c r="O186" i="3"/>
  <c r="O7" i="3"/>
  <c r="O100" i="3"/>
  <c r="O225" i="3"/>
  <c r="O49" i="3"/>
  <c r="O131" i="3"/>
  <c r="O26" i="3"/>
  <c r="O67" i="3"/>
  <c r="O184" i="3"/>
  <c r="O63" i="3"/>
  <c r="O101" i="3"/>
  <c r="N63" i="3"/>
  <c r="N90" i="3"/>
  <c r="N253" i="3"/>
  <c r="N145" i="3"/>
  <c r="N125" i="3"/>
  <c r="N230" i="3"/>
  <c r="N143" i="3"/>
  <c r="N244" i="3"/>
  <c r="N174" i="3"/>
  <c r="N206" i="3"/>
  <c r="N240" i="3"/>
  <c r="N237" i="3"/>
  <c r="N252" i="3"/>
  <c r="N199" i="3"/>
  <c r="N80" i="3"/>
  <c r="N82" i="3"/>
  <c r="N8" i="3"/>
  <c r="N30" i="3"/>
  <c r="N133" i="3"/>
  <c r="N91" i="3"/>
  <c r="N24" i="3"/>
  <c r="N246" i="3"/>
  <c r="N167" i="3"/>
  <c r="N108" i="3"/>
  <c r="N61" i="3"/>
  <c r="N45" i="3"/>
  <c r="N152" i="3"/>
  <c r="N172" i="3"/>
  <c r="N243" i="3"/>
  <c r="N192" i="3"/>
  <c r="N222" i="3"/>
  <c r="N31" i="3"/>
  <c r="N150" i="3"/>
  <c r="N168" i="3"/>
  <c r="N196" i="3"/>
  <c r="N205" i="3"/>
  <c r="N98" i="3"/>
  <c r="N161" i="3"/>
  <c r="N270" i="3"/>
  <c r="N190" i="3"/>
  <c r="N163" i="3"/>
  <c r="N255" i="3"/>
  <c r="N33" i="3"/>
  <c r="N46" i="3"/>
  <c r="N29" i="3"/>
  <c r="N260" i="3"/>
  <c r="N268" i="3"/>
  <c r="N247" i="3"/>
  <c r="N19" i="3"/>
  <c r="N261" i="3"/>
  <c r="N71" i="3"/>
  <c r="N176" i="3"/>
  <c r="N51" i="3"/>
  <c r="N118" i="3"/>
  <c r="N111" i="3"/>
  <c r="N160" i="3"/>
  <c r="N265" i="3"/>
  <c r="N254" i="3"/>
  <c r="N136" i="3"/>
  <c r="N193" i="3"/>
  <c r="N220" i="3"/>
  <c r="N155" i="3"/>
  <c r="N122" i="3"/>
  <c r="N239" i="3"/>
  <c r="N18" i="3"/>
  <c r="N135" i="3"/>
  <c r="N271" i="3"/>
  <c r="N231" i="3"/>
  <c r="N141" i="3"/>
  <c r="N37" i="3"/>
  <c r="N40" i="3"/>
  <c r="N43" i="3"/>
  <c r="N92" i="3"/>
  <c r="N76" i="3"/>
  <c r="N84" i="3"/>
  <c r="N130" i="3"/>
  <c r="N109" i="3"/>
  <c r="N15" i="3"/>
  <c r="N106" i="3"/>
  <c r="N32" i="3"/>
  <c r="N195" i="3"/>
  <c r="N148" i="3"/>
  <c r="N12" i="3"/>
  <c r="N273" i="3"/>
  <c r="N93" i="3"/>
  <c r="N14" i="3"/>
  <c r="N140" i="3"/>
  <c r="N36" i="3"/>
  <c r="N238" i="3"/>
  <c r="N86" i="3"/>
  <c r="N10" i="3"/>
  <c r="N256" i="3"/>
  <c r="N198" i="3"/>
  <c r="N202" i="3"/>
  <c r="N28" i="3"/>
  <c r="N201" i="3"/>
  <c r="N4" i="3"/>
  <c r="N249" i="3"/>
  <c r="N13" i="3"/>
  <c r="N75" i="3"/>
  <c r="N41" i="3"/>
  <c r="N123" i="3"/>
  <c r="N112" i="3"/>
  <c r="N57" i="3"/>
  <c r="N25" i="3"/>
  <c r="N68" i="3"/>
  <c r="N89" i="3"/>
  <c r="N53" i="3"/>
  <c r="N72" i="3"/>
  <c r="N69" i="3"/>
  <c r="N209" i="3"/>
  <c r="N157" i="3"/>
  <c r="N175" i="3"/>
  <c r="N83" i="3"/>
  <c r="N212" i="3"/>
  <c r="N44" i="3"/>
  <c r="N263" i="3"/>
  <c r="N107" i="3"/>
  <c r="N34" i="3"/>
  <c r="N65" i="3"/>
  <c r="N56" i="3"/>
  <c r="N153" i="3"/>
  <c r="N234" i="3"/>
  <c r="N52" i="3"/>
  <c r="N124" i="3"/>
  <c r="N77" i="3"/>
  <c r="N113" i="3"/>
  <c r="N6" i="3"/>
  <c r="N62" i="3"/>
  <c r="N79" i="3"/>
  <c r="N171" i="3"/>
  <c r="N149" i="3"/>
  <c r="N187" i="3"/>
  <c r="N213" i="3"/>
  <c r="N138" i="3"/>
  <c r="N262" i="3"/>
  <c r="N177" i="3"/>
  <c r="N181" i="3"/>
  <c r="N119" i="3"/>
  <c r="N245" i="3"/>
  <c r="N183" i="3"/>
  <c r="N54" i="3"/>
  <c r="N242" i="3"/>
  <c r="N228" i="3"/>
  <c r="N146" i="3"/>
  <c r="N23" i="3"/>
  <c r="N264" i="3"/>
  <c r="N85" i="3"/>
  <c r="N50" i="3"/>
  <c r="N73" i="3"/>
  <c r="N17" i="3"/>
  <c r="N219" i="3"/>
  <c r="N59" i="3"/>
  <c r="N48" i="3"/>
  <c r="N223" i="3"/>
  <c r="N191" i="3"/>
  <c r="N257" i="3"/>
  <c r="N147" i="3"/>
  <c r="N241" i="3"/>
  <c r="N214" i="3"/>
  <c r="N200" i="3"/>
  <c r="N115" i="3"/>
  <c r="N259" i="3"/>
  <c r="N164" i="3"/>
  <c r="N3" i="3"/>
  <c r="N151" i="3"/>
  <c r="N126" i="3"/>
  <c r="N137" i="3"/>
  <c r="N102" i="3"/>
  <c r="N16" i="3"/>
  <c r="N154" i="3"/>
  <c r="N81" i="3"/>
  <c r="N169" i="3"/>
  <c r="N224" i="3"/>
  <c r="N250" i="3"/>
  <c r="N226" i="3"/>
  <c r="N173" i="3"/>
  <c r="N88" i="3"/>
  <c r="N74" i="3"/>
  <c r="N134" i="3"/>
  <c r="N179" i="3"/>
  <c r="N232" i="3"/>
  <c r="N158" i="3"/>
  <c r="N269" i="3"/>
  <c r="N116" i="3"/>
  <c r="N2" i="3"/>
  <c r="N185" i="3"/>
  <c r="N60" i="3"/>
  <c r="N121" i="3"/>
  <c r="N129" i="3"/>
  <c r="N180" i="3"/>
  <c r="N139" i="3"/>
  <c r="N20" i="3"/>
  <c r="N162" i="3"/>
  <c r="N94" i="3"/>
  <c r="N96" i="3"/>
  <c r="N38" i="3"/>
  <c r="N197" i="3"/>
  <c r="N267" i="3"/>
  <c r="N144" i="3"/>
  <c r="N159" i="3"/>
  <c r="N266" i="3"/>
  <c r="N42" i="3"/>
  <c r="N170" i="3"/>
  <c r="N142" i="3"/>
  <c r="N66" i="3"/>
  <c r="N97" i="3"/>
  <c r="N182" i="3"/>
  <c r="N87" i="3"/>
  <c r="N210" i="3"/>
  <c r="N233" i="3"/>
  <c r="N114" i="3"/>
  <c r="N221" i="3"/>
  <c r="N104" i="3"/>
  <c r="N227" i="3"/>
  <c r="N103" i="3"/>
  <c r="N95" i="3"/>
  <c r="N248" i="3"/>
  <c r="N35" i="3"/>
  <c r="N156" i="3"/>
  <c r="N166" i="3"/>
  <c r="N204" i="3"/>
  <c r="N11" i="3"/>
  <c r="N216" i="3"/>
  <c r="N22" i="3"/>
  <c r="N58" i="3"/>
  <c r="N208" i="3"/>
  <c r="N189" i="3"/>
  <c r="N229" i="3"/>
  <c r="N110" i="3"/>
  <c r="N47" i="3"/>
  <c r="N39" i="3"/>
  <c r="N105" i="3"/>
  <c r="N127" i="3"/>
  <c r="N128" i="3"/>
  <c r="N70" i="3"/>
  <c r="N236" i="3"/>
  <c r="N215" i="3"/>
  <c r="N117" i="3"/>
  <c r="N274" i="3"/>
  <c r="N132" i="3"/>
  <c r="N27" i="3"/>
  <c r="N211" i="3"/>
  <c r="N78" i="3"/>
  <c r="N235" i="3"/>
  <c r="N9" i="3"/>
  <c r="N207" i="3"/>
  <c r="N64" i="3"/>
  <c r="N218" i="3"/>
  <c r="N194" i="3"/>
  <c r="N165" i="3"/>
  <c r="N99" i="3"/>
  <c r="N258" i="3"/>
  <c r="N21" i="3"/>
  <c r="N178" i="3"/>
  <c r="N217" i="3"/>
  <c r="N188" i="3"/>
  <c r="N203" i="3"/>
  <c r="N272" i="3"/>
  <c r="N120" i="3"/>
  <c r="N55" i="3"/>
  <c r="N251" i="3"/>
  <c r="N186" i="3"/>
  <c r="N7" i="3"/>
  <c r="N100" i="3"/>
  <c r="N225" i="3"/>
  <c r="N49" i="3"/>
  <c r="N131" i="3"/>
  <c r="N26" i="3"/>
  <c r="N67" i="3"/>
  <c r="N184" i="3"/>
  <c r="N101" i="3"/>
  <c r="M63" i="3"/>
  <c r="M90" i="3"/>
  <c r="M253" i="3"/>
  <c r="M145" i="3"/>
  <c r="M125" i="3"/>
  <c r="M230" i="3"/>
  <c r="M143" i="3"/>
  <c r="M244" i="3"/>
  <c r="M174" i="3"/>
  <c r="M206" i="3"/>
  <c r="M240" i="3"/>
  <c r="M237" i="3"/>
  <c r="M252" i="3"/>
  <c r="M199" i="3"/>
  <c r="M80" i="3"/>
  <c r="M82" i="3"/>
  <c r="M8" i="3"/>
  <c r="M30" i="3"/>
  <c r="M133" i="3"/>
  <c r="M91" i="3"/>
  <c r="M24" i="3"/>
  <c r="M246" i="3"/>
  <c r="M167" i="3"/>
  <c r="M108" i="3"/>
  <c r="M61" i="3"/>
  <c r="M45" i="3"/>
  <c r="M152" i="3"/>
  <c r="M172" i="3"/>
  <c r="M243" i="3"/>
  <c r="M192" i="3"/>
  <c r="M222" i="3"/>
  <c r="M31" i="3"/>
  <c r="M150" i="3"/>
  <c r="M168" i="3"/>
  <c r="M196" i="3"/>
  <c r="M205" i="3"/>
  <c r="M98" i="3"/>
  <c r="M161" i="3"/>
  <c r="M270" i="3"/>
  <c r="M190" i="3"/>
  <c r="M163" i="3"/>
  <c r="M255" i="3"/>
  <c r="M33" i="3"/>
  <c r="M46" i="3"/>
  <c r="M29" i="3"/>
  <c r="M260" i="3"/>
  <c r="M268" i="3"/>
  <c r="M247" i="3"/>
  <c r="M19" i="3"/>
  <c r="M261" i="3"/>
  <c r="M71" i="3"/>
  <c r="M176" i="3"/>
  <c r="M51" i="3"/>
  <c r="M118" i="3"/>
  <c r="M111" i="3"/>
  <c r="M160" i="3"/>
  <c r="M265" i="3"/>
  <c r="M254" i="3"/>
  <c r="M136" i="3"/>
  <c r="M193" i="3"/>
  <c r="M220" i="3"/>
  <c r="M155" i="3"/>
  <c r="M122" i="3"/>
  <c r="M239" i="3"/>
  <c r="M18" i="3"/>
  <c r="M135" i="3"/>
  <c r="M271" i="3"/>
  <c r="M231" i="3"/>
  <c r="M141" i="3"/>
  <c r="M37" i="3"/>
  <c r="M40" i="3"/>
  <c r="M43" i="3"/>
  <c r="M92" i="3"/>
  <c r="M76" i="3"/>
  <c r="M84" i="3"/>
  <c r="M130" i="3"/>
  <c r="M109" i="3"/>
  <c r="M15" i="3"/>
  <c r="M106" i="3"/>
  <c r="M32" i="3"/>
  <c r="M195" i="3"/>
  <c r="M148" i="3"/>
  <c r="M12" i="3"/>
  <c r="M273" i="3"/>
  <c r="M93" i="3"/>
  <c r="M14" i="3"/>
  <c r="M140" i="3"/>
  <c r="M36" i="3"/>
  <c r="M238" i="3"/>
  <c r="M86" i="3"/>
  <c r="M10" i="3"/>
  <c r="M256" i="3"/>
  <c r="M198" i="3"/>
  <c r="M202" i="3"/>
  <c r="M28" i="3"/>
  <c r="M201" i="3"/>
  <c r="M4" i="3"/>
  <c r="M249" i="3"/>
  <c r="M13" i="3"/>
  <c r="M75" i="3"/>
  <c r="M41" i="3"/>
  <c r="M123" i="3"/>
  <c r="M112" i="3"/>
  <c r="M57" i="3"/>
  <c r="M25" i="3"/>
  <c r="M68" i="3"/>
  <c r="M89" i="3"/>
  <c r="M53" i="3"/>
  <c r="M72" i="3"/>
  <c r="M69" i="3"/>
  <c r="M209" i="3"/>
  <c r="M157" i="3"/>
  <c r="M175" i="3"/>
  <c r="M83" i="3"/>
  <c r="M212" i="3"/>
  <c r="M44" i="3"/>
  <c r="M263" i="3"/>
  <c r="M107" i="3"/>
  <c r="M34" i="3"/>
  <c r="M65" i="3"/>
  <c r="M56" i="3"/>
  <c r="M153" i="3"/>
  <c r="M234" i="3"/>
  <c r="M52" i="3"/>
  <c r="M124" i="3"/>
  <c r="M77" i="3"/>
  <c r="M113" i="3"/>
  <c r="M6" i="3"/>
  <c r="M62" i="3"/>
  <c r="M79" i="3"/>
  <c r="M171" i="3"/>
  <c r="M149" i="3"/>
  <c r="M187" i="3"/>
  <c r="M213" i="3"/>
  <c r="M138" i="3"/>
  <c r="M262" i="3"/>
  <c r="M177" i="3"/>
  <c r="M181" i="3"/>
  <c r="M119" i="3"/>
  <c r="M245" i="3"/>
  <c r="M183" i="3"/>
  <c r="M54" i="3"/>
  <c r="M242" i="3"/>
  <c r="M228" i="3"/>
  <c r="M146" i="3"/>
  <c r="M23" i="3"/>
  <c r="M264" i="3"/>
  <c r="M85" i="3"/>
  <c r="M50" i="3"/>
  <c r="M73" i="3"/>
  <c r="M17" i="3"/>
  <c r="M219" i="3"/>
  <c r="M59" i="3"/>
  <c r="M48" i="3"/>
  <c r="M223" i="3"/>
  <c r="M191" i="3"/>
  <c r="M257" i="3"/>
  <c r="M147" i="3"/>
  <c r="M241" i="3"/>
  <c r="M214" i="3"/>
  <c r="M200" i="3"/>
  <c r="M115" i="3"/>
  <c r="M259" i="3"/>
  <c r="M164" i="3"/>
  <c r="M3" i="3"/>
  <c r="M151" i="3"/>
  <c r="M126" i="3"/>
  <c r="M137" i="3"/>
  <c r="M102" i="3"/>
  <c r="M16" i="3"/>
  <c r="M154" i="3"/>
  <c r="M81" i="3"/>
  <c r="M169" i="3"/>
  <c r="M224" i="3"/>
  <c r="M250" i="3"/>
  <c r="M226" i="3"/>
  <c r="M173" i="3"/>
  <c r="M88" i="3"/>
  <c r="M74" i="3"/>
  <c r="M134" i="3"/>
  <c r="M179" i="3"/>
  <c r="M232" i="3"/>
  <c r="M158" i="3"/>
  <c r="M269" i="3"/>
  <c r="M116" i="3"/>
  <c r="M2" i="3"/>
  <c r="M185" i="3"/>
  <c r="M60" i="3"/>
  <c r="M121" i="3"/>
  <c r="M129" i="3"/>
  <c r="M180" i="3"/>
  <c r="M139" i="3"/>
  <c r="M20" i="3"/>
  <c r="M162" i="3"/>
  <c r="M94" i="3"/>
  <c r="M96" i="3"/>
  <c r="M38" i="3"/>
  <c r="M197" i="3"/>
  <c r="M267" i="3"/>
  <c r="M144" i="3"/>
  <c r="M159" i="3"/>
  <c r="M266" i="3"/>
  <c r="M42" i="3"/>
  <c r="M170" i="3"/>
  <c r="M142" i="3"/>
  <c r="M66" i="3"/>
  <c r="M97" i="3"/>
  <c r="M182" i="3"/>
  <c r="M87" i="3"/>
  <c r="M210" i="3"/>
  <c r="M233" i="3"/>
  <c r="M114" i="3"/>
  <c r="M221" i="3"/>
  <c r="M104" i="3"/>
  <c r="M227" i="3"/>
  <c r="M103" i="3"/>
  <c r="M95" i="3"/>
  <c r="M248" i="3"/>
  <c r="M35" i="3"/>
  <c r="M156" i="3"/>
  <c r="M166" i="3"/>
  <c r="M204" i="3"/>
  <c r="M11" i="3"/>
  <c r="M216" i="3"/>
  <c r="M22" i="3"/>
  <c r="M58" i="3"/>
  <c r="M208" i="3"/>
  <c r="M189" i="3"/>
  <c r="M229" i="3"/>
  <c r="M110" i="3"/>
  <c r="M47" i="3"/>
  <c r="M39" i="3"/>
  <c r="M105" i="3"/>
  <c r="M127" i="3"/>
  <c r="M128" i="3"/>
  <c r="M70" i="3"/>
  <c r="M236" i="3"/>
  <c r="M215" i="3"/>
  <c r="M117" i="3"/>
  <c r="M274" i="3"/>
  <c r="M132" i="3"/>
  <c r="M27" i="3"/>
  <c r="M211" i="3"/>
  <c r="M78" i="3"/>
  <c r="M235" i="3"/>
  <c r="M9" i="3"/>
  <c r="M207" i="3"/>
  <c r="M64" i="3"/>
  <c r="M218" i="3"/>
  <c r="M194" i="3"/>
  <c r="M165" i="3"/>
  <c r="M99" i="3"/>
  <c r="M258" i="3"/>
  <c r="M21" i="3"/>
  <c r="M178" i="3"/>
  <c r="M217" i="3"/>
  <c r="M188" i="3"/>
  <c r="M203" i="3"/>
  <c r="M272" i="3"/>
  <c r="M120" i="3"/>
  <c r="M55" i="3"/>
  <c r="M251" i="3"/>
  <c r="M186" i="3"/>
  <c r="M7" i="3"/>
  <c r="M100" i="3"/>
  <c r="M225" i="3"/>
  <c r="M49" i="3"/>
  <c r="M131" i="3"/>
  <c r="M26" i="3"/>
  <c r="M67" i="3"/>
  <c r="M184" i="3"/>
  <c r="M101" i="3"/>
  <c r="E253" i="3"/>
  <c r="E145" i="3"/>
  <c r="E125" i="3"/>
  <c r="E230" i="3"/>
  <c r="E143" i="3"/>
  <c r="E244" i="3"/>
  <c r="E174" i="3"/>
  <c r="E206" i="3"/>
  <c r="E240" i="3"/>
  <c r="E237" i="3"/>
  <c r="E252" i="3"/>
  <c r="E199" i="3"/>
  <c r="E80" i="3"/>
  <c r="E82" i="3"/>
  <c r="E8" i="3"/>
  <c r="E30" i="3"/>
  <c r="E133" i="3"/>
  <c r="E91" i="3"/>
  <c r="E24" i="3"/>
  <c r="E246" i="3"/>
  <c r="E167" i="3"/>
  <c r="E108" i="3"/>
  <c r="E61" i="3"/>
  <c r="E45" i="3"/>
  <c r="E152" i="3"/>
  <c r="E172" i="3"/>
  <c r="E243" i="3"/>
  <c r="E192" i="3"/>
  <c r="E222" i="3"/>
  <c r="E31" i="3"/>
  <c r="E150" i="3"/>
  <c r="E168" i="3"/>
  <c r="E196" i="3"/>
  <c r="E205" i="3"/>
  <c r="E98" i="3"/>
  <c r="E161" i="3"/>
  <c r="E270" i="3"/>
  <c r="E190" i="3"/>
  <c r="E163" i="3"/>
  <c r="E255" i="3"/>
  <c r="E33" i="3"/>
  <c r="E46" i="3"/>
  <c r="E29" i="3"/>
  <c r="E260" i="3"/>
  <c r="E268" i="3"/>
  <c r="E247" i="3"/>
  <c r="E19" i="3"/>
  <c r="E261" i="3"/>
  <c r="E71" i="3"/>
  <c r="E176" i="3"/>
  <c r="E51" i="3"/>
  <c r="E118" i="3"/>
  <c r="E111" i="3"/>
  <c r="E160" i="3"/>
  <c r="E254" i="3"/>
  <c r="E136" i="3"/>
  <c r="E193" i="3"/>
  <c r="E220" i="3"/>
  <c r="E155" i="3"/>
  <c r="E122" i="3"/>
  <c r="E239" i="3"/>
  <c r="E18" i="3"/>
  <c r="E135" i="3"/>
  <c r="E271" i="3"/>
  <c r="E231" i="3"/>
  <c r="E141" i="3"/>
  <c r="E37" i="3"/>
  <c r="E40" i="3"/>
  <c r="E43" i="3"/>
  <c r="E92" i="3"/>
  <c r="E76" i="3"/>
  <c r="E84" i="3"/>
  <c r="E130" i="3"/>
  <c r="E109" i="3"/>
  <c r="E15" i="3"/>
  <c r="E106" i="3"/>
  <c r="E32" i="3"/>
  <c r="E195" i="3"/>
  <c r="E148" i="3"/>
  <c r="E12" i="3"/>
  <c r="E273" i="3"/>
  <c r="E93" i="3"/>
  <c r="E14" i="3"/>
  <c r="E140" i="3"/>
  <c r="E36" i="3"/>
  <c r="E238" i="3"/>
  <c r="E86" i="3"/>
  <c r="E10" i="3"/>
  <c r="E256" i="3"/>
  <c r="E198" i="3"/>
  <c r="E202" i="3"/>
  <c r="E28" i="3"/>
  <c r="E201" i="3"/>
  <c r="E4" i="3"/>
  <c r="E249" i="3"/>
  <c r="E13" i="3"/>
  <c r="E75" i="3"/>
  <c r="E41" i="3"/>
  <c r="E123" i="3"/>
  <c r="E112" i="3"/>
  <c r="E57" i="3"/>
  <c r="E25" i="3"/>
  <c r="E68" i="3"/>
  <c r="E89" i="3"/>
  <c r="E53" i="3"/>
  <c r="E72" i="3"/>
  <c r="E69" i="3"/>
  <c r="E209" i="3"/>
  <c r="E157" i="3"/>
  <c r="E175" i="3"/>
  <c r="E83" i="3"/>
  <c r="E212" i="3"/>
  <c r="E44" i="3"/>
  <c r="E263" i="3"/>
  <c r="E107" i="3"/>
  <c r="E34" i="3"/>
  <c r="E65" i="3"/>
  <c r="E56" i="3"/>
  <c r="E153" i="3"/>
  <c r="E234" i="3"/>
  <c r="E52" i="3"/>
  <c r="E124" i="3"/>
  <c r="E77" i="3"/>
  <c r="E113" i="3"/>
  <c r="E6" i="3"/>
  <c r="E62" i="3"/>
  <c r="E79" i="3"/>
  <c r="E171" i="3"/>
  <c r="E149" i="3"/>
  <c r="E187" i="3"/>
  <c r="E213" i="3"/>
  <c r="E138" i="3"/>
  <c r="E262" i="3"/>
  <c r="E177" i="3"/>
  <c r="E181" i="3"/>
  <c r="E119" i="3"/>
  <c r="E245" i="3"/>
  <c r="E183" i="3"/>
  <c r="E54" i="3"/>
  <c r="E242" i="3"/>
  <c r="E228" i="3"/>
  <c r="E146" i="3"/>
  <c r="E23" i="3"/>
  <c r="E264" i="3"/>
  <c r="E85" i="3"/>
  <c r="E50" i="3"/>
  <c r="E73" i="3"/>
  <c r="E17" i="3"/>
  <c r="E219" i="3"/>
  <c r="E59" i="3"/>
  <c r="E48" i="3"/>
  <c r="E223" i="3"/>
  <c r="E191" i="3"/>
  <c r="E257" i="3"/>
  <c r="E147" i="3"/>
  <c r="E241" i="3"/>
  <c r="E214" i="3"/>
  <c r="E200" i="3"/>
  <c r="E115" i="3"/>
  <c r="E259" i="3"/>
  <c r="E164" i="3"/>
  <c r="E3" i="3"/>
  <c r="E151" i="3"/>
  <c r="E126" i="3"/>
  <c r="E137" i="3"/>
  <c r="E102" i="3"/>
  <c r="E16" i="3"/>
  <c r="E154" i="3"/>
  <c r="E81" i="3"/>
  <c r="E169" i="3"/>
  <c r="E224" i="3"/>
  <c r="E250" i="3"/>
  <c r="E226" i="3"/>
  <c r="E173" i="3"/>
  <c r="E88" i="3"/>
  <c r="E74" i="3"/>
  <c r="E134" i="3"/>
  <c r="E179" i="3"/>
  <c r="E232" i="3"/>
  <c r="E158" i="3"/>
  <c r="E269" i="3"/>
  <c r="E116" i="3"/>
  <c r="E2" i="3"/>
  <c r="E185" i="3"/>
  <c r="E60" i="3"/>
  <c r="E121" i="3"/>
  <c r="E129" i="3"/>
  <c r="E180" i="3"/>
  <c r="E139" i="3"/>
  <c r="E20" i="3"/>
  <c r="E162" i="3"/>
  <c r="E94" i="3"/>
  <c r="E96" i="3"/>
  <c r="E38" i="3"/>
  <c r="E197" i="3"/>
  <c r="E267" i="3"/>
  <c r="E144" i="3"/>
  <c r="E159" i="3"/>
  <c r="E266" i="3"/>
  <c r="E42" i="3"/>
  <c r="E170" i="3"/>
  <c r="E142" i="3"/>
  <c r="E66" i="3"/>
  <c r="E97" i="3"/>
  <c r="E182" i="3"/>
  <c r="E87" i="3"/>
  <c r="E210" i="3"/>
  <c r="E233" i="3"/>
  <c r="E114" i="3"/>
  <c r="E221" i="3"/>
  <c r="E104" i="3"/>
  <c r="E227" i="3"/>
  <c r="E103" i="3"/>
  <c r="E95" i="3"/>
  <c r="E248" i="3"/>
  <c r="E35" i="3"/>
  <c r="E156" i="3"/>
  <c r="E166" i="3"/>
  <c r="E204" i="3"/>
  <c r="E11" i="3"/>
  <c r="E216" i="3"/>
  <c r="E22" i="3"/>
  <c r="E58" i="3"/>
  <c r="E208" i="3"/>
  <c r="E189" i="3"/>
  <c r="E229" i="3"/>
  <c r="E110" i="3"/>
  <c r="E47" i="3"/>
  <c r="E39" i="3"/>
  <c r="E105" i="3"/>
  <c r="E127" i="3"/>
  <c r="E128" i="3"/>
  <c r="E70" i="3"/>
  <c r="E236" i="3"/>
  <c r="E215" i="3"/>
  <c r="E117" i="3"/>
  <c r="E274" i="3"/>
  <c r="E132" i="3"/>
  <c r="E27" i="3"/>
  <c r="E211" i="3"/>
  <c r="E78" i="3"/>
  <c r="E235" i="3"/>
  <c r="E9" i="3"/>
  <c r="E207" i="3"/>
  <c r="E64" i="3"/>
  <c r="E218" i="3"/>
  <c r="E194" i="3"/>
  <c r="E165" i="3"/>
  <c r="E99" i="3"/>
  <c r="E258" i="3"/>
  <c r="E21" i="3"/>
  <c r="E178" i="3"/>
  <c r="E217" i="3"/>
  <c r="E188" i="3"/>
  <c r="E203" i="3"/>
  <c r="E272" i="3"/>
  <c r="E120" i="3"/>
  <c r="E55" i="3"/>
  <c r="E251" i="3"/>
  <c r="E186" i="3"/>
  <c r="E7" i="3"/>
  <c r="E100" i="3"/>
  <c r="E225" i="3"/>
  <c r="E49" i="3"/>
  <c r="E131" i="3"/>
  <c r="E26" i="3"/>
  <c r="E67" i="3"/>
  <c r="E184" i="3"/>
  <c r="E63" i="3"/>
  <c r="E90" i="3"/>
  <c r="E101" i="3"/>
  <c r="D63" i="3"/>
  <c r="D90" i="3"/>
  <c r="D253" i="3"/>
  <c r="D145" i="3"/>
  <c r="D125" i="3"/>
  <c r="D230" i="3"/>
  <c r="D143" i="3"/>
  <c r="D244" i="3"/>
  <c r="D174" i="3"/>
  <c r="D206" i="3"/>
  <c r="D240" i="3"/>
  <c r="D237" i="3"/>
  <c r="D252" i="3"/>
  <c r="D199" i="3"/>
  <c r="D80" i="3"/>
  <c r="D82" i="3"/>
  <c r="D8" i="3"/>
  <c r="D30" i="3"/>
  <c r="D133" i="3"/>
  <c r="D91" i="3"/>
  <c r="D24" i="3"/>
  <c r="D246" i="3"/>
  <c r="D167" i="3"/>
  <c r="D108" i="3"/>
  <c r="D61" i="3"/>
  <c r="D45" i="3"/>
  <c r="D152" i="3"/>
  <c r="D172" i="3"/>
  <c r="D243" i="3"/>
  <c r="D192" i="3"/>
  <c r="D222" i="3"/>
  <c r="D31" i="3"/>
  <c r="D150" i="3"/>
  <c r="D168" i="3"/>
  <c r="D196" i="3"/>
  <c r="D205" i="3"/>
  <c r="D98" i="3"/>
  <c r="D161" i="3"/>
  <c r="D270" i="3"/>
  <c r="D190" i="3"/>
  <c r="D163" i="3"/>
  <c r="D255" i="3"/>
  <c r="D33" i="3"/>
  <c r="D46" i="3"/>
  <c r="D29" i="3"/>
  <c r="D260" i="3"/>
  <c r="D268" i="3"/>
  <c r="D247" i="3"/>
  <c r="D19" i="3"/>
  <c r="D261" i="3"/>
  <c r="D71" i="3"/>
  <c r="D176" i="3"/>
  <c r="D51" i="3"/>
  <c r="D118" i="3"/>
  <c r="D111" i="3"/>
  <c r="D160" i="3"/>
  <c r="D254" i="3"/>
  <c r="D136" i="3"/>
  <c r="D193" i="3"/>
  <c r="D220" i="3"/>
  <c r="D155" i="3"/>
  <c r="D122" i="3"/>
  <c r="D239" i="3"/>
  <c r="D18" i="3"/>
  <c r="D135" i="3"/>
  <c r="D271" i="3"/>
  <c r="D231" i="3"/>
  <c r="D141" i="3"/>
  <c r="D37" i="3"/>
  <c r="D40" i="3"/>
  <c r="D43" i="3"/>
  <c r="D92" i="3"/>
  <c r="D76" i="3"/>
  <c r="D84" i="3"/>
  <c r="D130" i="3"/>
  <c r="D109" i="3"/>
  <c r="D15" i="3"/>
  <c r="D106" i="3"/>
  <c r="D32" i="3"/>
  <c r="D195" i="3"/>
  <c r="D148" i="3"/>
  <c r="D12" i="3"/>
  <c r="D273" i="3"/>
  <c r="D93" i="3"/>
  <c r="D14" i="3"/>
  <c r="D140" i="3"/>
  <c r="D36" i="3"/>
  <c r="D238" i="3"/>
  <c r="D86" i="3"/>
  <c r="D10" i="3"/>
  <c r="D256" i="3"/>
  <c r="D198" i="3"/>
  <c r="D202" i="3"/>
  <c r="D28" i="3"/>
  <c r="D201" i="3"/>
  <c r="D4" i="3"/>
  <c r="D249" i="3"/>
  <c r="D13" i="3"/>
  <c r="D75" i="3"/>
  <c r="D41" i="3"/>
  <c r="D123" i="3"/>
  <c r="D112" i="3"/>
  <c r="D57" i="3"/>
  <c r="D25" i="3"/>
  <c r="D68" i="3"/>
  <c r="D89" i="3"/>
  <c r="D53" i="3"/>
  <c r="D72" i="3"/>
  <c r="D69" i="3"/>
  <c r="D209" i="3"/>
  <c r="D157" i="3"/>
  <c r="D175" i="3"/>
  <c r="D83" i="3"/>
  <c r="D212" i="3"/>
  <c r="D44" i="3"/>
  <c r="D263" i="3"/>
  <c r="D107" i="3"/>
  <c r="D34" i="3"/>
  <c r="D65" i="3"/>
  <c r="D56" i="3"/>
  <c r="D153" i="3"/>
  <c r="D234" i="3"/>
  <c r="D52" i="3"/>
  <c r="D124" i="3"/>
  <c r="D77" i="3"/>
  <c r="D113" i="3"/>
  <c r="D6" i="3"/>
  <c r="D62" i="3"/>
  <c r="D79" i="3"/>
  <c r="D171" i="3"/>
  <c r="D149" i="3"/>
  <c r="D187" i="3"/>
  <c r="D213" i="3"/>
  <c r="D138" i="3"/>
  <c r="D262" i="3"/>
  <c r="D177" i="3"/>
  <c r="D181" i="3"/>
  <c r="D119" i="3"/>
  <c r="D245" i="3"/>
  <c r="D183" i="3"/>
  <c r="D54" i="3"/>
  <c r="D242" i="3"/>
  <c r="D228" i="3"/>
  <c r="D146" i="3"/>
  <c r="D23" i="3"/>
  <c r="D264" i="3"/>
  <c r="D85" i="3"/>
  <c r="D50" i="3"/>
  <c r="D73" i="3"/>
  <c r="D17" i="3"/>
  <c r="D219" i="3"/>
  <c r="D59" i="3"/>
  <c r="D48" i="3"/>
  <c r="D223" i="3"/>
  <c r="D191" i="3"/>
  <c r="D257" i="3"/>
  <c r="D147" i="3"/>
  <c r="D241" i="3"/>
  <c r="D214" i="3"/>
  <c r="D200" i="3"/>
  <c r="D115" i="3"/>
  <c r="D259" i="3"/>
  <c r="D164" i="3"/>
  <c r="D3" i="3"/>
  <c r="D151" i="3"/>
  <c r="D126" i="3"/>
  <c r="D137" i="3"/>
  <c r="D102" i="3"/>
  <c r="D16" i="3"/>
  <c r="D154" i="3"/>
  <c r="D81" i="3"/>
  <c r="D169" i="3"/>
  <c r="D224" i="3"/>
  <c r="D250" i="3"/>
  <c r="D226" i="3"/>
  <c r="D173" i="3"/>
  <c r="D88" i="3"/>
  <c r="D74" i="3"/>
  <c r="D134" i="3"/>
  <c r="D179" i="3"/>
  <c r="D232" i="3"/>
  <c r="D158" i="3"/>
  <c r="D269" i="3"/>
  <c r="D116" i="3"/>
  <c r="D2" i="3"/>
  <c r="D185" i="3"/>
  <c r="D60" i="3"/>
  <c r="D121" i="3"/>
  <c r="D129" i="3"/>
  <c r="D180" i="3"/>
  <c r="D139" i="3"/>
  <c r="D20" i="3"/>
  <c r="D162" i="3"/>
  <c r="D94" i="3"/>
  <c r="D96" i="3"/>
  <c r="D38" i="3"/>
  <c r="D197" i="3"/>
  <c r="D267" i="3"/>
  <c r="D144" i="3"/>
  <c r="D159" i="3"/>
  <c r="D266" i="3"/>
  <c r="D42" i="3"/>
  <c r="D170" i="3"/>
  <c r="D142" i="3"/>
  <c r="D66" i="3"/>
  <c r="D97" i="3"/>
  <c r="D182" i="3"/>
  <c r="D87" i="3"/>
  <c r="D210" i="3"/>
  <c r="D233" i="3"/>
  <c r="D114" i="3"/>
  <c r="D221" i="3"/>
  <c r="D104" i="3"/>
  <c r="D227" i="3"/>
  <c r="D103" i="3"/>
  <c r="D95" i="3"/>
  <c r="D248" i="3"/>
  <c r="D35" i="3"/>
  <c r="D156" i="3"/>
  <c r="D166" i="3"/>
  <c r="D204" i="3"/>
  <c r="D11" i="3"/>
  <c r="D216" i="3"/>
  <c r="D22" i="3"/>
  <c r="D58" i="3"/>
  <c r="D208" i="3"/>
  <c r="D189" i="3"/>
  <c r="D229" i="3"/>
  <c r="D110" i="3"/>
  <c r="D47" i="3"/>
  <c r="D39" i="3"/>
  <c r="D105" i="3"/>
  <c r="D127" i="3"/>
  <c r="D128" i="3"/>
  <c r="D70" i="3"/>
  <c r="D236" i="3"/>
  <c r="D215" i="3"/>
  <c r="D117" i="3"/>
  <c r="D274" i="3"/>
  <c r="D132" i="3"/>
  <c r="D27" i="3"/>
  <c r="D211" i="3"/>
  <c r="D78" i="3"/>
  <c r="D235" i="3"/>
  <c r="D9" i="3"/>
  <c r="D207" i="3"/>
  <c r="D64" i="3"/>
  <c r="D218" i="3"/>
  <c r="D194" i="3"/>
  <c r="D165" i="3"/>
  <c r="D99" i="3"/>
  <c r="D258" i="3"/>
  <c r="D21" i="3"/>
  <c r="D178" i="3"/>
  <c r="D217" i="3"/>
  <c r="D188" i="3"/>
  <c r="D203" i="3"/>
  <c r="D272" i="3"/>
  <c r="D120" i="3"/>
  <c r="D55" i="3"/>
  <c r="D251" i="3"/>
  <c r="D186" i="3"/>
  <c r="D7" i="3"/>
  <c r="D100" i="3"/>
  <c r="D225" i="3"/>
  <c r="D49" i="3"/>
  <c r="D131" i="3"/>
  <c r="D26" i="3"/>
  <c r="D67" i="3"/>
  <c r="D184" i="3"/>
  <c r="D101" i="3"/>
  <c r="C63" i="3"/>
  <c r="C90" i="3"/>
  <c r="C253" i="3"/>
  <c r="C145" i="3"/>
  <c r="C125" i="3"/>
  <c r="C230" i="3"/>
  <c r="C143" i="3"/>
  <c r="C244" i="3"/>
  <c r="C174" i="3"/>
  <c r="C206" i="3"/>
  <c r="C240" i="3"/>
  <c r="C237" i="3"/>
  <c r="C252" i="3"/>
  <c r="C199" i="3"/>
  <c r="C80" i="3"/>
  <c r="C82" i="3"/>
  <c r="C8" i="3"/>
  <c r="C30" i="3"/>
  <c r="C133" i="3"/>
  <c r="C91" i="3"/>
  <c r="C24" i="3"/>
  <c r="C246" i="3"/>
  <c r="C167" i="3"/>
  <c r="C108" i="3"/>
  <c r="C61" i="3"/>
  <c r="C45" i="3"/>
  <c r="C152" i="3"/>
  <c r="C172" i="3"/>
  <c r="C243" i="3"/>
  <c r="C192" i="3"/>
  <c r="C222" i="3"/>
  <c r="C31" i="3"/>
  <c r="C150" i="3"/>
  <c r="C168" i="3"/>
  <c r="C196" i="3"/>
  <c r="C205" i="3"/>
  <c r="C98" i="3"/>
  <c r="C161" i="3"/>
  <c r="C270" i="3"/>
  <c r="C190" i="3"/>
  <c r="C163" i="3"/>
  <c r="C255" i="3"/>
  <c r="C33" i="3"/>
  <c r="C46" i="3"/>
  <c r="C29" i="3"/>
  <c r="C260" i="3"/>
  <c r="C268" i="3"/>
  <c r="C247" i="3"/>
  <c r="C19" i="3"/>
  <c r="C261" i="3"/>
  <c r="C71" i="3"/>
  <c r="C176" i="3"/>
  <c r="C51" i="3"/>
  <c r="C118" i="3"/>
  <c r="C111" i="3"/>
  <c r="C160" i="3"/>
  <c r="C254" i="3"/>
  <c r="C136" i="3"/>
  <c r="C193" i="3"/>
  <c r="C220" i="3"/>
  <c r="C155" i="3"/>
  <c r="C122" i="3"/>
  <c r="C239" i="3"/>
  <c r="C18" i="3"/>
  <c r="C135" i="3"/>
  <c r="C271" i="3"/>
  <c r="C231" i="3"/>
  <c r="C141" i="3"/>
  <c r="C37" i="3"/>
  <c r="C40" i="3"/>
  <c r="C43" i="3"/>
  <c r="C92" i="3"/>
  <c r="C76" i="3"/>
  <c r="C84" i="3"/>
  <c r="C130" i="3"/>
  <c r="C109" i="3"/>
  <c r="C15" i="3"/>
  <c r="C106" i="3"/>
  <c r="C32" i="3"/>
  <c r="C195" i="3"/>
  <c r="C148" i="3"/>
  <c r="C12" i="3"/>
  <c r="C273" i="3"/>
  <c r="C93" i="3"/>
  <c r="C14" i="3"/>
  <c r="C140" i="3"/>
  <c r="C36" i="3"/>
  <c r="C238" i="3"/>
  <c r="C86" i="3"/>
  <c r="C10" i="3"/>
  <c r="C256" i="3"/>
  <c r="C198" i="3"/>
  <c r="C202" i="3"/>
  <c r="C28" i="3"/>
  <c r="C201" i="3"/>
  <c r="C4" i="3"/>
  <c r="C249" i="3"/>
  <c r="C13" i="3"/>
  <c r="C75" i="3"/>
  <c r="C41" i="3"/>
  <c r="C123" i="3"/>
  <c r="C112" i="3"/>
  <c r="C57" i="3"/>
  <c r="C25" i="3"/>
  <c r="C68" i="3"/>
  <c r="C89" i="3"/>
  <c r="C53" i="3"/>
  <c r="C72" i="3"/>
  <c r="C69" i="3"/>
  <c r="C209" i="3"/>
  <c r="C157" i="3"/>
  <c r="C175" i="3"/>
  <c r="C83" i="3"/>
  <c r="C212" i="3"/>
  <c r="C44" i="3"/>
  <c r="C263" i="3"/>
  <c r="C107" i="3"/>
  <c r="C34" i="3"/>
  <c r="C65" i="3"/>
  <c r="C56" i="3"/>
  <c r="C153" i="3"/>
  <c r="C234" i="3"/>
  <c r="C52" i="3"/>
  <c r="C124" i="3"/>
  <c r="C77" i="3"/>
  <c r="C113" i="3"/>
  <c r="C6" i="3"/>
  <c r="C62" i="3"/>
  <c r="C79" i="3"/>
  <c r="C171" i="3"/>
  <c r="C149" i="3"/>
  <c r="C187" i="3"/>
  <c r="C213" i="3"/>
  <c r="C138" i="3"/>
  <c r="C262" i="3"/>
  <c r="C177" i="3"/>
  <c r="C181" i="3"/>
  <c r="C119" i="3"/>
  <c r="C245" i="3"/>
  <c r="C183" i="3"/>
  <c r="C54" i="3"/>
  <c r="C242" i="3"/>
  <c r="C228" i="3"/>
  <c r="C146" i="3"/>
  <c r="C23" i="3"/>
  <c r="C264" i="3"/>
  <c r="C85" i="3"/>
  <c r="C50" i="3"/>
  <c r="C73" i="3"/>
  <c r="C17" i="3"/>
  <c r="C219" i="3"/>
  <c r="C59" i="3"/>
  <c r="C48" i="3"/>
  <c r="C223" i="3"/>
  <c r="C191" i="3"/>
  <c r="C257" i="3"/>
  <c r="C147" i="3"/>
  <c r="C241" i="3"/>
  <c r="C214" i="3"/>
  <c r="C200" i="3"/>
  <c r="C115" i="3"/>
  <c r="C259" i="3"/>
  <c r="C164" i="3"/>
  <c r="C3" i="3"/>
  <c r="C151" i="3"/>
  <c r="C126" i="3"/>
  <c r="C137" i="3"/>
  <c r="C102" i="3"/>
  <c r="C16" i="3"/>
  <c r="C154" i="3"/>
  <c r="C81" i="3"/>
  <c r="C169" i="3"/>
  <c r="C224" i="3"/>
  <c r="C250" i="3"/>
  <c r="C226" i="3"/>
  <c r="C173" i="3"/>
  <c r="C88" i="3"/>
  <c r="C74" i="3"/>
  <c r="C134" i="3"/>
  <c r="C179" i="3"/>
  <c r="C232" i="3"/>
  <c r="C158" i="3"/>
  <c r="C269" i="3"/>
  <c r="C116" i="3"/>
  <c r="C2" i="3"/>
  <c r="C185" i="3"/>
  <c r="C60" i="3"/>
  <c r="C121" i="3"/>
  <c r="C129" i="3"/>
  <c r="C180" i="3"/>
  <c r="C139" i="3"/>
  <c r="C20" i="3"/>
  <c r="C162" i="3"/>
  <c r="C94" i="3"/>
  <c r="C96" i="3"/>
  <c r="C38" i="3"/>
  <c r="C197" i="3"/>
  <c r="C267" i="3"/>
  <c r="C144" i="3"/>
  <c r="C159" i="3"/>
  <c r="C266" i="3"/>
  <c r="C42" i="3"/>
  <c r="C170" i="3"/>
  <c r="C142" i="3"/>
  <c r="C66" i="3"/>
  <c r="C97" i="3"/>
  <c r="C182" i="3"/>
  <c r="C87" i="3"/>
  <c r="C210" i="3"/>
  <c r="C233" i="3"/>
  <c r="C114" i="3"/>
  <c r="C221" i="3"/>
  <c r="C104" i="3"/>
  <c r="C227" i="3"/>
  <c r="C103" i="3"/>
  <c r="C95" i="3"/>
  <c r="C248" i="3"/>
  <c r="C35" i="3"/>
  <c r="C156" i="3"/>
  <c r="C166" i="3"/>
  <c r="C204" i="3"/>
  <c r="C11" i="3"/>
  <c r="C216" i="3"/>
  <c r="C22" i="3"/>
  <c r="C58" i="3"/>
  <c r="C208" i="3"/>
  <c r="C189" i="3"/>
  <c r="C229" i="3"/>
  <c r="C110" i="3"/>
  <c r="C47" i="3"/>
  <c r="C39" i="3"/>
  <c r="C105" i="3"/>
  <c r="C127" i="3"/>
  <c r="C128" i="3"/>
  <c r="C70" i="3"/>
  <c r="C236" i="3"/>
  <c r="C215" i="3"/>
  <c r="C117" i="3"/>
  <c r="C274" i="3"/>
  <c r="C132" i="3"/>
  <c r="C27" i="3"/>
  <c r="C211" i="3"/>
  <c r="C78" i="3"/>
  <c r="C235" i="3"/>
  <c r="C9" i="3"/>
  <c r="C207" i="3"/>
  <c r="C64" i="3"/>
  <c r="C218" i="3"/>
  <c r="C194" i="3"/>
  <c r="C165" i="3"/>
  <c r="C99" i="3"/>
  <c r="C258" i="3"/>
  <c r="C21" i="3"/>
  <c r="C178" i="3"/>
  <c r="C217" i="3"/>
  <c r="C188" i="3"/>
  <c r="C203" i="3"/>
  <c r="C272" i="3"/>
  <c r="C120" i="3"/>
  <c r="C55" i="3"/>
  <c r="C251" i="3"/>
  <c r="C186" i="3"/>
  <c r="C7" i="3"/>
  <c r="C100" i="3"/>
  <c r="C225" i="3"/>
  <c r="C49" i="3"/>
  <c r="C131" i="3"/>
  <c r="C26" i="3"/>
  <c r="C67" i="3"/>
  <c r="C184" i="3"/>
  <c r="C101" i="3"/>
</calcChain>
</file>

<file path=xl/sharedStrings.xml><?xml version="1.0" encoding="utf-8"?>
<sst xmlns="http://schemas.openxmlformats.org/spreadsheetml/2006/main" count="305" uniqueCount="296">
  <si>
    <t>ACEPREV</t>
  </si>
  <si>
    <t>AEROS</t>
  </si>
  <si>
    <t>AERUS</t>
  </si>
  <si>
    <t>ALBAPREV</t>
  </si>
  <si>
    <t>ALCOA PREVI</t>
  </si>
  <si>
    <t>ALEPEPREV</t>
  </si>
  <si>
    <t>ALPAPREV</t>
  </si>
  <si>
    <t>ALPHA</t>
  </si>
  <si>
    <t>ALPREV</t>
  </si>
  <si>
    <t>ANABBPREV</t>
  </si>
  <si>
    <t>APCDPREV</t>
  </si>
  <si>
    <t>AVONPREV</t>
  </si>
  <si>
    <t>BANDEPREV</t>
  </si>
  <si>
    <t>BANESES</t>
  </si>
  <si>
    <t>BANESPREV</t>
  </si>
  <si>
    <t>BASES</t>
  </si>
  <si>
    <t>BASF PC</t>
  </si>
  <si>
    <t>BB PREVIDENCIA</t>
  </si>
  <si>
    <t>BOSCHPREV</t>
  </si>
  <si>
    <t>BRASILETROS</t>
  </si>
  <si>
    <t>BRASLIGHT</t>
  </si>
  <si>
    <t>BRF PREVIDÊNCIA</t>
  </si>
  <si>
    <t>BUNGEPREV</t>
  </si>
  <si>
    <t>CABEC</t>
  </si>
  <si>
    <t>CAGEPREV</t>
  </si>
  <si>
    <t>CAPAF</t>
  </si>
  <si>
    <t>CAPEF</t>
  </si>
  <si>
    <t>CAPESESP</t>
  </si>
  <si>
    <t>CAPITAL PREV</t>
  </si>
  <si>
    <t>CARBOPREV</t>
  </si>
  <si>
    <t>CARGILLPREV</t>
  </si>
  <si>
    <t>CARREFOURPREV</t>
  </si>
  <si>
    <t>CARTAPREV</t>
  </si>
  <si>
    <t>CASANPREV</t>
  </si>
  <si>
    <t>CAVA</t>
  </si>
  <si>
    <t>CBS</t>
  </si>
  <si>
    <t>CELOS</t>
  </si>
  <si>
    <t>CENTRUS</t>
  </si>
  <si>
    <t>CENTRUS/MT</t>
  </si>
  <si>
    <t>CEPLUS</t>
  </si>
  <si>
    <t>CE-PREVCOM</t>
  </si>
  <si>
    <t>CERES</t>
  </si>
  <si>
    <t>CIASPREV</t>
  </si>
  <si>
    <t>CIBRIUS</t>
  </si>
  <si>
    <t>CITIPREVI</t>
  </si>
  <si>
    <t>COMPESAPREV</t>
  </si>
  <si>
    <t>COMSHELL</t>
  </si>
  <si>
    <t>CP PREV</t>
  </si>
  <si>
    <t>CURITIBAPREV</t>
  </si>
  <si>
    <t>CYAMPREV</t>
  </si>
  <si>
    <t>DANAPREV</t>
  </si>
  <si>
    <t>DATUSPREV</t>
  </si>
  <si>
    <t>DERMINAS</t>
  </si>
  <si>
    <t>DESBAN</t>
  </si>
  <si>
    <t>DF-PREVICOM</t>
  </si>
  <si>
    <t>ECONOMUS</t>
  </si>
  <si>
    <t>ECOS</t>
  </si>
  <si>
    <t>ELANCO PREV</t>
  </si>
  <si>
    <t>ELETRA</t>
  </si>
  <si>
    <t>ELETROS</t>
  </si>
  <si>
    <t>ELOS</t>
  </si>
  <si>
    <t>EMBRAER PREV</t>
  </si>
  <si>
    <t>ENERGISAPREV</t>
  </si>
  <si>
    <t>ENERPREV</t>
  </si>
  <si>
    <t>EQTPREV</t>
  </si>
  <si>
    <t>FABASA</t>
  </si>
  <si>
    <t>FACEB</t>
  </si>
  <si>
    <t>FACHESF</t>
  </si>
  <si>
    <t>FAELCE</t>
  </si>
  <si>
    <t>FAPECE</t>
  </si>
  <si>
    <t>FAPERS</t>
  </si>
  <si>
    <t>FAPES</t>
  </si>
  <si>
    <t>FAPIEB</t>
  </si>
  <si>
    <t>FASC</t>
  </si>
  <si>
    <t>FATL</t>
  </si>
  <si>
    <t>FGV-PREVI</t>
  </si>
  <si>
    <t>FIBRA</t>
  </si>
  <si>
    <t>FIOPREV</t>
  </si>
  <si>
    <t>FIPECQ</t>
  </si>
  <si>
    <t>FORLUZ</t>
  </si>
  <si>
    <t>FUCAE</t>
  </si>
  <si>
    <t>FUCAP</t>
  </si>
  <si>
    <t>FUMPRESC</t>
  </si>
  <si>
    <t>FUNBEP</t>
  </si>
  <si>
    <t>FUNCASAL</t>
  </si>
  <si>
    <t>FUNCEF</t>
  </si>
  <si>
    <t>FUND. BRASILSAT</t>
  </si>
  <si>
    <t>FUNDACAO COPEL</t>
  </si>
  <si>
    <t>FUNDACAO CORSAN</t>
  </si>
  <si>
    <t>FUNDAÇÃO LIBERTAS</t>
  </si>
  <si>
    <t>FUNDAMBRAS</t>
  </si>
  <si>
    <t>FUNDIAGUA</t>
  </si>
  <si>
    <t>FUNEPP</t>
  </si>
  <si>
    <t>FUNPRESP-EXE</t>
  </si>
  <si>
    <t>FUNPRESP-JUD</t>
  </si>
  <si>
    <t>FUNSEJEM</t>
  </si>
  <si>
    <t>FUNSSEST</t>
  </si>
  <si>
    <t>FUSAN</t>
  </si>
  <si>
    <t>FUSESC</t>
  </si>
  <si>
    <t>FUTURA II</t>
  </si>
  <si>
    <t>FUTURA PREV</t>
  </si>
  <si>
    <t>GASIUS</t>
  </si>
  <si>
    <t>GEBSA-PREV</t>
  </si>
  <si>
    <t>GEIPREV</t>
  </si>
  <si>
    <t>GERDAU</t>
  </si>
  <si>
    <t>GOODYEAR</t>
  </si>
  <si>
    <t>IAJA</t>
  </si>
  <si>
    <t>IBM</t>
  </si>
  <si>
    <t>ICATUFMP</t>
  </si>
  <si>
    <t>IFM</t>
  </si>
  <si>
    <t>INDUSPREVI</t>
  </si>
  <si>
    <t>INERGUS</t>
  </si>
  <si>
    <t>INFRAPREV</t>
  </si>
  <si>
    <t>INOVAR PREVIDENCIA</t>
  </si>
  <si>
    <t>INSTITUTO AMBEV</t>
  </si>
  <si>
    <t>ISBRE</t>
  </si>
  <si>
    <t>ITAU UNIBANCO</t>
  </si>
  <si>
    <t>ITAUSAINDL</t>
  </si>
  <si>
    <t>JOHNSON</t>
  </si>
  <si>
    <t>JUSPREV</t>
  </si>
  <si>
    <t>KPMG PREV</t>
  </si>
  <si>
    <t>LILLYPREV</t>
  </si>
  <si>
    <t>MAIS FUTURO</t>
  </si>
  <si>
    <t>MAIS VIDA PREV</t>
  </si>
  <si>
    <t>MAPPIN</t>
  </si>
  <si>
    <t>MARCOPREV</t>
  </si>
  <si>
    <t>MAUA PREV</t>
  </si>
  <si>
    <t>MBPREV</t>
  </si>
  <si>
    <t>MENDESPREV</t>
  </si>
  <si>
    <t>MERCERPREV</t>
  </si>
  <si>
    <t>METRUS</t>
  </si>
  <si>
    <t>MONGERAL</t>
  </si>
  <si>
    <t>MSD PREV</t>
  </si>
  <si>
    <t>MULTIBRA</t>
  </si>
  <si>
    <t>MULTIBRA INSTITUIDOR</t>
  </si>
  <si>
    <t>MULTICOOP</t>
  </si>
  <si>
    <t>MULTIPENSIONS</t>
  </si>
  <si>
    <t>MULTIPLA</t>
  </si>
  <si>
    <t>MULTIPREV</t>
  </si>
  <si>
    <t>NÉOS</t>
  </si>
  <si>
    <t>NUCLEOS</t>
  </si>
  <si>
    <t>OABPREV-GO</t>
  </si>
  <si>
    <t>OABPREV-MG</t>
  </si>
  <si>
    <t>OABPREVNORDESTE</t>
  </si>
  <si>
    <t>OABPREV-PR</t>
  </si>
  <si>
    <t>OABPREV-RJ</t>
  </si>
  <si>
    <t>OABPREV-RS</t>
  </si>
  <si>
    <t>OABPREV-SC</t>
  </si>
  <si>
    <t>OABPREV-SP</t>
  </si>
  <si>
    <t>ORIUS</t>
  </si>
  <si>
    <t>P&amp;G PREV</t>
  </si>
  <si>
    <t>PETROS</t>
  </si>
  <si>
    <t>PFIZER PREV</t>
  </si>
  <si>
    <t>PLANEJAR</t>
  </si>
  <si>
    <t>PORTOPREV</t>
  </si>
  <si>
    <t>PORTUS</t>
  </si>
  <si>
    <t>POSTALIS</t>
  </si>
  <si>
    <t>POUPREV</t>
  </si>
  <si>
    <t>PRECE</t>
  </si>
  <si>
    <t>PREV PEPSICO</t>
  </si>
  <si>
    <t>PREVBEP</t>
  </si>
  <si>
    <t>PREVCOM-BRC</t>
  </si>
  <si>
    <t>PREVCOM-MG</t>
  </si>
  <si>
    <t>PREVCUMMINS</t>
  </si>
  <si>
    <t>PREVDATA</t>
  </si>
  <si>
    <t>PREVDOW</t>
  </si>
  <si>
    <t>PREVEME</t>
  </si>
  <si>
    <t>PREVEME II</t>
  </si>
  <si>
    <t>PREVES</t>
  </si>
  <si>
    <t>PREVHAB</t>
  </si>
  <si>
    <t>PREVI NOVARTIS</t>
  </si>
  <si>
    <t>PREVI/BB</t>
  </si>
  <si>
    <t>PREVI-BANERJ</t>
  </si>
  <si>
    <t>PREVIBAYER</t>
  </si>
  <si>
    <t>PREVIBOSCH</t>
  </si>
  <si>
    <t>PREVICAT</t>
  </si>
  <si>
    <t>PREVICEL</t>
  </si>
  <si>
    <t>PREVICOKE</t>
  </si>
  <si>
    <t>PREVIDÊNCIA USIMINAS</t>
  </si>
  <si>
    <t>PREVIDEXXONMOBIL</t>
  </si>
  <si>
    <t>PREVI-ERICSSON</t>
  </si>
  <si>
    <t>PREVIG</t>
  </si>
  <si>
    <t>PREVI-GM</t>
  </si>
  <si>
    <t>PREVIHONDA</t>
  </si>
  <si>
    <t>PREVIK</t>
  </si>
  <si>
    <t>PREVINDUS</t>
  </si>
  <si>
    <t>PREVINOR</t>
  </si>
  <si>
    <t>PREVINORTE</t>
  </si>
  <si>
    <t>PREVIP</t>
  </si>
  <si>
    <t>PREVIPLAN</t>
  </si>
  <si>
    <t>PREVIRB</t>
  </si>
  <si>
    <t>PREVISC</t>
  </si>
  <si>
    <t>PREVISCANIA</t>
  </si>
  <si>
    <t>PREVI-SIEMENS</t>
  </si>
  <si>
    <t>PREVISTIHL</t>
  </si>
  <si>
    <t>PREVNORDESTE</t>
  </si>
  <si>
    <t>PREVSAN</t>
  </si>
  <si>
    <t>PREVSOMPO</t>
  </si>
  <si>
    <t>PREVUNIAO</t>
  </si>
  <si>
    <t>PREVUNISUL</t>
  </si>
  <si>
    <t>PRHOSPER</t>
  </si>
  <si>
    <t>QUANTA</t>
  </si>
  <si>
    <t>RAIZPREV</t>
  </si>
  <si>
    <t>RANDONPREV</t>
  </si>
  <si>
    <t>RBS PREV</t>
  </si>
  <si>
    <t>REAL GRANDEZA</t>
  </si>
  <si>
    <t>RECKITTPREV</t>
  </si>
  <si>
    <t>REFER</t>
  </si>
  <si>
    <t>REGIUS</t>
  </si>
  <si>
    <t>RJPREV</t>
  </si>
  <si>
    <t>ROCHEPREV</t>
  </si>
  <si>
    <t>RS-PREV</t>
  </si>
  <si>
    <t>RUMOS</t>
  </si>
  <si>
    <t>SABESPREV</t>
  </si>
  <si>
    <t>SANTANDERPREVI</t>
  </si>
  <si>
    <t>SAO BERNARDO</t>
  </si>
  <si>
    <t>SAO FRANCISCO</t>
  </si>
  <si>
    <t>SAO RAFAEL</t>
  </si>
  <si>
    <t>SBOTPREV</t>
  </si>
  <si>
    <t>SCPREV</t>
  </si>
  <si>
    <t>SEBRAE PREVIDENCIA</t>
  </si>
  <si>
    <t>SEGURIDADE</t>
  </si>
  <si>
    <t>SERGUS</t>
  </si>
  <si>
    <t>SERPROS</t>
  </si>
  <si>
    <t>SIAS</t>
  </si>
  <si>
    <t>SICOOB PREVI</t>
  </si>
  <si>
    <t>SILIUS</t>
  </si>
  <si>
    <t>SISTEL</t>
  </si>
  <si>
    <t>SOMUPP</t>
  </si>
  <si>
    <t>SP-PREVCOM</t>
  </si>
  <si>
    <t>SUL PREVIDÊNCIA</t>
  </si>
  <si>
    <t>SUPRE</t>
  </si>
  <si>
    <t>SUPREV</t>
  </si>
  <si>
    <t>SYNGENTA PREVI</t>
  </si>
  <si>
    <t>TELOS</t>
  </si>
  <si>
    <t>TETRA PAK PREV</t>
  </si>
  <si>
    <t>TEXPREV</t>
  </si>
  <si>
    <t>TOYOTA PREVI</t>
  </si>
  <si>
    <t>TRAMONTINAPREV</t>
  </si>
  <si>
    <t>UASPREV</t>
  </si>
  <si>
    <t>ULTRAPREV</t>
  </si>
  <si>
    <t>UNILEVERPREV</t>
  </si>
  <si>
    <t>UNISYS-PREVI</t>
  </si>
  <si>
    <t>VALIA</t>
  </si>
  <si>
    <t>VALUE PREV</t>
  </si>
  <si>
    <t>VBPP</t>
  </si>
  <si>
    <t>VEXTY</t>
  </si>
  <si>
    <t>VIKINGPREV</t>
  </si>
  <si>
    <t>VISÃO PREV</t>
  </si>
  <si>
    <t>VIVA</t>
  </si>
  <si>
    <t>VOITH PREV</t>
  </si>
  <si>
    <t>VWPP</t>
  </si>
  <si>
    <t>WEG</t>
  </si>
  <si>
    <t>Contibuições</t>
  </si>
  <si>
    <t>Benefícios</t>
  </si>
  <si>
    <t>Resgates</t>
  </si>
  <si>
    <t>Participantes Ativos</t>
  </si>
  <si>
    <t>Aposentados</t>
  </si>
  <si>
    <t>Pensionistas</t>
  </si>
  <si>
    <t>Ativo</t>
  </si>
  <si>
    <t>CNPJ</t>
  </si>
  <si>
    <t>62.465.117/0001-06</t>
  </si>
  <si>
    <t>Nome da Entidade</t>
  </si>
  <si>
    <t>Patrocínio Predominante</t>
  </si>
  <si>
    <t>Número de planos</t>
  </si>
  <si>
    <t>Número de Patrocinadores</t>
  </si>
  <si>
    <t>UF</t>
  </si>
  <si>
    <t>Endereço Eletrônico da EFPC</t>
  </si>
  <si>
    <t>Sem site</t>
  </si>
  <si>
    <t>Razão Social</t>
  </si>
  <si>
    <t>SP</t>
  </si>
  <si>
    <t>Privado</t>
  </si>
  <si>
    <t>AGROS</t>
  </si>
  <si>
    <t>BANRISUL/FBSS</t>
  </si>
  <si>
    <t>BOTICARIO PREV</t>
  </si>
  <si>
    <t>CAPOF</t>
  </si>
  <si>
    <t>CASFAM</t>
  </si>
  <si>
    <t>CIFRAO</t>
  </si>
  <si>
    <t>FAMILIA PREVIDENCIA</t>
  </si>
  <si>
    <t>FUNDACAO CESP</t>
  </si>
  <si>
    <t>MÚTUOPREV</t>
  </si>
  <si>
    <t>PREVIM</t>
  </si>
  <si>
    <t>PROMON</t>
  </si>
  <si>
    <t>SEGURIDADE-SOCIEDADE DE PREVIDENCIA PRIVADA</t>
  </si>
  <si>
    <t>UNIPREVI</t>
  </si>
  <si>
    <t>VIVEST</t>
  </si>
  <si>
    <t>CAEMI</t>
  </si>
  <si>
    <t>CRYOVAC</t>
  </si>
  <si>
    <t>EDS PREV</t>
  </si>
  <si>
    <t>MM PREV</t>
  </si>
  <si>
    <t>PREVI - FIERN</t>
  </si>
  <si>
    <t>PSS</t>
  </si>
  <si>
    <t>SARAH PREVIDÊNCIA</t>
  </si>
  <si>
    <t>TECHNOS</t>
  </si>
  <si>
    <t>CRYOVAC PREV - SOCIEDADE PREVIDENCIARIA</t>
  </si>
  <si>
    <t>Fontes: PREVIC. Elaboração: COETI/CGPEC/DERPC (Atualização set.23)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</si>
</sst>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5"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0" xfId="1" applyNumberFormat="1" applyFont="1" applyFill="1" applyBorder="1" applyAlignment="1">
      <alignment horizontal="center" vertical="center"/>
    </xf>
    <xf numFmtId="0" fontId="7" fillId="0" borderId="0" xfId="0" applyFont="1"/>
    <xf numFmtId="164" fontId="2" fillId="3" borderId="0" xfId="1" applyNumberFormat="1" applyFont="1" applyFill="1" applyBorder="1" applyAlignment="1"/>
    <xf numFmtId="0" fontId="2" fillId="3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/>
    <xf numFmtId="164" fontId="2" fillId="0" borderId="0" xfId="1" applyNumberFormat="1" applyFont="1" applyFill="1" applyBorder="1" applyAlignment="1">
      <alignment vertical="center"/>
    </xf>
    <xf numFmtId="164" fontId="4" fillId="4" borderId="0" xfId="1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3" borderId="0" xfId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4" fillId="4" borderId="0" xfId="1" applyFont="1" applyFill="1" applyBorder="1" applyAlignment="1">
      <alignment horizontal="center" vertical="center"/>
    </xf>
    <xf numFmtId="0" fontId="8" fillId="0" borderId="0" xfId="2" applyFont="1"/>
    <xf numFmtId="43" fontId="2" fillId="3" borderId="0" xfId="1" applyFont="1" applyFill="1" applyBorder="1" applyAlignment="1"/>
    <xf numFmtId="43" fontId="2" fillId="3" borderId="0" xfId="1" applyFont="1" applyFill="1" applyAlignment="1"/>
  </cellXfs>
  <cellStyles count="3">
    <cellStyle name="Normal" xfId="0" builtinId="0"/>
    <cellStyle name="Normal 2" xfId="2" xr:uid="{0E9C3E1E-C386-4DD7-9446-AB8F1FBD61C8}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Base%20Cadastral%20Planos(06.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Base%20Cadastral%20Entidades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Consolidados%20-%20Contribui&#231;&#245;es,%20resgate%20e%20benef&#237;ci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3&#186;%20trim23\Consolidados%20-%20Comparativo(custeio%20EFPC%20e%20PLANO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ldimara\RGPC\RGPC_2023\RGPC%202&#186;%20trim23\Dados%20por%20Entidade_06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Planos (2)"/>
      <sheetName val="Base Cadastral Planos"/>
    </sheetNames>
    <sheetDataSet>
      <sheetData sheetId="0">
        <row r="1">
          <cell r="A1" t="str">
            <v>Sigla EFPC</v>
          </cell>
          <cell r="B1" t="str">
            <v>Razão Social</v>
          </cell>
          <cell r="C1" t="str">
            <v>CNPJ EFPC</v>
          </cell>
          <cell r="D1" t="str">
            <v>Validado CNIS</v>
          </cell>
          <cell r="E1" t="str">
            <v>Sit. Detalhada EFPC</v>
          </cell>
          <cell r="F1" t="str">
            <v>Sit. EFPC</v>
          </cell>
          <cell r="G1" t="str">
            <v>Tipo EFPC</v>
          </cell>
          <cell r="H1" t="str">
            <v>Fund. Legal EFPC</v>
          </cell>
          <cell r="I1" t="str">
            <v>Patrocínio
Predominante</v>
          </cell>
          <cell r="J1" t="str">
            <v>Tipo Patrocínio</v>
          </cell>
          <cell r="K1" t="str">
            <v>Qualificação
Patrocínio</v>
          </cell>
          <cell r="L1" t="str">
            <v>Qualificação 
Plano</v>
          </cell>
          <cell r="M1" t="str">
            <v>EFPC Ativa</v>
          </cell>
          <cell r="N1" t="str">
            <v xml:space="preserve">Nº Processo </v>
          </cell>
          <cell r="O1" t="str">
            <v>Região</v>
          </cell>
          <cell r="P1" t="str">
            <v>Escritório
Supervisão</v>
          </cell>
          <cell r="Q1" t="str">
            <v>Endereço EFPC</v>
          </cell>
          <cell r="R1" t="str">
            <v>Município</v>
          </cell>
          <cell r="S1" t="str">
            <v>UF</v>
          </cell>
          <cell r="T1" t="str">
            <v>Sigla UF</v>
          </cell>
          <cell r="U1" t="str">
            <v>CEP EFPC</v>
          </cell>
          <cell r="V1" t="str">
            <v>Fone EFPC</v>
          </cell>
          <cell r="W1" t="str">
            <v>EMAIL EFPC</v>
          </cell>
          <cell r="X1" t="str">
            <v>SITE EFPC</v>
          </cell>
          <cell r="Y1" t="str">
            <v>Qtde Max
Diretores
Executivos</v>
          </cell>
          <cell r="Z1" t="str">
            <v>Qtde Max
Conselheiro Fiscal</v>
          </cell>
          <cell r="AA1" t="str">
            <v>Qtde Max 
Conselheiro
Delibetarivo</v>
          </cell>
        </row>
        <row r="2">
          <cell r="A2" t="str">
            <v>ABBOTTPREV</v>
          </cell>
          <cell r="B2" t="str">
            <v>ABBOTTPREV PREVIDENCIA PRIVADA</v>
          </cell>
          <cell r="C2" t="str">
            <v>03.443.973/0001-93</v>
          </cell>
          <cell r="D2" t="str">
            <v>Sim</v>
          </cell>
          <cell r="E2" t="str">
            <v>ENCERRADA - POR INICIATIVA DA EFPC</v>
          </cell>
          <cell r="F2" t="str">
            <v>ENCERRADA</v>
          </cell>
          <cell r="G2" t="str">
            <v>Sociedade Civil</v>
          </cell>
          <cell r="H2" t="str">
            <v>LC 109</v>
          </cell>
          <cell r="I2" t="str">
            <v>Privada</v>
          </cell>
          <cell r="J2" t="str">
            <v>Privado</v>
          </cell>
          <cell r="K2" t="str">
            <v>Patrocínio Múltiplo</v>
          </cell>
          <cell r="L2" t="str">
            <v>Com mais de um plano</v>
          </cell>
          <cell r="M2" t="str">
            <v>Não</v>
          </cell>
          <cell r="N2">
            <v>4.400000306119992E+16</v>
          </cell>
          <cell r="O2" t="str">
            <v>Sudeste</v>
          </cell>
          <cell r="P2" t="str">
            <v>ESSP</v>
          </cell>
          <cell r="Q2" t="str">
            <v>R MICHIGAN 735</v>
          </cell>
          <cell r="R2" t="str">
            <v>SAO PAULO</v>
          </cell>
          <cell r="S2" t="str">
            <v>SAO PAULO</v>
          </cell>
          <cell r="T2" t="str">
            <v>SP</v>
          </cell>
          <cell r="U2" t="str">
            <v>04.566-905</v>
          </cell>
          <cell r="V2" t="str">
            <v>(11) 5536 7528</v>
          </cell>
          <cell r="W2" t="str">
            <v>paulo.lemos@abbott.com;abbottprev@mercer.com</v>
          </cell>
          <cell r="X2" t="str">
            <v>WWW.PORTALPREV.COM.BR/ABBOTTPREV</v>
          </cell>
          <cell r="Y2">
            <v>9</v>
          </cell>
          <cell r="Z2">
            <v>9</v>
          </cell>
          <cell r="AA2">
            <v>9</v>
          </cell>
        </row>
        <row r="3">
          <cell r="A3" t="str">
            <v>ACEPREV</v>
          </cell>
          <cell r="B3" t="str">
            <v>ACESITA PREVIDENCIA PRIVADA</v>
          </cell>
          <cell r="C3" t="str">
            <v>00.529.828/0001-31</v>
          </cell>
          <cell r="D3" t="str">
            <v>Sim</v>
          </cell>
          <cell r="E3" t="str">
            <v>NORMAL - EM FUNCIONAMENTO</v>
          </cell>
          <cell r="F3" t="str">
            <v>NORMAL</v>
          </cell>
          <cell r="G3" t="str">
            <v>Fundação</v>
          </cell>
          <cell r="H3" t="str">
            <v>LC 109</v>
          </cell>
          <cell r="I3" t="str">
            <v>Privada</v>
          </cell>
          <cell r="J3" t="str">
            <v>Privado</v>
          </cell>
          <cell r="K3" t="str">
            <v>Patrocínio Múltiplo</v>
          </cell>
          <cell r="L3" t="str">
            <v>Com Plano Único</v>
          </cell>
          <cell r="M3" t="str">
            <v>Sim</v>
          </cell>
          <cell r="N3">
            <v>4.40000017281994E+16</v>
          </cell>
          <cell r="O3" t="str">
            <v>Sudeste</v>
          </cell>
          <cell r="P3" t="str">
            <v>ESMG</v>
          </cell>
          <cell r="Q3" t="str">
            <v>AV.  CARANDAÍ</v>
          </cell>
          <cell r="R3" t="str">
            <v>BELO HORIZONTE</v>
          </cell>
          <cell r="S3" t="str">
            <v>MINAS GERAIS</v>
          </cell>
          <cell r="T3" t="str">
            <v>MG</v>
          </cell>
          <cell r="U3" t="str">
            <v>30.130-915</v>
          </cell>
          <cell r="V3" t="str">
            <v>31987517514</v>
          </cell>
          <cell r="W3" t="str">
            <v>ACEPREV@APERAM.COM</v>
          </cell>
          <cell r="X3" t="str">
            <v>WWW.ACEPREV.COM.BR</v>
          </cell>
          <cell r="Y3">
            <v>3</v>
          </cell>
          <cell r="Z3">
            <v>3</v>
          </cell>
          <cell r="AA3">
            <v>6</v>
          </cell>
        </row>
        <row r="4">
          <cell r="A4" t="str">
            <v>ACIPREV</v>
          </cell>
          <cell r="B4" t="str">
            <v>ACIPREV - FUNDO MULTIINSTITUIDO DE PREVIDENCIA COMPLEMENTAR</v>
          </cell>
          <cell r="C4" t="str">
            <v>15.553.660/0001-77</v>
          </cell>
          <cell r="D4" t="str">
            <v>Sim</v>
          </cell>
          <cell r="E4" t="str">
            <v>NORMAL - EM FUNCIONAMENTO</v>
          </cell>
          <cell r="F4" t="str">
            <v>NORMAL</v>
          </cell>
          <cell r="G4" t="str">
            <v>Sociedade Civil</v>
          </cell>
          <cell r="H4" t="str">
            <v>LC 109</v>
          </cell>
          <cell r="I4" t="str">
            <v>Instituidor</v>
          </cell>
          <cell r="J4" t="str">
            <v>Instituidor</v>
          </cell>
          <cell r="K4" t="str">
            <v>Patrocínio Múltiplo</v>
          </cell>
          <cell r="L4" t="str">
            <v>Com mais de um plano</v>
          </cell>
          <cell r="M4" t="str">
            <v>Sim</v>
          </cell>
          <cell r="N4">
            <v>4.4011000382201192E+16</v>
          </cell>
          <cell r="O4" t="str">
            <v>Sudeste</v>
          </cell>
          <cell r="P4" t="str">
            <v>ESSP</v>
          </cell>
          <cell r="Q4" t="str">
            <v>RUA PRIMO PICOLLI</v>
          </cell>
          <cell r="R4" t="str">
            <v>AMERICANA</v>
          </cell>
          <cell r="S4" t="str">
            <v>SAO PAULO</v>
          </cell>
          <cell r="T4" t="str">
            <v>SP</v>
          </cell>
          <cell r="U4" t="str">
            <v>13.465-640</v>
          </cell>
          <cell r="V4" t="str">
            <v>(19) 3471-3870</v>
          </cell>
          <cell r="W4" t="str">
            <v>aciprev@acia.com.br</v>
          </cell>
          <cell r="X4" t="str">
            <v>WWW.ACIPREVPREVIDENCIA.COM.BR</v>
          </cell>
          <cell r="Y4">
            <v>5</v>
          </cell>
          <cell r="Z4">
            <v>3</v>
          </cell>
          <cell r="AA4">
            <v>9</v>
          </cell>
        </row>
        <row r="5">
          <cell r="A5" t="str">
            <v>AEROS</v>
          </cell>
          <cell r="B5" t="str">
            <v>AEROS FDO DE PREVIDENCIA COMPLEMENTAR</v>
          </cell>
          <cell r="C5" t="str">
            <v>49.361.181/0001-70</v>
          </cell>
          <cell r="D5" t="str">
            <v>Sim</v>
          </cell>
          <cell r="E5" t="str">
            <v>LIQUIDAÇÃO - EM LIQUIDAÇÃO</v>
          </cell>
          <cell r="F5" t="str">
            <v>LIQUIDAÇÃO</v>
          </cell>
          <cell r="G5" t="str">
            <v>Fundação</v>
          </cell>
          <cell r="H5" t="str">
            <v>LC 109</v>
          </cell>
          <cell r="I5" t="str">
            <v>Privada</v>
          </cell>
          <cell r="J5" t="str">
            <v>Privado</v>
          </cell>
          <cell r="K5" t="str">
            <v>Patrocínio Múltiplo</v>
          </cell>
          <cell r="L5" t="str">
            <v>Com Plano Único</v>
          </cell>
          <cell r="M5" t="str">
            <v>Sim</v>
          </cell>
          <cell r="N5">
            <v>301834197900</v>
          </cell>
          <cell r="O5" t="str">
            <v>Sudeste</v>
          </cell>
          <cell r="P5" t="str">
            <v>ESSP</v>
          </cell>
          <cell r="Q5" t="str">
            <v>RUA CORONEL XAVIER DE TOLEDO, 121 - 9º ANDAR CONJUNTO 92</v>
          </cell>
          <cell r="R5" t="str">
            <v>SAO PAULO</v>
          </cell>
          <cell r="S5" t="str">
            <v>SAO PAULO</v>
          </cell>
          <cell r="T5" t="str">
            <v>SP</v>
          </cell>
          <cell r="U5" t="str">
            <v>01.048-100</v>
          </cell>
          <cell r="V5" t="str">
            <v>1131058220</v>
          </cell>
          <cell r="W5" t="str">
            <v>MBATISTA@AEROS.COM.BR</v>
          </cell>
          <cell r="X5" t="str">
            <v>AEROS.COM.BR</v>
          </cell>
          <cell r="Y5">
            <v>1</v>
          </cell>
          <cell r="Z5">
            <v>1</v>
          </cell>
          <cell r="AA5">
            <v>1</v>
          </cell>
        </row>
        <row r="6">
          <cell r="A6" t="str">
            <v>AERUS</v>
          </cell>
          <cell r="B6" t="str">
            <v>INSTITUTO AERUS DE SEGURIDADE SOCIAL EM LIQUIDACAO EXTRAJUDICIAL</v>
          </cell>
          <cell r="C6" t="str">
            <v>27.901.719/0001-50</v>
          </cell>
          <cell r="D6" t="str">
            <v>Sim</v>
          </cell>
          <cell r="E6" t="str">
            <v>LIQUIDAÇÃO - EM LIQUIDAÇÃO</v>
          </cell>
          <cell r="F6" t="str">
            <v>LIQUIDAÇÃO</v>
          </cell>
          <cell r="G6" t="str">
            <v>Sociedade Civil</v>
          </cell>
          <cell r="H6" t="str">
            <v>LC 109</v>
          </cell>
          <cell r="I6" t="str">
            <v>Privada</v>
          </cell>
          <cell r="J6" t="str">
            <v>Privado</v>
          </cell>
          <cell r="K6" t="str">
            <v>Patrocínio Múltiplo</v>
          </cell>
          <cell r="L6" t="str">
            <v>Com mais de um plano</v>
          </cell>
          <cell r="M6" t="str">
            <v>Sim</v>
          </cell>
          <cell r="N6">
            <v>32649198200</v>
          </cell>
          <cell r="O6" t="str">
            <v>Sudeste</v>
          </cell>
          <cell r="P6" t="str">
            <v>ESRJ</v>
          </cell>
          <cell r="Q6" t="str">
            <v>RUA DA ASSEMBLEIA, 98 18 ANDAR</v>
          </cell>
          <cell r="R6" t="str">
            <v>RIO DE JANEIRO</v>
          </cell>
          <cell r="S6" t="str">
            <v>RIO DE JANEIRO</v>
          </cell>
          <cell r="T6" t="str">
            <v>RJ</v>
          </cell>
          <cell r="U6" t="str">
            <v>20.011-000</v>
          </cell>
          <cell r="V6" t="str">
            <v>(21) 2555-1577</v>
          </cell>
          <cell r="W6" t="str">
            <v>secretaria@aerus.com.br</v>
          </cell>
          <cell r="X6" t="str">
            <v>WWW.AERUS.COM.BR</v>
          </cell>
          <cell r="Y6">
            <v>1</v>
          </cell>
          <cell r="Z6">
            <v>1</v>
          </cell>
          <cell r="AA6">
            <v>1</v>
          </cell>
        </row>
        <row r="7">
          <cell r="A7" t="str">
            <v>AERUS</v>
          </cell>
          <cell r="B7" t="str">
            <v>INSTITUTO AERUS DE SEGURIDADE SOCIAL EM LIQUIDACAO EXTRAJUDICIAL</v>
          </cell>
          <cell r="C7" t="str">
            <v>27.901.719/0001-50</v>
          </cell>
          <cell r="D7" t="str">
            <v>Sim</v>
          </cell>
          <cell r="E7" t="str">
            <v>LIQUIDAÇÃO - EM LIQUIDAÇÃO</v>
          </cell>
          <cell r="F7" t="str">
            <v>LIQUIDAÇÃO</v>
          </cell>
          <cell r="G7" t="str">
            <v>Sociedade Civil</v>
          </cell>
          <cell r="H7" t="str">
            <v>LC 109</v>
          </cell>
          <cell r="I7" t="str">
            <v>Privada</v>
          </cell>
          <cell r="J7" t="str">
            <v>Privado</v>
          </cell>
          <cell r="K7" t="str">
            <v>Patrocínio Múltiplo</v>
          </cell>
          <cell r="L7" t="str">
            <v>Com mais de um plano</v>
          </cell>
          <cell r="M7" t="str">
            <v>Sim</v>
          </cell>
          <cell r="N7">
            <v>32649198200</v>
          </cell>
          <cell r="O7" t="str">
            <v>Sudeste</v>
          </cell>
          <cell r="P7" t="str">
            <v>ESRJ</v>
          </cell>
          <cell r="Q7" t="str">
            <v>RUA DA ASSEMBLEIA, 98 18 ANDAR</v>
          </cell>
          <cell r="R7" t="str">
            <v>RIO DE JANEIRO</v>
          </cell>
          <cell r="S7" t="str">
            <v>RIO DE JANEIRO</v>
          </cell>
          <cell r="T7" t="str">
            <v>RJ</v>
          </cell>
          <cell r="U7" t="str">
            <v>20.011-000</v>
          </cell>
          <cell r="V7" t="str">
            <v>(21) 2555-1577</v>
          </cell>
          <cell r="W7" t="str">
            <v>secretaria@aerus.com.br</v>
          </cell>
          <cell r="X7" t="str">
            <v>WWW.AERUS.COM.BR</v>
          </cell>
          <cell r="Y7">
            <v>1</v>
          </cell>
          <cell r="Z7">
            <v>1</v>
          </cell>
          <cell r="AA7">
            <v>1</v>
          </cell>
        </row>
        <row r="8">
          <cell r="A8" t="str">
            <v>AERUS</v>
          </cell>
          <cell r="B8" t="str">
            <v>INSTITUTO AERUS DE SEGURIDADE SOCIAL EM LIQUIDACAO EXTRAJUDICIAL</v>
          </cell>
          <cell r="C8" t="str">
            <v>27.901.719/0001-50</v>
          </cell>
          <cell r="D8" t="str">
            <v>Sim</v>
          </cell>
          <cell r="E8" t="str">
            <v>LIQUIDAÇÃO - EM LIQUIDAÇÃO</v>
          </cell>
          <cell r="F8" t="str">
            <v>LIQUIDAÇÃO</v>
          </cell>
          <cell r="G8" t="str">
            <v>Sociedade Civil</v>
          </cell>
          <cell r="H8" t="str">
            <v>LC 109</v>
          </cell>
          <cell r="I8" t="str">
            <v>Privada</v>
          </cell>
          <cell r="J8" t="str">
            <v>Privado</v>
          </cell>
          <cell r="K8" t="str">
            <v>Patrocínio Múltiplo</v>
          </cell>
          <cell r="L8" t="str">
            <v>Com mais de um plano</v>
          </cell>
          <cell r="M8" t="str">
            <v>Sim</v>
          </cell>
          <cell r="N8">
            <v>32649198200</v>
          </cell>
          <cell r="O8" t="str">
            <v>Sudeste</v>
          </cell>
          <cell r="P8" t="str">
            <v>ESRJ</v>
          </cell>
          <cell r="Q8" t="str">
            <v>RUA DA ASSEMBLEIA, 98 18 ANDAR</v>
          </cell>
          <cell r="R8" t="str">
            <v>RIO DE JANEIRO</v>
          </cell>
          <cell r="S8" t="str">
            <v>RIO DE JANEIRO</v>
          </cell>
          <cell r="T8" t="str">
            <v>RJ</v>
          </cell>
          <cell r="U8" t="str">
            <v>20.011-000</v>
          </cell>
          <cell r="V8" t="str">
            <v>(21) 2555-1577</v>
          </cell>
          <cell r="W8" t="str">
            <v>secretaria@aerus.com.br</v>
          </cell>
          <cell r="X8" t="str">
            <v>WWW.AERUS.COM.BR</v>
          </cell>
          <cell r="Y8">
            <v>1</v>
          </cell>
          <cell r="Z8">
            <v>1</v>
          </cell>
          <cell r="AA8">
            <v>1</v>
          </cell>
        </row>
        <row r="9">
          <cell r="A9" t="str">
            <v>AERUS</v>
          </cell>
          <cell r="B9" t="str">
            <v>INSTITUTO AERUS DE SEGURIDADE SOCIAL EM LIQUIDACAO EXTRAJUDICIAL</v>
          </cell>
          <cell r="C9" t="str">
            <v>27.901.719/0001-50</v>
          </cell>
          <cell r="D9" t="str">
            <v>Sim</v>
          </cell>
          <cell r="E9" t="str">
            <v>LIQUIDAÇÃO - EM LIQUIDAÇÃO</v>
          </cell>
          <cell r="F9" t="str">
            <v>LIQUIDAÇÃO</v>
          </cell>
          <cell r="G9" t="str">
            <v>Sociedade Civil</v>
          </cell>
          <cell r="H9" t="str">
            <v>LC 109</v>
          </cell>
          <cell r="I9" t="str">
            <v>Privada</v>
          </cell>
          <cell r="J9" t="str">
            <v>Privado</v>
          </cell>
          <cell r="K9" t="str">
            <v>Patrocínio Múltiplo</v>
          </cell>
          <cell r="L9" t="str">
            <v>Com mais de um plano</v>
          </cell>
          <cell r="M9" t="str">
            <v>Sim</v>
          </cell>
          <cell r="N9">
            <v>32649198200</v>
          </cell>
          <cell r="O9" t="str">
            <v>Sudeste</v>
          </cell>
          <cell r="P9" t="str">
            <v>ESRJ</v>
          </cell>
          <cell r="Q9" t="str">
            <v>RUA DA ASSEMBLEIA, 98 18 ANDAR</v>
          </cell>
          <cell r="R9" t="str">
            <v>RIO DE JANEIRO</v>
          </cell>
          <cell r="S9" t="str">
            <v>RIO DE JANEIRO</v>
          </cell>
          <cell r="T9" t="str">
            <v>RJ</v>
          </cell>
          <cell r="U9" t="str">
            <v>20.011-000</v>
          </cell>
          <cell r="V9" t="str">
            <v>(21) 2555-1577</v>
          </cell>
          <cell r="W9" t="str">
            <v>secretaria@aerus.com.br</v>
          </cell>
          <cell r="X9" t="str">
            <v>WWW.AERUS.COM.BR</v>
          </cell>
          <cell r="Y9">
            <v>1</v>
          </cell>
          <cell r="Z9">
            <v>1</v>
          </cell>
          <cell r="AA9">
            <v>1</v>
          </cell>
        </row>
        <row r="10">
          <cell r="A10" t="str">
            <v>AERUS</v>
          </cell>
          <cell r="B10" t="str">
            <v>INSTITUTO AERUS DE SEGURIDADE SOCIAL EM LIQUIDACAO EXTRAJUDICIAL</v>
          </cell>
          <cell r="C10" t="str">
            <v>27.901.719/0001-50</v>
          </cell>
          <cell r="D10" t="str">
            <v>Sim</v>
          </cell>
          <cell r="E10" t="str">
            <v>LIQUIDAÇÃO - EM LIQUIDAÇÃO</v>
          </cell>
          <cell r="F10" t="str">
            <v>LIQUIDAÇÃO</v>
          </cell>
          <cell r="G10" t="str">
            <v>Sociedade Civil</v>
          </cell>
          <cell r="H10" t="str">
            <v>LC 109</v>
          </cell>
          <cell r="I10" t="str">
            <v>Privada</v>
          </cell>
          <cell r="J10" t="str">
            <v>Privado</v>
          </cell>
          <cell r="K10" t="str">
            <v>Patrocínio Múltiplo</v>
          </cell>
          <cell r="L10" t="str">
            <v>Com mais de um plano</v>
          </cell>
          <cell r="M10" t="str">
            <v>Sim</v>
          </cell>
          <cell r="N10">
            <v>32649198200</v>
          </cell>
          <cell r="O10" t="str">
            <v>Sudeste</v>
          </cell>
          <cell r="P10" t="str">
            <v>ESRJ</v>
          </cell>
          <cell r="Q10" t="str">
            <v>RUA DA ASSEMBLEIA, 98 18 ANDAR</v>
          </cell>
          <cell r="R10" t="str">
            <v>RIO DE JANEIRO</v>
          </cell>
          <cell r="S10" t="str">
            <v>RIO DE JANEIRO</v>
          </cell>
          <cell r="T10" t="str">
            <v>RJ</v>
          </cell>
          <cell r="U10" t="str">
            <v>20.011-000</v>
          </cell>
          <cell r="V10" t="str">
            <v>(21) 2555-1577</v>
          </cell>
          <cell r="W10" t="str">
            <v>secretaria@aerus.com.br</v>
          </cell>
          <cell r="X10" t="str">
            <v>WWW.AERUS.COM.BR</v>
          </cell>
          <cell r="Y10">
            <v>1</v>
          </cell>
          <cell r="Z10">
            <v>1</v>
          </cell>
          <cell r="AA10">
            <v>1</v>
          </cell>
        </row>
        <row r="11">
          <cell r="A11" t="str">
            <v>AERUS</v>
          </cell>
          <cell r="B11" t="str">
            <v>INSTITUTO AERUS DE SEGURIDADE SOCIAL EM LIQUIDACAO EXTRAJUDICIAL</v>
          </cell>
          <cell r="C11" t="str">
            <v>27.901.719/0001-50</v>
          </cell>
          <cell r="D11" t="str">
            <v>Sim</v>
          </cell>
          <cell r="E11" t="str">
            <v>LIQUIDAÇÃO - EM LIQUIDAÇÃO</v>
          </cell>
          <cell r="F11" t="str">
            <v>LIQUIDAÇÃO</v>
          </cell>
          <cell r="G11" t="str">
            <v>Sociedade Civil</v>
          </cell>
          <cell r="H11" t="str">
            <v>LC 109</v>
          </cell>
          <cell r="I11" t="str">
            <v>Privada</v>
          </cell>
          <cell r="J11" t="str">
            <v>Privado</v>
          </cell>
          <cell r="K11" t="str">
            <v>Patrocínio Múltiplo</v>
          </cell>
          <cell r="L11" t="str">
            <v>Com mais de um plano</v>
          </cell>
          <cell r="M11" t="str">
            <v>Sim</v>
          </cell>
          <cell r="N11">
            <v>32649198200</v>
          </cell>
          <cell r="O11" t="str">
            <v>Sudeste</v>
          </cell>
          <cell r="P11" t="str">
            <v>ESRJ</v>
          </cell>
          <cell r="Q11" t="str">
            <v>RUA DA ASSEMBLEIA, 98 18 ANDAR</v>
          </cell>
          <cell r="R11" t="str">
            <v>RIO DE JANEIRO</v>
          </cell>
          <cell r="S11" t="str">
            <v>RIO DE JANEIRO</v>
          </cell>
          <cell r="T11" t="str">
            <v>RJ</v>
          </cell>
          <cell r="U11" t="str">
            <v>20.011-000</v>
          </cell>
          <cell r="V11" t="str">
            <v>(21) 2555-1577</v>
          </cell>
          <cell r="W11" t="str">
            <v>secretaria@aerus.com.br</v>
          </cell>
          <cell r="X11" t="str">
            <v>WWW.AERUS.COM.BR</v>
          </cell>
          <cell r="Y11">
            <v>1</v>
          </cell>
          <cell r="Z11">
            <v>1</v>
          </cell>
          <cell r="AA11">
            <v>1</v>
          </cell>
        </row>
        <row r="12">
          <cell r="A12" t="str">
            <v>AERUS</v>
          </cell>
          <cell r="B12" t="str">
            <v>INSTITUTO AERUS DE SEGURIDADE SOCIAL EM LIQUIDACAO EXTRAJUDICIAL</v>
          </cell>
          <cell r="C12" t="str">
            <v>27.901.719/0001-50</v>
          </cell>
          <cell r="D12" t="str">
            <v>Sim</v>
          </cell>
          <cell r="E12" t="str">
            <v>LIQUIDAÇÃO - EM LIQUIDAÇÃO</v>
          </cell>
          <cell r="F12" t="str">
            <v>LIQUIDAÇÃO</v>
          </cell>
          <cell r="G12" t="str">
            <v>Sociedade Civil</v>
          </cell>
          <cell r="H12" t="str">
            <v>LC 109</v>
          </cell>
          <cell r="I12" t="str">
            <v>Privada</v>
          </cell>
          <cell r="J12" t="str">
            <v>Privado</v>
          </cell>
          <cell r="K12" t="str">
            <v>Patrocínio Múltiplo</v>
          </cell>
          <cell r="L12" t="str">
            <v>Com mais de um plano</v>
          </cell>
          <cell r="M12" t="str">
            <v>Sim</v>
          </cell>
          <cell r="N12">
            <v>32649198200</v>
          </cell>
          <cell r="O12" t="str">
            <v>Sudeste</v>
          </cell>
          <cell r="P12" t="str">
            <v>ESRJ</v>
          </cell>
          <cell r="Q12" t="str">
            <v>RUA DA ASSEMBLEIA, 98 18 ANDAR</v>
          </cell>
          <cell r="R12" t="str">
            <v>RIO DE JANEIRO</v>
          </cell>
          <cell r="S12" t="str">
            <v>RIO DE JANEIRO</v>
          </cell>
          <cell r="T12" t="str">
            <v>RJ</v>
          </cell>
          <cell r="U12" t="str">
            <v>20.011-000</v>
          </cell>
          <cell r="V12" t="str">
            <v>(21) 2555-1577</v>
          </cell>
          <cell r="W12" t="str">
            <v>secretaria@aerus.com.br</v>
          </cell>
          <cell r="X12" t="str">
            <v>WWW.AERUS.COM.BR</v>
          </cell>
          <cell r="Y12">
            <v>1</v>
          </cell>
          <cell r="Z12">
            <v>1</v>
          </cell>
          <cell r="AA12">
            <v>1</v>
          </cell>
        </row>
        <row r="13">
          <cell r="A13" t="str">
            <v>AERUS</v>
          </cell>
          <cell r="B13" t="str">
            <v>INSTITUTO AERUS DE SEGURIDADE SOCIAL EM LIQUIDACAO EXTRAJUDICIAL</v>
          </cell>
          <cell r="C13" t="str">
            <v>27.901.719/0001-50</v>
          </cell>
          <cell r="D13" t="str">
            <v>Sim</v>
          </cell>
          <cell r="E13" t="str">
            <v>LIQUIDAÇÃO - EM LIQUIDAÇÃO</v>
          </cell>
          <cell r="F13" t="str">
            <v>LIQUIDAÇÃO</v>
          </cell>
          <cell r="G13" t="str">
            <v>Sociedade Civil</v>
          </cell>
          <cell r="H13" t="str">
            <v>LC 109</v>
          </cell>
          <cell r="I13" t="str">
            <v>Privada</v>
          </cell>
          <cell r="J13" t="str">
            <v>Privado</v>
          </cell>
          <cell r="K13" t="str">
            <v>Patrocínio Múltiplo</v>
          </cell>
          <cell r="L13" t="str">
            <v>Com mais de um plano</v>
          </cell>
          <cell r="M13" t="str">
            <v>Sim</v>
          </cell>
          <cell r="N13">
            <v>32649198200</v>
          </cell>
          <cell r="O13" t="str">
            <v>Sudeste</v>
          </cell>
          <cell r="P13" t="str">
            <v>ESRJ</v>
          </cell>
          <cell r="Q13" t="str">
            <v>RUA DA ASSEMBLEIA, 98 18 ANDAR</v>
          </cell>
          <cell r="R13" t="str">
            <v>RIO DE JANEIRO</v>
          </cell>
          <cell r="S13" t="str">
            <v>RIO DE JANEIRO</v>
          </cell>
          <cell r="T13" t="str">
            <v>RJ</v>
          </cell>
          <cell r="U13" t="str">
            <v>20.011-000</v>
          </cell>
          <cell r="V13" t="str">
            <v>(21) 2555-1577</v>
          </cell>
          <cell r="W13" t="str">
            <v>secretaria@aerus.com.br</v>
          </cell>
          <cell r="X13" t="str">
            <v>WWW.AERUS.COM.BR</v>
          </cell>
          <cell r="Y13">
            <v>1</v>
          </cell>
          <cell r="Z13">
            <v>1</v>
          </cell>
          <cell r="AA13">
            <v>1</v>
          </cell>
        </row>
        <row r="14">
          <cell r="A14" t="str">
            <v>AERUS</v>
          </cell>
          <cell r="B14" t="str">
            <v>INSTITUTO AERUS DE SEGURIDADE SOCIAL EM LIQUIDACAO EXTRAJUDICIAL</v>
          </cell>
          <cell r="C14" t="str">
            <v>27.901.719/0001-50</v>
          </cell>
          <cell r="D14" t="str">
            <v>Sim</v>
          </cell>
          <cell r="E14" t="str">
            <v>LIQUIDAÇÃO - EM LIQUIDAÇÃO</v>
          </cell>
          <cell r="F14" t="str">
            <v>LIQUIDAÇÃO</v>
          </cell>
          <cell r="G14" t="str">
            <v>Sociedade Civil</v>
          </cell>
          <cell r="H14" t="str">
            <v>LC 109</v>
          </cell>
          <cell r="I14" t="str">
            <v>Privada</v>
          </cell>
          <cell r="J14" t="str">
            <v>Privado</v>
          </cell>
          <cell r="K14" t="str">
            <v>Patrocínio Múltiplo</v>
          </cell>
          <cell r="L14" t="str">
            <v>Com mais de um plano</v>
          </cell>
          <cell r="M14" t="str">
            <v>Sim</v>
          </cell>
          <cell r="N14">
            <v>32649198200</v>
          </cell>
          <cell r="O14" t="str">
            <v>Sudeste</v>
          </cell>
          <cell r="P14" t="str">
            <v>ESRJ</v>
          </cell>
          <cell r="Q14" t="str">
            <v>RUA DA ASSEMBLEIA, 98 18 ANDAR</v>
          </cell>
          <cell r="R14" t="str">
            <v>RIO DE JANEIRO</v>
          </cell>
          <cell r="S14" t="str">
            <v>RIO DE JANEIRO</v>
          </cell>
          <cell r="T14" t="str">
            <v>RJ</v>
          </cell>
          <cell r="U14" t="str">
            <v>20.011-000</v>
          </cell>
          <cell r="V14" t="str">
            <v>(21) 2555-1577</v>
          </cell>
          <cell r="W14" t="str">
            <v>secretaria@aerus.com.br</v>
          </cell>
          <cell r="X14" t="str">
            <v>WWW.AERUS.COM.BR</v>
          </cell>
          <cell r="Y14">
            <v>1</v>
          </cell>
          <cell r="Z14">
            <v>1</v>
          </cell>
          <cell r="AA14">
            <v>1</v>
          </cell>
        </row>
        <row r="15">
          <cell r="A15" t="str">
            <v>AERUS</v>
          </cell>
          <cell r="B15" t="str">
            <v>INSTITUTO AERUS DE SEGURIDADE SOCIAL EM LIQUIDACAO EXTRAJUDICIAL</v>
          </cell>
          <cell r="C15" t="str">
            <v>27.901.719/0001-50</v>
          </cell>
          <cell r="D15" t="str">
            <v>Sim</v>
          </cell>
          <cell r="E15" t="str">
            <v>LIQUIDAÇÃO - EM LIQUIDAÇÃO</v>
          </cell>
          <cell r="F15" t="str">
            <v>LIQUIDAÇÃO</v>
          </cell>
          <cell r="G15" t="str">
            <v>Sociedade Civil</v>
          </cell>
          <cell r="H15" t="str">
            <v>LC 109</v>
          </cell>
          <cell r="I15" t="str">
            <v>Privada</v>
          </cell>
          <cell r="J15" t="str">
            <v>Privado</v>
          </cell>
          <cell r="K15" t="str">
            <v>Patrocínio Múltiplo</v>
          </cell>
          <cell r="L15" t="str">
            <v>Com mais de um plano</v>
          </cell>
          <cell r="M15" t="str">
            <v>Sim</v>
          </cell>
          <cell r="N15">
            <v>32649198200</v>
          </cell>
          <cell r="O15" t="str">
            <v>Sudeste</v>
          </cell>
          <cell r="P15" t="str">
            <v>ESRJ</v>
          </cell>
          <cell r="Q15" t="str">
            <v>RUA DA ASSEMBLEIA, 98 18 ANDAR</v>
          </cell>
          <cell r="R15" t="str">
            <v>RIO DE JANEIRO</v>
          </cell>
          <cell r="S15" t="str">
            <v>RIO DE JANEIRO</v>
          </cell>
          <cell r="T15" t="str">
            <v>RJ</v>
          </cell>
          <cell r="U15" t="str">
            <v>20.011-000</v>
          </cell>
          <cell r="V15" t="str">
            <v>(21) 2555-1577</v>
          </cell>
          <cell r="W15" t="str">
            <v>secretaria@aerus.com.br</v>
          </cell>
          <cell r="X15" t="str">
            <v>WWW.AERUS.COM.BR</v>
          </cell>
          <cell r="Y15">
            <v>1</v>
          </cell>
          <cell r="Z15">
            <v>1</v>
          </cell>
          <cell r="AA15">
            <v>1</v>
          </cell>
        </row>
        <row r="16">
          <cell r="A16" t="str">
            <v>AERUS</v>
          </cell>
          <cell r="B16" t="str">
            <v>INSTITUTO AERUS DE SEGURIDADE SOCIAL EM LIQUIDACAO EXTRAJUDICIAL</v>
          </cell>
          <cell r="C16" t="str">
            <v>27.901.719/0001-50</v>
          </cell>
          <cell r="D16" t="str">
            <v>Sim</v>
          </cell>
          <cell r="E16" t="str">
            <v>LIQUIDAÇÃO - EM LIQUIDAÇÃO</v>
          </cell>
          <cell r="F16" t="str">
            <v>LIQUIDAÇÃO</v>
          </cell>
          <cell r="G16" t="str">
            <v>Sociedade Civil</v>
          </cell>
          <cell r="H16" t="str">
            <v>LC 109</v>
          </cell>
          <cell r="I16" t="str">
            <v>Privada</v>
          </cell>
          <cell r="J16" t="str">
            <v>Privado</v>
          </cell>
          <cell r="K16" t="str">
            <v>Patrocínio Múltiplo</v>
          </cell>
          <cell r="L16" t="str">
            <v>Com mais de um plano</v>
          </cell>
          <cell r="M16" t="str">
            <v>Sim</v>
          </cell>
          <cell r="N16">
            <v>32649198200</v>
          </cell>
          <cell r="O16" t="str">
            <v>Sudeste</v>
          </cell>
          <cell r="P16" t="str">
            <v>ESRJ</v>
          </cell>
          <cell r="Q16" t="str">
            <v>RUA DA ASSEMBLEIA, 98 18 ANDAR</v>
          </cell>
          <cell r="R16" t="str">
            <v>RIO DE JANEIRO</v>
          </cell>
          <cell r="S16" t="str">
            <v>RIO DE JANEIRO</v>
          </cell>
          <cell r="T16" t="str">
            <v>RJ</v>
          </cell>
          <cell r="U16" t="str">
            <v>20.011-000</v>
          </cell>
          <cell r="V16" t="str">
            <v>(21) 2555-1577</v>
          </cell>
          <cell r="W16" t="str">
            <v>secretaria@aerus.com.br</v>
          </cell>
          <cell r="X16" t="str">
            <v>WWW.AERUS.COM.BR</v>
          </cell>
          <cell r="Y16">
            <v>1</v>
          </cell>
          <cell r="Z16">
            <v>1</v>
          </cell>
          <cell r="AA16">
            <v>1</v>
          </cell>
        </row>
        <row r="17">
          <cell r="A17" t="str">
            <v>AERUS</v>
          </cell>
          <cell r="B17" t="str">
            <v>INSTITUTO AERUS DE SEGURIDADE SOCIAL EM LIQUIDACAO EXTRAJUDICIAL</v>
          </cell>
          <cell r="C17" t="str">
            <v>27.901.719/0001-50</v>
          </cell>
          <cell r="D17" t="str">
            <v>Sim</v>
          </cell>
          <cell r="E17" t="str">
            <v>LIQUIDAÇÃO - EM LIQUIDAÇÃO</v>
          </cell>
          <cell r="F17" t="str">
            <v>LIQUIDAÇÃO</v>
          </cell>
          <cell r="G17" t="str">
            <v>Sociedade Civil</v>
          </cell>
          <cell r="H17" t="str">
            <v>LC 109</v>
          </cell>
          <cell r="I17" t="str">
            <v>Privada</v>
          </cell>
          <cell r="J17" t="str">
            <v>Privado</v>
          </cell>
          <cell r="K17" t="str">
            <v>Patrocínio Múltiplo</v>
          </cell>
          <cell r="L17" t="str">
            <v>Com mais de um plano</v>
          </cell>
          <cell r="M17" t="str">
            <v>Sim</v>
          </cell>
          <cell r="N17">
            <v>32649198200</v>
          </cell>
          <cell r="O17" t="str">
            <v>Sudeste</v>
          </cell>
          <cell r="P17" t="str">
            <v>ESRJ</v>
          </cell>
          <cell r="Q17" t="str">
            <v>RUA DA ASSEMBLEIA, 98 18 ANDAR</v>
          </cell>
          <cell r="R17" t="str">
            <v>RIO DE JANEIRO</v>
          </cell>
          <cell r="S17" t="str">
            <v>RIO DE JANEIRO</v>
          </cell>
          <cell r="T17" t="str">
            <v>RJ</v>
          </cell>
          <cell r="U17" t="str">
            <v>20.011-000</v>
          </cell>
          <cell r="V17" t="str">
            <v>(21) 2555-1577</v>
          </cell>
          <cell r="W17" t="str">
            <v>secretaria@aerus.com.br</v>
          </cell>
          <cell r="X17" t="str">
            <v>WWW.AERUS.COM.BR</v>
          </cell>
          <cell r="Y17">
            <v>1</v>
          </cell>
          <cell r="Z17">
            <v>1</v>
          </cell>
          <cell r="AA17">
            <v>1</v>
          </cell>
        </row>
        <row r="18">
          <cell r="A18" t="str">
            <v>AERUS</v>
          </cell>
          <cell r="B18" t="str">
            <v>INSTITUTO AERUS DE SEGURIDADE SOCIAL EM LIQUIDACAO EXTRAJUDICIAL</v>
          </cell>
          <cell r="C18" t="str">
            <v>27.901.719/0001-50</v>
          </cell>
          <cell r="D18" t="str">
            <v>Sim</v>
          </cell>
          <cell r="E18" t="str">
            <v>LIQUIDAÇÃO - EM LIQUIDAÇÃO</v>
          </cell>
          <cell r="F18" t="str">
            <v>LIQUIDAÇÃO</v>
          </cell>
          <cell r="G18" t="str">
            <v>Sociedade Civil</v>
          </cell>
          <cell r="H18" t="str">
            <v>LC 109</v>
          </cell>
          <cell r="I18" t="str">
            <v>Privada</v>
          </cell>
          <cell r="J18" t="str">
            <v>Privado</v>
          </cell>
          <cell r="K18" t="str">
            <v>Patrocínio Múltiplo</v>
          </cell>
          <cell r="L18" t="str">
            <v>Com mais de um plano</v>
          </cell>
          <cell r="M18" t="str">
            <v>Sim</v>
          </cell>
          <cell r="N18">
            <v>32649198200</v>
          </cell>
          <cell r="O18" t="str">
            <v>Sudeste</v>
          </cell>
          <cell r="P18" t="str">
            <v>ESRJ</v>
          </cell>
          <cell r="Q18" t="str">
            <v>RUA DA ASSEMBLEIA, 98 18 ANDAR</v>
          </cell>
          <cell r="R18" t="str">
            <v>RIO DE JANEIRO</v>
          </cell>
          <cell r="S18" t="str">
            <v>RIO DE JANEIRO</v>
          </cell>
          <cell r="T18" t="str">
            <v>RJ</v>
          </cell>
          <cell r="U18" t="str">
            <v>20.011-000</v>
          </cell>
          <cell r="V18" t="str">
            <v>(21) 2555-1577</v>
          </cell>
          <cell r="W18" t="str">
            <v>secretaria@aerus.com.br</v>
          </cell>
          <cell r="X18" t="str">
            <v>WWW.AERUS.COM.BR</v>
          </cell>
          <cell r="Y18">
            <v>1</v>
          </cell>
          <cell r="Z18">
            <v>1</v>
          </cell>
          <cell r="AA18">
            <v>1</v>
          </cell>
        </row>
        <row r="19">
          <cell r="A19" t="str">
            <v>AERUS</v>
          </cell>
          <cell r="B19" t="str">
            <v>INSTITUTO AERUS DE SEGURIDADE SOCIAL EM LIQUIDACAO EXTRAJUDICIAL</v>
          </cell>
          <cell r="C19" t="str">
            <v>27.901.719/0001-50</v>
          </cell>
          <cell r="D19" t="str">
            <v>Sim</v>
          </cell>
          <cell r="E19" t="str">
            <v>LIQUIDAÇÃO - EM LIQUIDAÇÃO</v>
          </cell>
          <cell r="F19" t="str">
            <v>LIQUIDAÇÃO</v>
          </cell>
          <cell r="G19" t="str">
            <v>Sociedade Civil</v>
          </cell>
          <cell r="H19" t="str">
            <v>LC 109</v>
          </cell>
          <cell r="I19" t="str">
            <v>Privada</v>
          </cell>
          <cell r="J19" t="str">
            <v>Privado</v>
          </cell>
          <cell r="K19" t="str">
            <v>Patrocínio Múltiplo</v>
          </cell>
          <cell r="L19" t="str">
            <v>Com mais de um plano</v>
          </cell>
          <cell r="M19" t="str">
            <v>Sim</v>
          </cell>
          <cell r="N19">
            <v>32649198200</v>
          </cell>
          <cell r="O19" t="str">
            <v>Sudeste</v>
          </cell>
          <cell r="P19" t="str">
            <v>ESRJ</v>
          </cell>
          <cell r="Q19" t="str">
            <v>RUA DA ASSEMBLEIA, 98 18 ANDAR</v>
          </cell>
          <cell r="R19" t="str">
            <v>RIO DE JANEIRO</v>
          </cell>
          <cell r="S19" t="str">
            <v>RIO DE JANEIRO</v>
          </cell>
          <cell r="T19" t="str">
            <v>RJ</v>
          </cell>
          <cell r="U19" t="str">
            <v>20.011-000</v>
          </cell>
          <cell r="V19" t="str">
            <v>(21) 2555-1577</v>
          </cell>
          <cell r="W19" t="str">
            <v>secretaria@aerus.com.br</v>
          </cell>
          <cell r="X19" t="str">
            <v>WWW.AERUS.COM.BR</v>
          </cell>
          <cell r="Y19">
            <v>1</v>
          </cell>
          <cell r="Z19">
            <v>1</v>
          </cell>
          <cell r="AA19">
            <v>1</v>
          </cell>
        </row>
        <row r="20">
          <cell r="A20" t="str">
            <v>AERUS</v>
          </cell>
          <cell r="B20" t="str">
            <v>INSTITUTO AERUS DE SEGURIDADE SOCIAL EM LIQUIDACAO EXTRAJUDICIAL</v>
          </cell>
          <cell r="C20" t="str">
            <v>27.901.719/0001-50</v>
          </cell>
          <cell r="D20" t="str">
            <v>Sim</v>
          </cell>
          <cell r="E20" t="str">
            <v>LIQUIDAÇÃO - EM LIQUIDAÇÃO</v>
          </cell>
          <cell r="F20" t="str">
            <v>LIQUIDAÇÃO</v>
          </cell>
          <cell r="G20" t="str">
            <v>Sociedade Civil</v>
          </cell>
          <cell r="H20" t="str">
            <v>LC 109</v>
          </cell>
          <cell r="I20" t="str">
            <v>Privada</v>
          </cell>
          <cell r="J20" t="str">
            <v>Privado</v>
          </cell>
          <cell r="K20" t="str">
            <v>Patrocínio Múltiplo</v>
          </cell>
          <cell r="L20" t="str">
            <v>Com mais de um plano</v>
          </cell>
          <cell r="M20" t="str">
            <v>Sim</v>
          </cell>
          <cell r="N20">
            <v>32649198200</v>
          </cell>
          <cell r="O20" t="str">
            <v>Sudeste</v>
          </cell>
          <cell r="P20" t="str">
            <v>ESRJ</v>
          </cell>
          <cell r="Q20" t="str">
            <v>RUA DA ASSEMBLEIA, 98 18 ANDAR</v>
          </cell>
          <cell r="R20" t="str">
            <v>RIO DE JANEIRO</v>
          </cell>
          <cell r="S20" t="str">
            <v>RIO DE JANEIRO</v>
          </cell>
          <cell r="T20" t="str">
            <v>RJ</v>
          </cell>
          <cell r="U20" t="str">
            <v>20.011-000</v>
          </cell>
          <cell r="V20" t="str">
            <v>(21) 2555-1577</v>
          </cell>
          <cell r="W20" t="str">
            <v>secretaria@aerus.com.br</v>
          </cell>
          <cell r="X20" t="str">
            <v>WWW.AERUS.COM.BR</v>
          </cell>
          <cell r="Y20">
            <v>1</v>
          </cell>
          <cell r="Z20">
            <v>1</v>
          </cell>
          <cell r="AA20">
            <v>1</v>
          </cell>
        </row>
        <row r="21">
          <cell r="A21" t="str">
            <v>AERUS</v>
          </cell>
          <cell r="B21" t="str">
            <v>INSTITUTO AERUS DE SEGURIDADE SOCIAL EM LIQUIDACAO EXTRAJUDICIAL</v>
          </cell>
          <cell r="C21" t="str">
            <v>27.901.719/0001-50</v>
          </cell>
          <cell r="D21" t="str">
            <v>Sim</v>
          </cell>
          <cell r="E21" t="str">
            <v>LIQUIDAÇÃO - EM LIQUIDAÇÃO</v>
          </cell>
          <cell r="F21" t="str">
            <v>LIQUIDAÇÃO</v>
          </cell>
          <cell r="G21" t="str">
            <v>Sociedade Civil</v>
          </cell>
          <cell r="H21" t="str">
            <v>LC 109</v>
          </cell>
          <cell r="I21" t="str">
            <v>Privada</v>
          </cell>
          <cell r="J21" t="str">
            <v>Privado</v>
          </cell>
          <cell r="K21" t="str">
            <v>Patrocínio Múltiplo</v>
          </cell>
          <cell r="L21" t="str">
            <v>Com mais de um plano</v>
          </cell>
          <cell r="M21" t="str">
            <v>Sim</v>
          </cell>
          <cell r="N21">
            <v>32649198200</v>
          </cell>
          <cell r="O21" t="str">
            <v>Sudeste</v>
          </cell>
          <cell r="P21" t="str">
            <v>ESRJ</v>
          </cell>
          <cell r="Q21" t="str">
            <v>RUA DA ASSEMBLEIA, 98 18 ANDAR</v>
          </cell>
          <cell r="R21" t="str">
            <v>RIO DE JANEIRO</v>
          </cell>
          <cell r="S21" t="str">
            <v>RIO DE JANEIRO</v>
          </cell>
          <cell r="T21" t="str">
            <v>RJ</v>
          </cell>
          <cell r="U21" t="str">
            <v>20.011-000</v>
          </cell>
          <cell r="V21" t="str">
            <v>(21) 2555-1577</v>
          </cell>
          <cell r="W21" t="str">
            <v>secretaria@aerus.com.br</v>
          </cell>
          <cell r="X21" t="str">
            <v>WWW.AERUS.COM.BR</v>
          </cell>
          <cell r="Y21">
            <v>1</v>
          </cell>
          <cell r="Z21">
            <v>1</v>
          </cell>
          <cell r="AA21">
            <v>1</v>
          </cell>
        </row>
        <row r="22">
          <cell r="A22" t="str">
            <v>AERUS</v>
          </cell>
          <cell r="B22" t="str">
            <v>INSTITUTO AERUS DE SEGURIDADE SOCIAL EM LIQUIDACAO EXTRAJUDICIAL</v>
          </cell>
          <cell r="C22" t="str">
            <v>27.901.719/0001-50</v>
          </cell>
          <cell r="D22" t="str">
            <v>Sim</v>
          </cell>
          <cell r="E22" t="str">
            <v>LIQUIDAÇÃO - EM LIQUIDAÇÃO</v>
          </cell>
          <cell r="F22" t="str">
            <v>LIQUIDAÇÃO</v>
          </cell>
          <cell r="G22" t="str">
            <v>Sociedade Civil</v>
          </cell>
          <cell r="H22" t="str">
            <v>LC 109</v>
          </cell>
          <cell r="I22" t="str">
            <v>Privada</v>
          </cell>
          <cell r="J22" t="str">
            <v>Privado</v>
          </cell>
          <cell r="K22" t="str">
            <v>Patrocínio Múltiplo</v>
          </cell>
          <cell r="L22" t="str">
            <v>Com mais de um plano</v>
          </cell>
          <cell r="M22" t="str">
            <v>Sim</v>
          </cell>
          <cell r="N22">
            <v>32649198200</v>
          </cell>
          <cell r="O22" t="str">
            <v>Sudeste</v>
          </cell>
          <cell r="P22" t="str">
            <v>ESRJ</v>
          </cell>
          <cell r="Q22" t="str">
            <v>RUA DA ASSEMBLEIA, 98 18 ANDAR</v>
          </cell>
          <cell r="R22" t="str">
            <v>RIO DE JANEIRO</v>
          </cell>
          <cell r="S22" t="str">
            <v>RIO DE JANEIRO</v>
          </cell>
          <cell r="T22" t="str">
            <v>RJ</v>
          </cell>
          <cell r="U22" t="str">
            <v>20.011-000</v>
          </cell>
          <cell r="V22" t="str">
            <v>(21) 2555-1577</v>
          </cell>
          <cell r="W22" t="str">
            <v>secretaria@aerus.com.br</v>
          </cell>
          <cell r="X22" t="str">
            <v>WWW.AERUS.COM.BR</v>
          </cell>
          <cell r="Y22">
            <v>1</v>
          </cell>
          <cell r="Z22">
            <v>1</v>
          </cell>
          <cell r="AA22">
            <v>1</v>
          </cell>
        </row>
        <row r="23">
          <cell r="A23" t="str">
            <v>AERUS</v>
          </cell>
          <cell r="B23" t="str">
            <v>INSTITUTO AERUS DE SEGURIDADE SOCIAL EM LIQUIDACAO EXTRAJUDICIAL</v>
          </cell>
          <cell r="C23" t="str">
            <v>27.901.719/0001-50</v>
          </cell>
          <cell r="D23" t="str">
            <v>Sim</v>
          </cell>
          <cell r="E23" t="str">
            <v>LIQUIDAÇÃO - EM LIQUIDAÇÃO</v>
          </cell>
          <cell r="F23" t="str">
            <v>LIQUIDAÇÃO</v>
          </cell>
          <cell r="G23" t="str">
            <v>Sociedade Civil</v>
          </cell>
          <cell r="H23" t="str">
            <v>LC 109</v>
          </cell>
          <cell r="I23" t="str">
            <v>Privada</v>
          </cell>
          <cell r="J23" t="str">
            <v>Privado</v>
          </cell>
          <cell r="K23" t="str">
            <v>Patrocínio Múltiplo</v>
          </cell>
          <cell r="L23" t="str">
            <v>Com mais de um plano</v>
          </cell>
          <cell r="M23" t="str">
            <v>Sim</v>
          </cell>
          <cell r="N23">
            <v>32649198200</v>
          </cell>
          <cell r="O23" t="str">
            <v>Sudeste</v>
          </cell>
          <cell r="P23" t="str">
            <v>ESRJ</v>
          </cell>
          <cell r="Q23" t="str">
            <v>RUA DA ASSEMBLEIA, 98 18 ANDAR</v>
          </cell>
          <cell r="R23" t="str">
            <v>RIO DE JANEIRO</v>
          </cell>
          <cell r="S23" t="str">
            <v>RIO DE JANEIRO</v>
          </cell>
          <cell r="T23" t="str">
            <v>RJ</v>
          </cell>
          <cell r="U23" t="str">
            <v>20.011-000</v>
          </cell>
          <cell r="V23" t="str">
            <v>(21) 2555-1577</v>
          </cell>
          <cell r="W23" t="str">
            <v>secretaria@aerus.com.br</v>
          </cell>
          <cell r="X23" t="str">
            <v>WWW.AERUS.COM.BR</v>
          </cell>
          <cell r="Y23">
            <v>1</v>
          </cell>
          <cell r="Z23">
            <v>1</v>
          </cell>
          <cell r="AA23">
            <v>1</v>
          </cell>
        </row>
        <row r="24">
          <cell r="A24" t="str">
            <v>AERUS</v>
          </cell>
          <cell r="B24" t="str">
            <v>INSTITUTO AERUS DE SEGURIDADE SOCIAL EM LIQUIDACAO EXTRAJUDICIAL</v>
          </cell>
          <cell r="C24" t="str">
            <v>27.901.719/0001-50</v>
          </cell>
          <cell r="D24" t="str">
            <v>Sim</v>
          </cell>
          <cell r="E24" t="str">
            <v>LIQUIDAÇÃO - EM LIQUIDAÇÃO</v>
          </cell>
          <cell r="F24" t="str">
            <v>LIQUIDAÇÃO</v>
          </cell>
          <cell r="G24" t="str">
            <v>Sociedade Civil</v>
          </cell>
          <cell r="H24" t="str">
            <v>LC 109</v>
          </cell>
          <cell r="I24" t="str">
            <v>Privada</v>
          </cell>
          <cell r="J24" t="str">
            <v>Privado</v>
          </cell>
          <cell r="K24" t="str">
            <v>Patrocínio Múltiplo</v>
          </cell>
          <cell r="L24" t="str">
            <v>Com mais de um plano</v>
          </cell>
          <cell r="M24" t="str">
            <v>Sim</v>
          </cell>
          <cell r="N24">
            <v>32649198200</v>
          </cell>
          <cell r="O24" t="str">
            <v>Sudeste</v>
          </cell>
          <cell r="P24" t="str">
            <v>ESRJ</v>
          </cell>
          <cell r="Q24" t="str">
            <v>RUA DA ASSEMBLEIA, 98 18 ANDAR</v>
          </cell>
          <cell r="R24" t="str">
            <v>RIO DE JANEIRO</v>
          </cell>
          <cell r="S24" t="str">
            <v>RIO DE JANEIRO</v>
          </cell>
          <cell r="T24" t="str">
            <v>RJ</v>
          </cell>
          <cell r="U24" t="str">
            <v>20.011-000</v>
          </cell>
          <cell r="V24" t="str">
            <v>(21) 2555-1577</v>
          </cell>
          <cell r="W24" t="str">
            <v>secretaria@aerus.com.br</v>
          </cell>
          <cell r="X24" t="str">
            <v>WWW.AERUS.COM.BR</v>
          </cell>
          <cell r="Y24">
            <v>1</v>
          </cell>
          <cell r="Z24">
            <v>1</v>
          </cell>
          <cell r="AA24">
            <v>1</v>
          </cell>
        </row>
        <row r="25">
          <cell r="A25" t="str">
            <v>AERUS</v>
          </cell>
          <cell r="B25" t="str">
            <v>INSTITUTO AERUS DE SEGURIDADE SOCIAL EM LIQUIDACAO EXTRAJUDICIAL</v>
          </cell>
          <cell r="C25" t="str">
            <v>27.901.719/0001-50</v>
          </cell>
          <cell r="D25" t="str">
            <v>Sim</v>
          </cell>
          <cell r="E25" t="str">
            <v>LIQUIDAÇÃO - EM LIQUIDAÇÃO</v>
          </cell>
          <cell r="F25" t="str">
            <v>LIQUIDAÇÃO</v>
          </cell>
          <cell r="G25" t="str">
            <v>Sociedade Civil</v>
          </cell>
          <cell r="H25" t="str">
            <v>LC 109</v>
          </cell>
          <cell r="I25" t="str">
            <v>Privada</v>
          </cell>
          <cell r="J25" t="str">
            <v>Privado</v>
          </cell>
          <cell r="K25" t="str">
            <v>Patrocínio Múltiplo</v>
          </cell>
          <cell r="L25" t="str">
            <v>Com mais de um plano</v>
          </cell>
          <cell r="M25" t="str">
            <v>Sim</v>
          </cell>
          <cell r="N25">
            <v>32649198200</v>
          </cell>
          <cell r="O25" t="str">
            <v>Sudeste</v>
          </cell>
          <cell r="P25" t="str">
            <v>ESRJ</v>
          </cell>
          <cell r="Q25" t="str">
            <v>RUA DA ASSEMBLEIA, 98 18 ANDAR</v>
          </cell>
          <cell r="R25" t="str">
            <v>RIO DE JANEIRO</v>
          </cell>
          <cell r="S25" t="str">
            <v>RIO DE JANEIRO</v>
          </cell>
          <cell r="T25" t="str">
            <v>RJ</v>
          </cell>
          <cell r="U25" t="str">
            <v>20.011-000</v>
          </cell>
          <cell r="V25" t="str">
            <v>(21) 2555-1577</v>
          </cell>
          <cell r="W25" t="str">
            <v>secretaria@aerus.com.br</v>
          </cell>
          <cell r="X25" t="str">
            <v>WWW.AERUS.COM.BR</v>
          </cell>
          <cell r="Y25">
            <v>1</v>
          </cell>
          <cell r="Z25">
            <v>1</v>
          </cell>
          <cell r="AA25">
            <v>1</v>
          </cell>
        </row>
        <row r="26">
          <cell r="A26" t="str">
            <v>AERUS</v>
          </cell>
          <cell r="B26" t="str">
            <v>INSTITUTO AERUS DE SEGURIDADE SOCIAL EM LIQUIDACAO EXTRAJUDICIAL</v>
          </cell>
          <cell r="C26" t="str">
            <v>27.901.719/0001-50</v>
          </cell>
          <cell r="D26" t="str">
            <v>Sim</v>
          </cell>
          <cell r="E26" t="str">
            <v>LIQUIDAÇÃO - EM LIQUIDAÇÃO</v>
          </cell>
          <cell r="F26" t="str">
            <v>LIQUIDAÇÃO</v>
          </cell>
          <cell r="G26" t="str">
            <v>Sociedade Civil</v>
          </cell>
          <cell r="H26" t="str">
            <v>LC 109</v>
          </cell>
          <cell r="I26" t="str">
            <v>Privada</v>
          </cell>
          <cell r="J26" t="str">
            <v>Privado</v>
          </cell>
          <cell r="K26" t="str">
            <v>Patrocínio Múltiplo</v>
          </cell>
          <cell r="L26" t="str">
            <v>Com mais de um plano</v>
          </cell>
          <cell r="M26" t="str">
            <v>Sim</v>
          </cell>
          <cell r="N26">
            <v>32649198200</v>
          </cell>
          <cell r="O26" t="str">
            <v>Sudeste</v>
          </cell>
          <cell r="P26" t="str">
            <v>ESRJ</v>
          </cell>
          <cell r="Q26" t="str">
            <v>RUA DA ASSEMBLEIA, 98 18 ANDAR</v>
          </cell>
          <cell r="R26" t="str">
            <v>RIO DE JANEIRO</v>
          </cell>
          <cell r="S26" t="str">
            <v>RIO DE JANEIRO</v>
          </cell>
          <cell r="T26" t="str">
            <v>RJ</v>
          </cell>
          <cell r="U26" t="str">
            <v>20.011-000</v>
          </cell>
          <cell r="V26" t="str">
            <v>(21) 2555-1577</v>
          </cell>
          <cell r="W26" t="str">
            <v>secretaria@aerus.com.br</v>
          </cell>
          <cell r="X26" t="str">
            <v>WWW.AERUS.COM.BR</v>
          </cell>
          <cell r="Y26">
            <v>1</v>
          </cell>
          <cell r="Z26">
            <v>1</v>
          </cell>
          <cell r="AA26">
            <v>1</v>
          </cell>
        </row>
        <row r="27">
          <cell r="A27" t="str">
            <v>AERUS</v>
          </cell>
          <cell r="B27" t="str">
            <v>INSTITUTO AERUS DE SEGURIDADE SOCIAL EM LIQUIDACAO EXTRAJUDICIAL</v>
          </cell>
          <cell r="C27" t="str">
            <v>27.901.719/0001-50</v>
          </cell>
          <cell r="D27" t="str">
            <v>Sim</v>
          </cell>
          <cell r="E27" t="str">
            <v>LIQUIDAÇÃO - EM LIQUIDAÇÃO</v>
          </cell>
          <cell r="F27" t="str">
            <v>LIQUIDAÇÃO</v>
          </cell>
          <cell r="G27" t="str">
            <v>Sociedade Civil</v>
          </cell>
          <cell r="H27" t="str">
            <v>LC 109</v>
          </cell>
          <cell r="I27" t="str">
            <v>Privada</v>
          </cell>
          <cell r="J27" t="str">
            <v>Privado</v>
          </cell>
          <cell r="K27" t="str">
            <v>Patrocínio Múltiplo</v>
          </cell>
          <cell r="L27" t="str">
            <v>Com mais de um plano</v>
          </cell>
          <cell r="M27" t="str">
            <v>Sim</v>
          </cell>
          <cell r="N27">
            <v>32649198200</v>
          </cell>
          <cell r="O27" t="str">
            <v>Sudeste</v>
          </cell>
          <cell r="P27" t="str">
            <v>ESRJ</v>
          </cell>
          <cell r="Q27" t="str">
            <v>RUA DA ASSEMBLEIA, 98 18 ANDAR</v>
          </cell>
          <cell r="R27" t="str">
            <v>RIO DE JANEIRO</v>
          </cell>
          <cell r="S27" t="str">
            <v>RIO DE JANEIRO</v>
          </cell>
          <cell r="T27" t="str">
            <v>RJ</v>
          </cell>
          <cell r="U27" t="str">
            <v>20.011-000</v>
          </cell>
          <cell r="V27" t="str">
            <v>(21) 2555-1577</v>
          </cell>
          <cell r="W27" t="str">
            <v>secretaria@aerus.com.br</v>
          </cell>
          <cell r="X27" t="str">
            <v>WWW.AERUS.COM.BR</v>
          </cell>
          <cell r="Y27">
            <v>1</v>
          </cell>
          <cell r="Z27">
            <v>1</v>
          </cell>
          <cell r="AA27">
            <v>1</v>
          </cell>
        </row>
        <row r="28">
          <cell r="A28" t="str">
            <v>AERUS</v>
          </cell>
          <cell r="B28" t="str">
            <v>INSTITUTO AERUS DE SEGURIDADE SOCIAL EM LIQUIDACAO EXTRAJUDICIAL</v>
          </cell>
          <cell r="C28" t="str">
            <v>27.901.719/0001-50</v>
          </cell>
          <cell r="D28" t="str">
            <v>Sim</v>
          </cell>
          <cell r="E28" t="str">
            <v>LIQUIDAÇÃO - EM LIQUIDAÇÃO</v>
          </cell>
          <cell r="F28" t="str">
            <v>LIQUIDAÇÃO</v>
          </cell>
          <cell r="G28" t="str">
            <v>Sociedade Civil</v>
          </cell>
          <cell r="H28" t="str">
            <v>LC 109</v>
          </cell>
          <cell r="I28" t="str">
            <v>Privada</v>
          </cell>
          <cell r="J28" t="str">
            <v>Privado</v>
          </cell>
          <cell r="K28" t="str">
            <v>Patrocínio Múltiplo</v>
          </cell>
          <cell r="L28" t="str">
            <v>Com mais de um plano</v>
          </cell>
          <cell r="M28" t="str">
            <v>Sim</v>
          </cell>
          <cell r="N28">
            <v>32649198200</v>
          </cell>
          <cell r="O28" t="str">
            <v>Sudeste</v>
          </cell>
          <cell r="P28" t="str">
            <v>ESRJ</v>
          </cell>
          <cell r="Q28" t="str">
            <v>RUA DA ASSEMBLEIA, 98 18 ANDAR</v>
          </cell>
          <cell r="R28" t="str">
            <v>RIO DE JANEIRO</v>
          </cell>
          <cell r="S28" t="str">
            <v>RIO DE JANEIRO</v>
          </cell>
          <cell r="T28" t="str">
            <v>RJ</v>
          </cell>
          <cell r="U28" t="str">
            <v>20.011-000</v>
          </cell>
          <cell r="V28" t="str">
            <v>(21) 2555-1577</v>
          </cell>
          <cell r="W28" t="str">
            <v>secretaria@aerus.com.br</v>
          </cell>
          <cell r="X28" t="str">
            <v>WWW.AERUS.COM.BR</v>
          </cell>
          <cell r="Y28">
            <v>1</v>
          </cell>
          <cell r="Z28">
            <v>1</v>
          </cell>
          <cell r="AA28">
            <v>1</v>
          </cell>
        </row>
        <row r="29">
          <cell r="A29" t="str">
            <v>AERUS</v>
          </cell>
          <cell r="B29" t="str">
            <v>INSTITUTO AERUS DE SEGURIDADE SOCIAL EM LIQUIDACAO EXTRAJUDICIAL</v>
          </cell>
          <cell r="C29" t="str">
            <v>27.901.719/0001-50</v>
          </cell>
          <cell r="D29" t="str">
            <v>Sim</v>
          </cell>
          <cell r="E29" t="str">
            <v>LIQUIDAÇÃO - EM LIQUIDAÇÃO</v>
          </cell>
          <cell r="F29" t="str">
            <v>LIQUIDAÇÃO</v>
          </cell>
          <cell r="G29" t="str">
            <v>Sociedade Civil</v>
          </cell>
          <cell r="H29" t="str">
            <v>LC 109</v>
          </cell>
          <cell r="I29" t="str">
            <v>Privada</v>
          </cell>
          <cell r="J29" t="str">
            <v>Privado</v>
          </cell>
          <cell r="K29" t="str">
            <v>Patrocínio Múltiplo</v>
          </cell>
          <cell r="L29" t="str">
            <v>Com mais de um plano</v>
          </cell>
          <cell r="M29" t="str">
            <v>Sim</v>
          </cell>
          <cell r="N29">
            <v>32649198200</v>
          </cell>
          <cell r="O29" t="str">
            <v>Sudeste</v>
          </cell>
          <cell r="P29" t="str">
            <v>ESRJ</v>
          </cell>
          <cell r="Q29" t="str">
            <v>RUA DA ASSEMBLEIA, 98 18 ANDAR</v>
          </cell>
          <cell r="R29" t="str">
            <v>RIO DE JANEIRO</v>
          </cell>
          <cell r="S29" t="str">
            <v>RIO DE JANEIRO</v>
          </cell>
          <cell r="T29" t="str">
            <v>RJ</v>
          </cell>
          <cell r="U29" t="str">
            <v>20.011-000</v>
          </cell>
          <cell r="V29" t="str">
            <v>(21) 2555-1577</v>
          </cell>
          <cell r="W29" t="str">
            <v>secretaria@aerus.com.br</v>
          </cell>
          <cell r="X29" t="str">
            <v>WWW.AERUS.COM.BR</v>
          </cell>
          <cell r="Y29">
            <v>1</v>
          </cell>
          <cell r="Z29">
            <v>1</v>
          </cell>
          <cell r="AA29">
            <v>1</v>
          </cell>
        </row>
        <row r="30">
          <cell r="A30" t="str">
            <v>AERUS</v>
          </cell>
          <cell r="B30" t="str">
            <v>INSTITUTO AERUS DE SEGURIDADE SOCIAL EM LIQUIDACAO EXTRAJUDICIAL</v>
          </cell>
          <cell r="C30" t="str">
            <v>27.901.719/0001-50</v>
          </cell>
          <cell r="D30" t="str">
            <v>Sim</v>
          </cell>
          <cell r="E30" t="str">
            <v>LIQUIDAÇÃO - EM LIQUIDAÇÃO</v>
          </cell>
          <cell r="F30" t="str">
            <v>LIQUIDAÇÃO</v>
          </cell>
          <cell r="G30" t="str">
            <v>Sociedade Civil</v>
          </cell>
          <cell r="H30" t="str">
            <v>LC 109</v>
          </cell>
          <cell r="I30" t="str">
            <v>Privada</v>
          </cell>
          <cell r="J30" t="str">
            <v>Privado</v>
          </cell>
          <cell r="K30" t="str">
            <v>Patrocínio Múltiplo</v>
          </cell>
          <cell r="L30" t="str">
            <v>Com mais de um plano</v>
          </cell>
          <cell r="M30" t="str">
            <v>Sim</v>
          </cell>
          <cell r="N30">
            <v>32649198200</v>
          </cell>
          <cell r="O30" t="str">
            <v>Sudeste</v>
          </cell>
          <cell r="P30" t="str">
            <v>ESRJ</v>
          </cell>
          <cell r="Q30" t="str">
            <v>RUA DA ASSEMBLEIA, 98 18 ANDAR</v>
          </cell>
          <cell r="R30" t="str">
            <v>RIO DE JANEIRO</v>
          </cell>
          <cell r="S30" t="str">
            <v>RIO DE JANEIRO</v>
          </cell>
          <cell r="T30" t="str">
            <v>RJ</v>
          </cell>
          <cell r="U30" t="str">
            <v>20.011-000</v>
          </cell>
          <cell r="V30" t="str">
            <v>(21) 2555-1577</v>
          </cell>
          <cell r="W30" t="str">
            <v>secretaria@aerus.com.br</v>
          </cell>
          <cell r="X30" t="str">
            <v>WWW.AERUS.COM.BR</v>
          </cell>
          <cell r="Y30">
            <v>1</v>
          </cell>
          <cell r="Z30">
            <v>1</v>
          </cell>
          <cell r="AA30">
            <v>1</v>
          </cell>
        </row>
        <row r="31">
          <cell r="A31" t="str">
            <v>AERUS</v>
          </cell>
          <cell r="B31" t="str">
            <v>INSTITUTO AERUS DE SEGURIDADE SOCIAL EM LIQUIDACAO EXTRAJUDICIAL</v>
          </cell>
          <cell r="C31" t="str">
            <v>27.901.719/0001-50</v>
          </cell>
          <cell r="D31" t="str">
            <v>Sim</v>
          </cell>
          <cell r="E31" t="str">
            <v>LIQUIDAÇÃO - EM LIQUIDAÇÃO</v>
          </cell>
          <cell r="F31" t="str">
            <v>LIQUIDAÇÃO</v>
          </cell>
          <cell r="G31" t="str">
            <v>Sociedade Civil</v>
          </cell>
          <cell r="H31" t="str">
            <v>LC 109</v>
          </cell>
          <cell r="I31" t="str">
            <v>Privada</v>
          </cell>
          <cell r="J31" t="str">
            <v>Privado</v>
          </cell>
          <cell r="K31" t="str">
            <v>Patrocínio Múltiplo</v>
          </cell>
          <cell r="L31" t="str">
            <v>Com mais de um plano</v>
          </cell>
          <cell r="M31" t="str">
            <v>Sim</v>
          </cell>
          <cell r="N31">
            <v>32649198200</v>
          </cell>
          <cell r="O31" t="str">
            <v>Sudeste</v>
          </cell>
          <cell r="P31" t="str">
            <v>ESRJ</v>
          </cell>
          <cell r="Q31" t="str">
            <v>RUA DA ASSEMBLEIA, 98 18 ANDAR</v>
          </cell>
          <cell r="R31" t="str">
            <v>RIO DE JANEIRO</v>
          </cell>
          <cell r="S31" t="str">
            <v>RIO DE JANEIRO</v>
          </cell>
          <cell r="T31" t="str">
            <v>RJ</v>
          </cell>
          <cell r="U31" t="str">
            <v>20.011-000</v>
          </cell>
          <cell r="V31" t="str">
            <v>(21) 2555-1577</v>
          </cell>
          <cell r="W31" t="str">
            <v>secretaria@aerus.com.br</v>
          </cell>
          <cell r="X31" t="str">
            <v>WWW.AERUS.COM.BR</v>
          </cell>
          <cell r="Y31">
            <v>1</v>
          </cell>
          <cell r="Z31">
            <v>1</v>
          </cell>
          <cell r="AA31">
            <v>1</v>
          </cell>
        </row>
        <row r="32">
          <cell r="A32" t="str">
            <v>AERUS</v>
          </cell>
          <cell r="B32" t="str">
            <v>INSTITUTO AERUS DE SEGURIDADE SOCIAL EM LIQUIDACAO EXTRAJUDICIAL</v>
          </cell>
          <cell r="C32" t="str">
            <v>27.901.719/0001-50</v>
          </cell>
          <cell r="D32" t="str">
            <v>Sim</v>
          </cell>
          <cell r="E32" t="str">
            <v>LIQUIDAÇÃO - EM LIQUIDAÇÃO</v>
          </cell>
          <cell r="F32" t="str">
            <v>LIQUIDAÇÃO</v>
          </cell>
          <cell r="G32" t="str">
            <v>Sociedade Civil</v>
          </cell>
          <cell r="H32" t="str">
            <v>LC 109</v>
          </cell>
          <cell r="I32" t="str">
            <v>Privada</v>
          </cell>
          <cell r="J32" t="str">
            <v>Privado</v>
          </cell>
          <cell r="K32" t="str">
            <v>Patrocínio Múltiplo</v>
          </cell>
          <cell r="L32" t="str">
            <v>Com mais de um plano</v>
          </cell>
          <cell r="M32" t="str">
            <v>Sim</v>
          </cell>
          <cell r="N32">
            <v>32649198200</v>
          </cell>
          <cell r="O32" t="str">
            <v>Sudeste</v>
          </cell>
          <cell r="P32" t="str">
            <v>ESRJ</v>
          </cell>
          <cell r="Q32" t="str">
            <v>RUA DA ASSEMBLEIA, 98 18 ANDAR</v>
          </cell>
          <cell r="R32" t="str">
            <v>RIO DE JANEIRO</v>
          </cell>
          <cell r="S32" t="str">
            <v>RIO DE JANEIRO</v>
          </cell>
          <cell r="T32" t="str">
            <v>RJ</v>
          </cell>
          <cell r="U32" t="str">
            <v>20.011-000</v>
          </cell>
          <cell r="V32" t="str">
            <v>(21) 2555-1577</v>
          </cell>
          <cell r="W32" t="str">
            <v>secretaria@aerus.com.br</v>
          </cell>
          <cell r="X32" t="str">
            <v>WWW.AERUS.COM.BR</v>
          </cell>
          <cell r="Y32">
            <v>1</v>
          </cell>
          <cell r="Z32">
            <v>1</v>
          </cell>
          <cell r="AA32">
            <v>1</v>
          </cell>
        </row>
        <row r="33">
          <cell r="A33" t="str">
            <v>AERUS</v>
          </cell>
          <cell r="B33" t="str">
            <v>INSTITUTO AERUS DE SEGURIDADE SOCIAL EM LIQUIDACAO EXTRAJUDICIAL</v>
          </cell>
          <cell r="C33" t="str">
            <v>27.901.719/0001-50</v>
          </cell>
          <cell r="D33" t="str">
            <v>Sim</v>
          </cell>
          <cell r="E33" t="str">
            <v>LIQUIDAÇÃO - EM LIQUIDAÇÃO</v>
          </cell>
          <cell r="F33" t="str">
            <v>LIQUIDAÇÃO</v>
          </cell>
          <cell r="G33" t="str">
            <v>Sociedade Civil</v>
          </cell>
          <cell r="H33" t="str">
            <v>LC 109</v>
          </cell>
          <cell r="I33" t="str">
            <v>Privada</v>
          </cell>
          <cell r="J33" t="str">
            <v>Privado</v>
          </cell>
          <cell r="K33" t="str">
            <v>Patrocínio Múltiplo</v>
          </cell>
          <cell r="L33" t="str">
            <v>Com mais de um plano</v>
          </cell>
          <cell r="M33" t="str">
            <v>Sim</v>
          </cell>
          <cell r="N33">
            <v>32649198200</v>
          </cell>
          <cell r="O33" t="str">
            <v>Sudeste</v>
          </cell>
          <cell r="P33" t="str">
            <v>ESRJ</v>
          </cell>
          <cell r="Q33" t="str">
            <v>RUA DA ASSEMBLEIA, 98 18 ANDAR</v>
          </cell>
          <cell r="R33" t="str">
            <v>RIO DE JANEIRO</v>
          </cell>
          <cell r="S33" t="str">
            <v>RIO DE JANEIRO</v>
          </cell>
          <cell r="T33" t="str">
            <v>RJ</v>
          </cell>
          <cell r="U33" t="str">
            <v>20.011-000</v>
          </cell>
          <cell r="V33" t="str">
            <v>(21) 2555-1577</v>
          </cell>
          <cell r="W33" t="str">
            <v>secretaria@aerus.com.br</v>
          </cell>
          <cell r="X33" t="str">
            <v>WWW.AERUS.COM.BR</v>
          </cell>
          <cell r="Y33">
            <v>1</v>
          </cell>
          <cell r="Z33">
            <v>1</v>
          </cell>
          <cell r="AA33">
            <v>1</v>
          </cell>
        </row>
        <row r="34">
          <cell r="A34" t="str">
            <v>AERUS</v>
          </cell>
          <cell r="B34" t="str">
            <v>INSTITUTO AERUS DE SEGURIDADE SOCIAL EM LIQUIDACAO EXTRAJUDICIAL</v>
          </cell>
          <cell r="C34" t="str">
            <v>27.901.719/0001-50</v>
          </cell>
          <cell r="D34" t="str">
            <v>Sim</v>
          </cell>
          <cell r="E34" t="str">
            <v>LIQUIDAÇÃO - EM LIQUIDAÇÃO</v>
          </cell>
          <cell r="F34" t="str">
            <v>LIQUIDAÇÃO</v>
          </cell>
          <cell r="G34" t="str">
            <v>Sociedade Civil</v>
          </cell>
          <cell r="H34" t="str">
            <v>LC 109</v>
          </cell>
          <cell r="I34" t="str">
            <v>Privada</v>
          </cell>
          <cell r="J34" t="str">
            <v>Privado</v>
          </cell>
          <cell r="K34" t="str">
            <v>Patrocínio Múltiplo</v>
          </cell>
          <cell r="L34" t="str">
            <v>Com mais de um plano</v>
          </cell>
          <cell r="M34" t="str">
            <v>Sim</v>
          </cell>
          <cell r="N34">
            <v>32649198200</v>
          </cell>
          <cell r="O34" t="str">
            <v>Sudeste</v>
          </cell>
          <cell r="P34" t="str">
            <v>ESRJ</v>
          </cell>
          <cell r="Q34" t="str">
            <v>RUA DA ASSEMBLEIA, 98 18 ANDAR</v>
          </cell>
          <cell r="R34" t="str">
            <v>RIO DE JANEIRO</v>
          </cell>
          <cell r="S34" t="str">
            <v>RIO DE JANEIRO</v>
          </cell>
          <cell r="T34" t="str">
            <v>RJ</v>
          </cell>
          <cell r="U34" t="str">
            <v>20.011-000</v>
          </cell>
          <cell r="V34" t="str">
            <v>(21) 2555-1577</v>
          </cell>
          <cell r="W34" t="str">
            <v>secretaria@aerus.com.br</v>
          </cell>
          <cell r="X34" t="str">
            <v>WWW.AERUS.COM.BR</v>
          </cell>
          <cell r="Y34">
            <v>1</v>
          </cell>
          <cell r="Z34">
            <v>1</v>
          </cell>
          <cell r="AA34">
            <v>1</v>
          </cell>
        </row>
        <row r="35">
          <cell r="A35" t="str">
            <v>AERUS</v>
          </cell>
          <cell r="B35" t="str">
            <v>INSTITUTO AERUS DE SEGURIDADE SOCIAL EM LIQUIDACAO EXTRAJUDICIAL</v>
          </cell>
          <cell r="C35" t="str">
            <v>27.901.719/0001-50</v>
          </cell>
          <cell r="D35" t="str">
            <v>Sim</v>
          </cell>
          <cell r="E35" t="str">
            <v>LIQUIDAÇÃO - EM LIQUIDAÇÃO</v>
          </cell>
          <cell r="F35" t="str">
            <v>LIQUIDAÇÃO</v>
          </cell>
          <cell r="G35" t="str">
            <v>Sociedade Civil</v>
          </cell>
          <cell r="H35" t="str">
            <v>LC 109</v>
          </cell>
          <cell r="I35" t="str">
            <v>Privada</v>
          </cell>
          <cell r="J35" t="str">
            <v>Privado</v>
          </cell>
          <cell r="K35" t="str">
            <v>Patrocínio Múltiplo</v>
          </cell>
          <cell r="L35" t="str">
            <v>Com mais de um plano</v>
          </cell>
          <cell r="M35" t="str">
            <v>Sim</v>
          </cell>
          <cell r="N35">
            <v>32649198200</v>
          </cell>
          <cell r="O35" t="str">
            <v>Sudeste</v>
          </cell>
          <cell r="P35" t="str">
            <v>ESRJ</v>
          </cell>
          <cell r="Q35" t="str">
            <v>RUA DA ASSEMBLEIA, 98 18 ANDAR</v>
          </cell>
          <cell r="R35" t="str">
            <v>RIO DE JANEIRO</v>
          </cell>
          <cell r="S35" t="str">
            <v>RIO DE JANEIRO</v>
          </cell>
          <cell r="T35" t="str">
            <v>RJ</v>
          </cell>
          <cell r="U35" t="str">
            <v>20.011-000</v>
          </cell>
          <cell r="V35" t="str">
            <v>(21) 2555-1577</v>
          </cell>
          <cell r="W35" t="str">
            <v>secretaria@aerus.com.br</v>
          </cell>
          <cell r="X35" t="str">
            <v>WWW.AERUS.COM.BR</v>
          </cell>
          <cell r="Y35">
            <v>1</v>
          </cell>
          <cell r="Z35">
            <v>1</v>
          </cell>
          <cell r="AA35">
            <v>1</v>
          </cell>
        </row>
        <row r="36">
          <cell r="A36" t="str">
            <v>AERUS</v>
          </cell>
          <cell r="B36" t="str">
            <v>INSTITUTO AERUS DE SEGURIDADE SOCIAL EM LIQUIDACAO EXTRAJUDICIAL</v>
          </cell>
          <cell r="C36" t="str">
            <v>27.901.719/0001-50</v>
          </cell>
          <cell r="D36" t="str">
            <v>Sim</v>
          </cell>
          <cell r="E36" t="str">
            <v>LIQUIDAÇÃO - EM LIQUIDAÇÃO</v>
          </cell>
          <cell r="F36" t="str">
            <v>LIQUIDAÇÃO</v>
          </cell>
          <cell r="G36" t="str">
            <v>Sociedade Civil</v>
          </cell>
          <cell r="H36" t="str">
            <v>LC 109</v>
          </cell>
          <cell r="I36" t="str">
            <v>Privada</v>
          </cell>
          <cell r="J36" t="str">
            <v>Privado</v>
          </cell>
          <cell r="K36" t="str">
            <v>Patrocínio Múltiplo</v>
          </cell>
          <cell r="L36" t="str">
            <v>Com mais de um plano</v>
          </cell>
          <cell r="M36" t="str">
            <v>Sim</v>
          </cell>
          <cell r="N36">
            <v>32649198200</v>
          </cell>
          <cell r="O36" t="str">
            <v>Sudeste</v>
          </cell>
          <cell r="P36" t="str">
            <v>ESRJ</v>
          </cell>
          <cell r="Q36" t="str">
            <v>RUA DA ASSEMBLEIA, 98 18 ANDAR</v>
          </cell>
          <cell r="R36" t="str">
            <v>RIO DE JANEIRO</v>
          </cell>
          <cell r="S36" t="str">
            <v>RIO DE JANEIRO</v>
          </cell>
          <cell r="T36" t="str">
            <v>RJ</v>
          </cell>
          <cell r="U36" t="str">
            <v>20.011-000</v>
          </cell>
          <cell r="V36" t="str">
            <v>(21) 2555-1577</v>
          </cell>
          <cell r="W36" t="str">
            <v>secretaria@aerus.com.br</v>
          </cell>
          <cell r="X36" t="str">
            <v>WWW.AERUS.COM.BR</v>
          </cell>
          <cell r="Y36">
            <v>1</v>
          </cell>
          <cell r="Z36">
            <v>1</v>
          </cell>
          <cell r="AA36">
            <v>1</v>
          </cell>
        </row>
        <row r="37">
          <cell r="A37" t="str">
            <v>AGPREV</v>
          </cell>
          <cell r="B37" t="str">
            <v>AG-PREV - SOCIEDADE DE PREVIDENCIA PRIVADA</v>
          </cell>
          <cell r="C37" t="str">
            <v>42.765.396/0001-08</v>
          </cell>
          <cell r="D37" t="str">
            <v>Sim</v>
          </cell>
          <cell r="E37" t="str">
            <v>ENCERRADA - POR INICIATIVA DA EFPC</v>
          </cell>
          <cell r="F37" t="str">
            <v>ENCERRADA</v>
          </cell>
          <cell r="G37" t="str">
            <v>Sociedade Civil</v>
          </cell>
          <cell r="H37" t="str">
            <v>LC 109</v>
          </cell>
          <cell r="I37" t="str">
            <v>Privada</v>
          </cell>
          <cell r="J37" t="str">
            <v>Privado</v>
          </cell>
          <cell r="K37" t="str">
            <v>Patrocínio Múltiplo</v>
          </cell>
          <cell r="L37" t="str">
            <v>Com mais de um plano</v>
          </cell>
          <cell r="M37" t="str">
            <v>Não</v>
          </cell>
          <cell r="N37">
            <v>240000066171991</v>
          </cell>
          <cell r="O37" t="str">
            <v>Sudeste</v>
          </cell>
          <cell r="P37" t="str">
            <v>ESMG</v>
          </cell>
          <cell r="Q37"/>
          <cell r="R37" t="str">
            <v>BELO HORIZONTE</v>
          </cell>
          <cell r="S37" t="str">
            <v>MINAS GERAIS</v>
          </cell>
          <cell r="T37" t="str">
            <v>MG</v>
          </cell>
          <cell r="U37"/>
          <cell r="V37"/>
          <cell r="W37"/>
          <cell r="X37"/>
          <cell r="Y37">
            <v>3</v>
          </cell>
          <cell r="Z37">
            <v>0</v>
          </cell>
          <cell r="AA37">
            <v>5</v>
          </cell>
        </row>
        <row r="38">
          <cell r="A38" t="str">
            <v>AGROS</v>
          </cell>
          <cell r="B38" t="str">
            <v>AGROS INSTITUTO UFV DE SEGURIDADE SOCIAL</v>
          </cell>
          <cell r="C38" t="str">
            <v>20.320.487/0001-05</v>
          </cell>
          <cell r="D38" t="str">
            <v>Sim</v>
          </cell>
          <cell r="E38" t="str">
            <v>NORMAL - EM FUNCIONAMENTO</v>
          </cell>
          <cell r="F38" t="str">
            <v>NORMAL</v>
          </cell>
          <cell r="G38" t="str">
            <v>Sociedade Civil</v>
          </cell>
          <cell r="H38" t="str">
            <v>LC 108 / LC 109</v>
          </cell>
          <cell r="I38" t="str">
            <v>Pública Federal</v>
          </cell>
          <cell r="J38" t="str">
            <v>Público</v>
          </cell>
          <cell r="K38" t="str">
            <v>Patrocínio Múltiplo</v>
          </cell>
          <cell r="L38" t="str">
            <v>Com mais de um plano</v>
          </cell>
          <cell r="M38" t="str">
            <v>Sim</v>
          </cell>
          <cell r="N38">
            <v>302767197900</v>
          </cell>
          <cell r="O38" t="str">
            <v>Sudeste</v>
          </cell>
          <cell r="P38" t="str">
            <v>ESMG</v>
          </cell>
          <cell r="Q38" t="str">
            <v>AV PURDUE S/N CAMPUS UNIVERSITARIO</v>
          </cell>
          <cell r="R38" t="str">
            <v>VICOSA</v>
          </cell>
          <cell r="S38" t="str">
            <v>MINAS GERAIS</v>
          </cell>
          <cell r="T38" t="str">
            <v>MG</v>
          </cell>
          <cell r="U38" t="str">
            <v>36.570-900</v>
          </cell>
          <cell r="V38" t="str">
            <v>3138996550</v>
          </cell>
          <cell r="W38" t="str">
            <v>DGE@AGROS.ORG.BR</v>
          </cell>
          <cell r="X38" t="str">
            <v>WWW.AGROS.ORG.BR</v>
          </cell>
          <cell r="Y38">
            <v>3</v>
          </cell>
          <cell r="Z38">
            <v>4</v>
          </cell>
          <cell r="AA38">
            <v>6</v>
          </cell>
        </row>
        <row r="39">
          <cell r="A39" t="str">
            <v>AGROS</v>
          </cell>
          <cell r="B39" t="str">
            <v>AGROS INSTITUTO UFV DE SEGURIDADE SOCIAL</v>
          </cell>
          <cell r="C39" t="str">
            <v>20.320.487/0001-05</v>
          </cell>
          <cell r="D39" t="str">
            <v>Sim</v>
          </cell>
          <cell r="E39" t="str">
            <v>NORMAL - EM FUNCIONAMENTO</v>
          </cell>
          <cell r="F39" t="str">
            <v>NORMAL</v>
          </cell>
          <cell r="G39" t="str">
            <v>Sociedade Civil</v>
          </cell>
          <cell r="H39" t="str">
            <v>LC 108 / LC 109</v>
          </cell>
          <cell r="I39" t="str">
            <v>Pública Federal</v>
          </cell>
          <cell r="J39" t="str">
            <v>Público</v>
          </cell>
          <cell r="K39" t="str">
            <v>Patrocínio Múltiplo</v>
          </cell>
          <cell r="L39" t="str">
            <v>Com mais de um plano</v>
          </cell>
          <cell r="M39" t="str">
            <v>Sim</v>
          </cell>
          <cell r="N39">
            <v>302767197900</v>
          </cell>
          <cell r="O39" t="str">
            <v>Sudeste</v>
          </cell>
          <cell r="P39" t="str">
            <v>ESMG</v>
          </cell>
          <cell r="Q39" t="str">
            <v>AV PURDUE S/N CAMPUS UNIVERSITARIO</v>
          </cell>
          <cell r="R39" t="str">
            <v>VICOSA</v>
          </cell>
          <cell r="S39" t="str">
            <v>MINAS GERAIS</v>
          </cell>
          <cell r="T39" t="str">
            <v>MG</v>
          </cell>
          <cell r="U39" t="str">
            <v>36.570-900</v>
          </cell>
          <cell r="V39" t="str">
            <v>3138996550</v>
          </cell>
          <cell r="W39" t="str">
            <v>DGE@AGROS.ORG.BR</v>
          </cell>
          <cell r="X39" t="str">
            <v>WWW.AGROS.ORG.BR</v>
          </cell>
          <cell r="Y39">
            <v>3</v>
          </cell>
          <cell r="Z39">
            <v>4</v>
          </cell>
          <cell r="AA39">
            <v>6</v>
          </cell>
        </row>
        <row r="40">
          <cell r="A40" t="str">
            <v>AGROS</v>
          </cell>
          <cell r="B40" t="str">
            <v>AGROS INSTITUTO UFV DE SEGURIDADE SOCIAL</v>
          </cell>
          <cell r="C40" t="str">
            <v>20.320.487/0001-05</v>
          </cell>
          <cell r="D40" t="str">
            <v>Sim</v>
          </cell>
          <cell r="E40" t="str">
            <v>NORMAL - EM FUNCIONAMENTO</v>
          </cell>
          <cell r="F40" t="str">
            <v>NORMAL</v>
          </cell>
          <cell r="G40" t="str">
            <v>Sociedade Civil</v>
          </cell>
          <cell r="H40" t="str">
            <v>LC 108 / LC 109</v>
          </cell>
          <cell r="I40" t="str">
            <v>Pública Federal</v>
          </cell>
          <cell r="J40" t="str">
            <v>Público</v>
          </cell>
          <cell r="K40" t="str">
            <v>Patrocínio Múltiplo</v>
          </cell>
          <cell r="L40" t="str">
            <v>Com mais de um plano</v>
          </cell>
          <cell r="M40" t="str">
            <v>Sim</v>
          </cell>
          <cell r="N40">
            <v>302767197900</v>
          </cell>
          <cell r="O40" t="str">
            <v>Sudeste</v>
          </cell>
          <cell r="P40" t="str">
            <v>ESMG</v>
          </cell>
          <cell r="Q40" t="str">
            <v>AV PURDUE S/N CAMPUS UNIVERSITARIO</v>
          </cell>
          <cell r="R40" t="str">
            <v>VICOSA</v>
          </cell>
          <cell r="S40" t="str">
            <v>MINAS GERAIS</v>
          </cell>
          <cell r="T40" t="str">
            <v>MG</v>
          </cell>
          <cell r="U40" t="str">
            <v>36.570-900</v>
          </cell>
          <cell r="V40" t="str">
            <v>3138996550</v>
          </cell>
          <cell r="W40" t="str">
            <v>DGE@AGROS.ORG.BR</v>
          </cell>
          <cell r="X40" t="str">
            <v>WWW.AGROS.ORG.BR</v>
          </cell>
          <cell r="Y40">
            <v>3</v>
          </cell>
          <cell r="Z40">
            <v>4</v>
          </cell>
          <cell r="AA40">
            <v>6</v>
          </cell>
        </row>
        <row r="41">
          <cell r="A41" t="str">
            <v>AGROS</v>
          </cell>
          <cell r="B41" t="str">
            <v>AGROS INSTITUTO UFV DE SEGURIDADE SOCIAL</v>
          </cell>
          <cell r="C41" t="str">
            <v>20.320.487/0001-05</v>
          </cell>
          <cell r="D41" t="str">
            <v>Sim</v>
          </cell>
          <cell r="E41" t="str">
            <v>NORMAL - EM FUNCIONAMENTO</v>
          </cell>
          <cell r="F41" t="str">
            <v>NORMAL</v>
          </cell>
          <cell r="G41" t="str">
            <v>Sociedade Civil</v>
          </cell>
          <cell r="H41" t="str">
            <v>LC 108 / LC 109</v>
          </cell>
          <cell r="I41" t="str">
            <v>Pública Federal</v>
          </cell>
          <cell r="J41" t="str">
            <v>Público</v>
          </cell>
          <cell r="K41" t="str">
            <v>Patrocínio Múltiplo</v>
          </cell>
          <cell r="L41" t="str">
            <v>Com mais de um plano</v>
          </cell>
          <cell r="M41" t="str">
            <v>Sim</v>
          </cell>
          <cell r="N41">
            <v>302767197900</v>
          </cell>
          <cell r="O41" t="str">
            <v>Sudeste</v>
          </cell>
          <cell r="P41" t="str">
            <v>ESMG</v>
          </cell>
          <cell r="Q41" t="str">
            <v>AV PURDUE S/N CAMPUS UNIVERSITARIO</v>
          </cell>
          <cell r="R41" t="str">
            <v>VICOSA</v>
          </cell>
          <cell r="S41" t="str">
            <v>MINAS GERAIS</v>
          </cell>
          <cell r="T41" t="str">
            <v>MG</v>
          </cell>
          <cell r="U41" t="str">
            <v>36.570-900</v>
          </cell>
          <cell r="V41" t="str">
            <v>3138996550</v>
          </cell>
          <cell r="W41" t="str">
            <v>DGE@AGROS.ORG.BR</v>
          </cell>
          <cell r="X41" t="str">
            <v>WWW.AGROS.ORG.BR</v>
          </cell>
          <cell r="Y41">
            <v>3</v>
          </cell>
          <cell r="Z41">
            <v>4</v>
          </cell>
          <cell r="AA41">
            <v>6</v>
          </cell>
        </row>
        <row r="42">
          <cell r="A42" t="str">
            <v>AGROS</v>
          </cell>
          <cell r="B42" t="str">
            <v>AGROS INSTITUTO UFV DE SEGURIDADE SOCIAL</v>
          </cell>
          <cell r="C42" t="str">
            <v>20.320.487/0001-05</v>
          </cell>
          <cell r="D42" t="str">
            <v>Sim</v>
          </cell>
          <cell r="E42" t="str">
            <v>NORMAL - EM FUNCIONAMENTO</v>
          </cell>
          <cell r="F42" t="str">
            <v>NORMAL</v>
          </cell>
          <cell r="G42" t="str">
            <v>Sociedade Civil</v>
          </cell>
          <cell r="H42" t="str">
            <v>LC 108 / LC 109</v>
          </cell>
          <cell r="I42" t="str">
            <v>Pública Federal</v>
          </cell>
          <cell r="J42" t="str">
            <v>Público</v>
          </cell>
          <cell r="K42" t="str">
            <v>Patrocínio Múltiplo</v>
          </cell>
          <cell r="L42" t="str">
            <v>Com mais de um plano</v>
          </cell>
          <cell r="M42" t="str">
            <v>Sim</v>
          </cell>
          <cell r="N42">
            <v>302767197900</v>
          </cell>
          <cell r="O42" t="str">
            <v>Sudeste</v>
          </cell>
          <cell r="P42" t="str">
            <v>ESMG</v>
          </cell>
          <cell r="Q42" t="str">
            <v>AV PURDUE S/N CAMPUS UNIVERSITARIO</v>
          </cell>
          <cell r="R42" t="str">
            <v>VICOSA</v>
          </cell>
          <cell r="S42" t="str">
            <v>MINAS GERAIS</v>
          </cell>
          <cell r="T42" t="str">
            <v>MG</v>
          </cell>
          <cell r="U42" t="str">
            <v>36.570-900</v>
          </cell>
          <cell r="V42" t="str">
            <v>3138996550</v>
          </cell>
          <cell r="W42" t="str">
            <v>DGE@AGROS.ORG.BR</v>
          </cell>
          <cell r="X42" t="str">
            <v>WWW.AGROS.ORG.BR</v>
          </cell>
          <cell r="Y42">
            <v>3</v>
          </cell>
          <cell r="Z42">
            <v>4</v>
          </cell>
          <cell r="AA42">
            <v>6</v>
          </cell>
        </row>
        <row r="43">
          <cell r="A43" t="str">
            <v>AGROS</v>
          </cell>
          <cell r="B43" t="str">
            <v>AGROS INSTITUTO UFV DE SEGURIDADE SOCIAL</v>
          </cell>
          <cell r="C43" t="str">
            <v>20.320.487/0001-05</v>
          </cell>
          <cell r="D43" t="str">
            <v>Sim</v>
          </cell>
          <cell r="E43" t="str">
            <v>NORMAL - EM FUNCIONAMENTO</v>
          </cell>
          <cell r="F43" t="str">
            <v>NORMAL</v>
          </cell>
          <cell r="G43" t="str">
            <v>Sociedade Civil</v>
          </cell>
          <cell r="H43" t="str">
            <v>LC 108 / LC 109</v>
          </cell>
          <cell r="I43" t="str">
            <v>Pública Federal</v>
          </cell>
          <cell r="J43" t="str">
            <v>Público</v>
          </cell>
          <cell r="K43" t="str">
            <v>Patrocínio Múltiplo</v>
          </cell>
          <cell r="L43" t="str">
            <v>Com mais de um plano</v>
          </cell>
          <cell r="M43" t="str">
            <v>Sim</v>
          </cell>
          <cell r="N43">
            <v>302767197900</v>
          </cell>
          <cell r="O43" t="str">
            <v>Sudeste</v>
          </cell>
          <cell r="P43" t="str">
            <v>ESMG</v>
          </cell>
          <cell r="Q43" t="str">
            <v>AV PURDUE S/N CAMPUS UNIVERSITARIO</v>
          </cell>
          <cell r="R43" t="str">
            <v>VICOSA</v>
          </cell>
          <cell r="S43" t="str">
            <v>MINAS GERAIS</v>
          </cell>
          <cell r="T43" t="str">
            <v>MG</v>
          </cell>
          <cell r="U43" t="str">
            <v>36.570-900</v>
          </cell>
          <cell r="V43" t="str">
            <v>3138996550</v>
          </cell>
          <cell r="W43" t="str">
            <v>DGE@AGROS.ORG.BR</v>
          </cell>
          <cell r="X43" t="str">
            <v>WWW.AGROS.ORG.BR</v>
          </cell>
          <cell r="Y43">
            <v>3</v>
          </cell>
          <cell r="Z43">
            <v>4</v>
          </cell>
          <cell r="AA43">
            <v>6</v>
          </cell>
        </row>
        <row r="44">
          <cell r="A44" t="str">
            <v>AKZOPREV</v>
          </cell>
          <cell r="B44" t="str">
            <v>AKZOPREV SOCIEDADE PREVIDENCIARIA</v>
          </cell>
          <cell r="C44" t="str">
            <v>74.045.303/0001-67</v>
          </cell>
          <cell r="D44" t="str">
            <v>Sim</v>
          </cell>
          <cell r="E44" t="str">
            <v>ENCERRADA - POR INICIATIVA DA EFPC</v>
          </cell>
          <cell r="F44" t="str">
            <v>ENCERRADA</v>
          </cell>
          <cell r="G44" t="str">
            <v>Sociedade Civil</v>
          </cell>
          <cell r="H44" t="str">
            <v>LC 109</v>
          </cell>
          <cell r="I44" t="str">
            <v>Privada</v>
          </cell>
          <cell r="J44" t="str">
            <v>Privado</v>
          </cell>
          <cell r="K44" t="str">
            <v>Patrocínio Múltiplo</v>
          </cell>
          <cell r="L44" t="str">
            <v>Com mais de um plano</v>
          </cell>
          <cell r="M44" t="str">
            <v>Não</v>
          </cell>
          <cell r="N44">
            <v>440000028781993</v>
          </cell>
          <cell r="O44" t="str">
            <v>Sudeste</v>
          </cell>
          <cell r="P44" t="str">
            <v>ESSP</v>
          </cell>
          <cell r="Q44" t="str">
            <v>ROD RAPOSO TAVARES S/N KM    18,5                BLOCO</v>
          </cell>
          <cell r="R44" t="str">
            <v>SAO PAULO</v>
          </cell>
          <cell r="S44" t="str">
            <v>SAO PAULO</v>
          </cell>
          <cell r="T44" t="str">
            <v>SP</v>
          </cell>
          <cell r="U44" t="str">
            <v>05.577-300</v>
          </cell>
          <cell r="V44" t="str">
            <v>(11)2109-1100</v>
          </cell>
          <cell r="W44" t="str">
            <v>dora.leite@akzonobel.com</v>
          </cell>
          <cell r="X44"/>
          <cell r="Y44">
            <v>3</v>
          </cell>
          <cell r="Z44">
            <v>3</v>
          </cell>
          <cell r="AA44">
            <v>6</v>
          </cell>
        </row>
        <row r="45">
          <cell r="A45" t="str">
            <v>ALBAPREV</v>
          </cell>
          <cell r="B45" t="str">
            <v>ALBAPREV INSTITUTO DE PREVIDENCIA COMPLEMENTAR DA ASSEMBLEIA LEGISLATIVA DO ESTADO DA BAHIA</v>
          </cell>
          <cell r="C45" t="str">
            <v>07.780.736/0001-79</v>
          </cell>
          <cell r="D45" t="str">
            <v>Sim</v>
          </cell>
          <cell r="E45" t="str">
            <v>NORMAL - EM FUNCIONAMENTO</v>
          </cell>
          <cell r="F45" t="str">
            <v>NORMAL</v>
          </cell>
          <cell r="G45" t="str">
            <v>Sociedade Civil</v>
          </cell>
          <cell r="H45" t="str">
            <v>LC 108 / LC 109</v>
          </cell>
          <cell r="I45" t="str">
            <v>Pública Estadual</v>
          </cell>
          <cell r="J45" t="str">
            <v>Público</v>
          </cell>
          <cell r="K45" t="str">
            <v>Patrocínio Singular</v>
          </cell>
          <cell r="L45" t="str">
            <v>Com Plano Único</v>
          </cell>
          <cell r="M45" t="str">
            <v>Sim</v>
          </cell>
          <cell r="N45">
            <v>4.4000002168200544E+16</v>
          </cell>
          <cell r="O45" t="str">
            <v>Nordeste</v>
          </cell>
          <cell r="P45" t="str">
            <v>ESMG</v>
          </cell>
          <cell r="Q45" t="str">
            <v>AV PRIMEIRA AVENIDA 130 CAB</v>
          </cell>
          <cell r="R45" t="str">
            <v>SALVADOR</v>
          </cell>
          <cell r="S45" t="str">
            <v>BAHIA</v>
          </cell>
          <cell r="T45" t="str">
            <v>BA</v>
          </cell>
          <cell r="U45" t="str">
            <v>41.745-000</v>
          </cell>
          <cell r="V45" t="str">
            <v>(71) 3115 5365/5437</v>
          </cell>
          <cell r="W45" t="str">
            <v>aloisiodorea@albaprev.com.br</v>
          </cell>
          <cell r="X45" t="str">
            <v>HTTP://ALBAPREV.COM.BR/</v>
          </cell>
          <cell r="Y45">
            <v>3</v>
          </cell>
          <cell r="Z45">
            <v>4</v>
          </cell>
          <cell r="AA45">
            <v>6</v>
          </cell>
        </row>
        <row r="46">
          <cell r="A46" t="str">
            <v>ALCANPREV</v>
          </cell>
          <cell r="B46" t="str">
            <v>SOCIEDADE PREVIDENCIARIA ALCAN</v>
          </cell>
          <cell r="C46" t="str">
            <v>60.528.015/0001-59</v>
          </cell>
          <cell r="D46" t="str">
            <v>Sim</v>
          </cell>
          <cell r="E46" t="str">
            <v>ENCERRADA - POR INICIATIVA DA EFPC</v>
          </cell>
          <cell r="F46" t="str">
            <v>ENCERRADA</v>
          </cell>
          <cell r="G46" t="str">
            <v>Fundação</v>
          </cell>
          <cell r="H46" t="str">
            <v>LC 109</v>
          </cell>
          <cell r="I46" t="str">
            <v>Privada</v>
          </cell>
          <cell r="J46" t="str">
            <v>Privado</v>
          </cell>
          <cell r="K46" t="str">
            <v>Patrocínio Múltiplo</v>
          </cell>
          <cell r="L46" t="str">
            <v>Com mais de um plano</v>
          </cell>
          <cell r="M46" t="str">
            <v>Não</v>
          </cell>
          <cell r="N46">
            <v>300000036161985</v>
          </cell>
          <cell r="O46" t="str">
            <v>Sudeste</v>
          </cell>
          <cell r="P46" t="str">
            <v>ESSP</v>
          </cell>
          <cell r="Q46"/>
          <cell r="R46" t="str">
            <v>SAO PAULO</v>
          </cell>
          <cell r="S46" t="str">
            <v>SAO PAULO</v>
          </cell>
          <cell r="T46" t="str">
            <v>SP</v>
          </cell>
          <cell r="U46"/>
          <cell r="V46"/>
          <cell r="W46"/>
          <cell r="X46"/>
          <cell r="Y46">
            <v>6</v>
          </cell>
          <cell r="Z46">
            <v>0</v>
          </cell>
          <cell r="AA46">
            <v>4</v>
          </cell>
        </row>
        <row r="47">
          <cell r="A47" t="str">
            <v>ALCOA PREVI</v>
          </cell>
          <cell r="B47" t="str">
            <v>ALCOA PREVI SOCIEDADE DE PREVIDENCIA PRIVADA</v>
          </cell>
          <cell r="C47" t="str">
            <v>59.942.961/0001-68</v>
          </cell>
          <cell r="D47" t="str">
            <v>Sim</v>
          </cell>
          <cell r="E47" t="str">
            <v>NORMAL - EM FUNCIONAMENTO</v>
          </cell>
          <cell r="F47" t="str">
            <v>NORMAL</v>
          </cell>
          <cell r="G47" t="str">
            <v>Fundação</v>
          </cell>
          <cell r="H47" t="str">
            <v>LC 109</v>
          </cell>
          <cell r="I47" t="str">
            <v>Privada</v>
          </cell>
          <cell r="J47" t="str">
            <v>Privado</v>
          </cell>
          <cell r="K47" t="str">
            <v>Patrocínio Múltiplo</v>
          </cell>
          <cell r="L47" t="str">
            <v>Com Plano Único</v>
          </cell>
          <cell r="M47" t="str">
            <v>Sim</v>
          </cell>
          <cell r="N47">
            <v>3.0000000946198872E+16</v>
          </cell>
          <cell r="O47" t="str">
            <v>Sudeste</v>
          </cell>
          <cell r="P47" t="str">
            <v>ESSP</v>
          </cell>
          <cell r="Q47" t="str">
            <v>AV DAS NACOES UNIDAS, 14.261 ALA B, CONJUNTO 17A</v>
          </cell>
          <cell r="R47" t="str">
            <v>SAO PAULO</v>
          </cell>
          <cell r="S47" t="str">
            <v>SAO PAULO</v>
          </cell>
          <cell r="T47" t="str">
            <v>SP</v>
          </cell>
          <cell r="U47" t="str">
            <v>04.794-000</v>
          </cell>
          <cell r="V47" t="str">
            <v>1132963226</v>
          </cell>
          <cell r="W47" t="str">
            <v>PFA_ALCOAPREVI@ALCOA.COM</v>
          </cell>
          <cell r="X47" t="str">
            <v>WWW.PORTALPREV.COM.BR/ALCOAPREVI</v>
          </cell>
          <cell r="Y47">
            <v>12</v>
          </cell>
          <cell r="Z47">
            <v>8</v>
          </cell>
          <cell r="AA47">
            <v>8</v>
          </cell>
        </row>
        <row r="48">
          <cell r="A48" t="str">
            <v>ALEPEPREV</v>
          </cell>
          <cell r="B48" t="str">
            <v>FUNDO DE PREVIDENCIA COMPLEMENTAR DA ASSEMBLEIA LEGISLATIVA DO ESTADO DE PERNAMBUCO-ALEPEPREV</v>
          </cell>
          <cell r="C48" t="str">
            <v>10.530.382/0001-19</v>
          </cell>
          <cell r="D48" t="str">
            <v>Sim</v>
          </cell>
          <cell r="E48" t="str">
            <v>NORMAL - EM FUNCIONAMENTO</v>
          </cell>
          <cell r="F48" t="str">
            <v>NORMAL</v>
          </cell>
          <cell r="G48" t="str">
            <v>Sociedade Civil</v>
          </cell>
          <cell r="H48" t="str">
            <v>LC 108 / LC 109</v>
          </cell>
          <cell r="I48" t="str">
            <v>Pública Estadual</v>
          </cell>
          <cell r="J48" t="str">
            <v>Público</v>
          </cell>
          <cell r="K48" t="str">
            <v>Patrocínio Múltiplo</v>
          </cell>
          <cell r="L48" t="str">
            <v>Com Plano Único</v>
          </cell>
          <cell r="M48" t="str">
            <v>Sim</v>
          </cell>
          <cell r="N48">
            <v>4.4000001842200808E+16</v>
          </cell>
          <cell r="O48" t="str">
            <v>Nordeste</v>
          </cell>
          <cell r="P48" t="str">
            <v>ESPE</v>
          </cell>
          <cell r="Q48" t="str">
            <v>RUA DA UNIÃO</v>
          </cell>
          <cell r="R48" t="str">
            <v>RECIFE</v>
          </cell>
          <cell r="S48" t="str">
            <v>PERNAMBUCO</v>
          </cell>
          <cell r="T48" t="str">
            <v>PE</v>
          </cell>
          <cell r="U48" t="str">
            <v>50.050-909</v>
          </cell>
          <cell r="V48" t="str">
            <v>8131832113</v>
          </cell>
          <cell r="W48" t="str">
            <v>ALEPEPREV@ALEPE.PE.GOV.BR</v>
          </cell>
          <cell r="X48" t="str">
            <v>WWW.ALEPEPREV.ORG.BR</v>
          </cell>
          <cell r="Y48">
            <v>6</v>
          </cell>
          <cell r="Z48">
            <v>4</v>
          </cell>
          <cell r="AA48">
            <v>6</v>
          </cell>
        </row>
        <row r="49">
          <cell r="A49" t="str">
            <v>ALLERGAN PREV</v>
          </cell>
          <cell r="B49" t="str">
            <v>ALLERGAN PREV- SOCIEDADE DE PREVIDENCIA PRIVADA</v>
          </cell>
          <cell r="C49" t="str">
            <v>02.399.992/0001-05</v>
          </cell>
          <cell r="D49" t="str">
            <v>Sim</v>
          </cell>
          <cell r="E49" t="str">
            <v>ENCERRADA - POR INICIATIVA DA EFPC</v>
          </cell>
          <cell r="F49" t="str">
            <v>ENCERRADA</v>
          </cell>
          <cell r="G49" t="str">
            <v>Sociedade Civil</v>
          </cell>
          <cell r="H49" t="str">
            <v>LC 109</v>
          </cell>
          <cell r="I49" t="str">
            <v>Privada</v>
          </cell>
          <cell r="J49" t="str">
            <v>Privado</v>
          </cell>
          <cell r="K49" t="str">
            <v>Patrocínio Múltiplo</v>
          </cell>
          <cell r="L49" t="str">
            <v>Com mais de um plano</v>
          </cell>
          <cell r="M49" t="str">
            <v>Não</v>
          </cell>
          <cell r="N49">
            <v>440000075391997</v>
          </cell>
          <cell r="O49" t="str">
            <v>Sudeste</v>
          </cell>
          <cell r="P49" t="str">
            <v>ESSP</v>
          </cell>
          <cell r="Q49" t="str">
            <v>AV DOUTOR CARDOSO DE MELO 1855 2 ANDAR</v>
          </cell>
          <cell r="R49" t="str">
            <v>SAO PAULO</v>
          </cell>
          <cell r="S49" t="str">
            <v>SAO PAULO</v>
          </cell>
          <cell r="T49" t="str">
            <v>SP</v>
          </cell>
          <cell r="U49" t="str">
            <v>04.548-005</v>
          </cell>
          <cell r="V49" t="str">
            <v>(11) 2423-2071</v>
          </cell>
          <cell r="W49" t="str">
            <v>botaro_paula@allergan.com</v>
          </cell>
          <cell r="X49"/>
          <cell r="Y49">
            <v>4</v>
          </cell>
          <cell r="Z49">
            <v>0</v>
          </cell>
          <cell r="AA49">
            <v>2</v>
          </cell>
        </row>
        <row r="50">
          <cell r="A50" t="str">
            <v>ALPAPREV</v>
          </cell>
          <cell r="B50" t="str">
            <v>ALPAPREV - SOCIEDADE DE PREVIDENCIA COMPLEMENTAR</v>
          </cell>
          <cell r="C50" t="str">
            <v>67.000.000/0001-62</v>
          </cell>
          <cell r="D50" t="str">
            <v>Sim</v>
          </cell>
          <cell r="E50" t="str">
            <v>NORMAL - EM FUNCIONAMENTO</v>
          </cell>
          <cell r="F50" t="str">
            <v>NORMAL</v>
          </cell>
          <cell r="G50" t="str">
            <v>Fundação</v>
          </cell>
          <cell r="H50" t="str">
            <v>LC 109</v>
          </cell>
          <cell r="I50" t="str">
            <v>Privada</v>
          </cell>
          <cell r="J50" t="str">
            <v>Privado</v>
          </cell>
          <cell r="K50" t="str">
            <v>Patrocínio Múltiplo</v>
          </cell>
          <cell r="L50" t="str">
            <v>Com mais de um plano</v>
          </cell>
          <cell r="M50" t="str">
            <v>Sim</v>
          </cell>
          <cell r="N50">
            <v>240000033841991</v>
          </cell>
          <cell r="O50" t="str">
            <v>Sudeste</v>
          </cell>
          <cell r="P50" t="str">
            <v>ESSP</v>
          </cell>
          <cell r="Q50" t="str">
            <v>AV DAS NACOES UNIDAS</v>
          </cell>
          <cell r="R50" t="str">
            <v>SAO PAULO</v>
          </cell>
          <cell r="S50" t="str">
            <v>SAO PAULO</v>
          </cell>
          <cell r="T50" t="str">
            <v>SP</v>
          </cell>
          <cell r="U50" t="str">
            <v>04.794-000</v>
          </cell>
          <cell r="V50" t="str">
            <v>1138477632</v>
          </cell>
          <cell r="W50" t="str">
            <v>ALINES@ALPARGATAS.COM.BR;SIDNEY@ALPARGATAS.COM.BR</v>
          </cell>
          <cell r="X50" t="str">
            <v>WWW.PORTALPREV.COM.BR/ALPAPREV</v>
          </cell>
          <cell r="Y50">
            <v>4</v>
          </cell>
          <cell r="Z50">
            <v>3</v>
          </cell>
          <cell r="AA50">
            <v>6</v>
          </cell>
        </row>
        <row r="51">
          <cell r="A51" t="str">
            <v>ALPAPREV</v>
          </cell>
          <cell r="B51" t="str">
            <v>ALPAPREV - SOCIEDADE DE PREVIDENCIA COMPLEMENTAR</v>
          </cell>
          <cell r="C51" t="str">
            <v>67.000.000/0001-62</v>
          </cell>
          <cell r="D51" t="str">
            <v>Sim</v>
          </cell>
          <cell r="E51" t="str">
            <v>NORMAL - EM FUNCIONAMENTO</v>
          </cell>
          <cell r="F51" t="str">
            <v>NORMAL</v>
          </cell>
          <cell r="G51" t="str">
            <v>Fundação</v>
          </cell>
          <cell r="H51" t="str">
            <v>LC 109</v>
          </cell>
          <cell r="I51" t="str">
            <v>Privada</v>
          </cell>
          <cell r="J51" t="str">
            <v>Privado</v>
          </cell>
          <cell r="K51" t="str">
            <v>Patrocínio Múltiplo</v>
          </cell>
          <cell r="L51" t="str">
            <v>Com mais de um plano</v>
          </cell>
          <cell r="M51" t="str">
            <v>Sim</v>
          </cell>
          <cell r="N51">
            <v>240000033841991</v>
          </cell>
          <cell r="O51" t="str">
            <v>Sudeste</v>
          </cell>
          <cell r="P51" t="str">
            <v>ESSP</v>
          </cell>
          <cell r="Q51" t="str">
            <v>AV DAS NACOES UNIDAS</v>
          </cell>
          <cell r="R51" t="str">
            <v>SAO PAULO</v>
          </cell>
          <cell r="S51" t="str">
            <v>SAO PAULO</v>
          </cell>
          <cell r="T51" t="str">
            <v>SP</v>
          </cell>
          <cell r="U51" t="str">
            <v>04.794-000</v>
          </cell>
          <cell r="V51" t="str">
            <v>1138477632</v>
          </cell>
          <cell r="W51" t="str">
            <v>ALINES@ALPARGATAS.COM.BR;SIDNEY@ALPARGATAS.COM.BR</v>
          </cell>
          <cell r="X51" t="str">
            <v>WWW.PORTALPREV.COM.BR/ALPAPREV</v>
          </cell>
          <cell r="Y51">
            <v>4</v>
          </cell>
          <cell r="Z51">
            <v>3</v>
          </cell>
          <cell r="AA51">
            <v>6</v>
          </cell>
        </row>
        <row r="52">
          <cell r="A52" t="str">
            <v>ALPAPREV</v>
          </cell>
          <cell r="B52" t="str">
            <v>ALPAPREV - SOCIEDADE DE PREVIDENCIA COMPLEMENTAR</v>
          </cell>
          <cell r="C52" t="str">
            <v>67.000.000/0001-62</v>
          </cell>
          <cell r="D52" t="str">
            <v>Sim</v>
          </cell>
          <cell r="E52" t="str">
            <v>NORMAL - EM FUNCIONAMENTO</v>
          </cell>
          <cell r="F52" t="str">
            <v>NORMAL</v>
          </cell>
          <cell r="G52" t="str">
            <v>Fundação</v>
          </cell>
          <cell r="H52" t="str">
            <v>LC 109</v>
          </cell>
          <cell r="I52" t="str">
            <v>Privada</v>
          </cell>
          <cell r="J52" t="str">
            <v>Privado</v>
          </cell>
          <cell r="K52" t="str">
            <v>Patrocínio Múltiplo</v>
          </cell>
          <cell r="L52" t="str">
            <v>Com mais de um plano</v>
          </cell>
          <cell r="M52" t="str">
            <v>Sim</v>
          </cell>
          <cell r="N52">
            <v>240000033841991</v>
          </cell>
          <cell r="O52" t="str">
            <v>Sudeste</v>
          </cell>
          <cell r="P52" t="str">
            <v>ESSP</v>
          </cell>
          <cell r="Q52" t="str">
            <v>AV DAS NACOES UNIDAS</v>
          </cell>
          <cell r="R52" t="str">
            <v>SAO PAULO</v>
          </cell>
          <cell r="S52" t="str">
            <v>SAO PAULO</v>
          </cell>
          <cell r="T52" t="str">
            <v>SP</v>
          </cell>
          <cell r="U52" t="str">
            <v>04.794-000</v>
          </cell>
          <cell r="V52" t="str">
            <v>1138477632</v>
          </cell>
          <cell r="W52" t="str">
            <v>ALINES@ALPARGATAS.COM.BR;SIDNEY@ALPARGATAS.COM.BR</v>
          </cell>
          <cell r="X52" t="str">
            <v>WWW.PORTALPREV.COM.BR/ALPAPREV</v>
          </cell>
          <cell r="Y52">
            <v>4</v>
          </cell>
          <cell r="Z52">
            <v>3</v>
          </cell>
          <cell r="AA52">
            <v>6</v>
          </cell>
        </row>
        <row r="53">
          <cell r="A53" t="str">
            <v>ALPAPREV</v>
          </cell>
          <cell r="B53" t="str">
            <v>ALPAPREV - SOCIEDADE DE PREVIDENCIA COMPLEMENTAR</v>
          </cell>
          <cell r="C53" t="str">
            <v>67.000.000/0001-62</v>
          </cell>
          <cell r="D53" t="str">
            <v>Sim</v>
          </cell>
          <cell r="E53" t="str">
            <v>NORMAL - EM FUNCIONAMENTO</v>
          </cell>
          <cell r="F53" t="str">
            <v>NORMAL</v>
          </cell>
          <cell r="G53" t="str">
            <v>Fundação</v>
          </cell>
          <cell r="H53" t="str">
            <v>LC 109</v>
          </cell>
          <cell r="I53" t="str">
            <v>Privada</v>
          </cell>
          <cell r="J53" t="str">
            <v>Privado</v>
          </cell>
          <cell r="K53" t="str">
            <v>Patrocínio Múltiplo</v>
          </cell>
          <cell r="L53" t="str">
            <v>Com mais de um plano</v>
          </cell>
          <cell r="M53" t="str">
            <v>Sim</v>
          </cell>
          <cell r="N53">
            <v>240000033841991</v>
          </cell>
          <cell r="O53" t="str">
            <v>Sudeste</v>
          </cell>
          <cell r="P53" t="str">
            <v>ESSP</v>
          </cell>
          <cell r="Q53" t="str">
            <v>AV DAS NACOES UNIDAS</v>
          </cell>
          <cell r="R53" t="str">
            <v>SAO PAULO</v>
          </cell>
          <cell r="S53" t="str">
            <v>SAO PAULO</v>
          </cell>
          <cell r="T53" t="str">
            <v>SP</v>
          </cell>
          <cell r="U53" t="str">
            <v>04.794-000</v>
          </cell>
          <cell r="V53" t="str">
            <v>1138477632</v>
          </cell>
          <cell r="W53" t="str">
            <v>ALINES@ALPARGATAS.COM.BR;SIDNEY@ALPARGATAS.COM.BR</v>
          </cell>
          <cell r="X53" t="str">
            <v>WWW.PORTALPREV.COM.BR/ALPAPREV</v>
          </cell>
          <cell r="Y53">
            <v>4</v>
          </cell>
          <cell r="Z53">
            <v>3</v>
          </cell>
          <cell r="AA53">
            <v>6</v>
          </cell>
        </row>
        <row r="54">
          <cell r="A54" t="str">
            <v>ALPHA</v>
          </cell>
          <cell r="B54" t="str">
            <v>FUNDACAO ALPHA DE PREVIDENCIA E ASSISTENCIA SOCIAL</v>
          </cell>
          <cell r="C54" t="str">
            <v>75.156.034/0001-79</v>
          </cell>
          <cell r="D54" t="str">
            <v>Sim</v>
          </cell>
          <cell r="E54" t="str">
            <v>NORMAL - EM FUNCIONAMENTO</v>
          </cell>
          <cell r="F54" t="str">
            <v>NORMAL</v>
          </cell>
          <cell r="G54" t="str">
            <v>Fundação</v>
          </cell>
          <cell r="H54" t="str">
            <v>LC 108 / LC 109</v>
          </cell>
          <cell r="I54" t="str">
            <v>Pública Municipal</v>
          </cell>
          <cell r="J54" t="str">
            <v>Público</v>
          </cell>
          <cell r="K54" t="str">
            <v>Patrocínio Múltiplo</v>
          </cell>
          <cell r="L54" t="str">
            <v>Com Plano Único</v>
          </cell>
          <cell r="M54" t="str">
            <v>Sim</v>
          </cell>
          <cell r="N54">
            <v>181081980</v>
          </cell>
          <cell r="O54" t="str">
            <v>Sul</v>
          </cell>
          <cell r="P54" t="str">
            <v>ESRS</v>
          </cell>
          <cell r="Q54" t="str">
            <v>R COMENDADOR MACEDO, 39 -  9 ANDAR</v>
          </cell>
          <cell r="R54" t="str">
            <v>CURITIBA</v>
          </cell>
          <cell r="S54" t="str">
            <v>PARANA</v>
          </cell>
          <cell r="T54" t="str">
            <v>PR</v>
          </cell>
          <cell r="U54" t="str">
            <v>80.060-030</v>
          </cell>
          <cell r="V54" t="str">
            <v>04132239320</v>
          </cell>
          <cell r="W54" t="str">
            <v>ALPHA@FUNDACAOALPHA.ORG.BR; LUIS@FUNDACAOALPHA.ORG.BR; WESLLEY@FUNDACAOALPHA.ORG.BR</v>
          </cell>
          <cell r="X54" t="str">
            <v>WWW.FUNDACAOALPHA.ORG.BR</v>
          </cell>
          <cell r="Y54">
            <v>2</v>
          </cell>
          <cell r="Z54">
            <v>4</v>
          </cell>
          <cell r="AA54">
            <v>6</v>
          </cell>
        </row>
        <row r="55">
          <cell r="A55" t="str">
            <v>ALPREV</v>
          </cell>
          <cell r="B55" t="str">
            <v>FUNDACAO  DE PREVIDENCIA COMPLEMENTAR DO ESTADO DE ALAGOAS - ALPREV</v>
          </cell>
          <cell r="C55" t="str">
            <v>35.029.962/0001-58</v>
          </cell>
          <cell r="D55" t="str">
            <v>Sim</v>
          </cell>
          <cell r="E55" t="str">
            <v>NORMAL - EM FUNCIONAMENTO</v>
          </cell>
          <cell r="F55" t="str">
            <v>NORMAL</v>
          </cell>
          <cell r="G55" t="str">
            <v>Fundação</v>
          </cell>
          <cell r="H55" t="str">
            <v>LC 108 / LC 109</v>
          </cell>
          <cell r="I55" t="str">
            <v>Pública Municipal</v>
          </cell>
          <cell r="J55" t="str">
            <v>Público</v>
          </cell>
          <cell r="K55" t="str">
            <v>Patrocínio Múltiplo</v>
          </cell>
          <cell r="L55" t="str">
            <v>Com Plano Único</v>
          </cell>
          <cell r="M55" t="str">
            <v>Sim</v>
          </cell>
          <cell r="N55">
            <v>4.4011001589201848E+16</v>
          </cell>
          <cell r="O55" t="str">
            <v>Nordeste</v>
          </cell>
          <cell r="P55" t="str">
            <v>ESPE</v>
          </cell>
          <cell r="Q55" t="str">
            <v>AV DA PAZ</v>
          </cell>
          <cell r="R55" t="str">
            <v>MACEIO</v>
          </cell>
          <cell r="S55" t="str">
            <v>ALAGOAS</v>
          </cell>
          <cell r="T55" t="str">
            <v>AL</v>
          </cell>
          <cell r="U55" t="str">
            <v>57.020-440</v>
          </cell>
          <cell r="V55" t="str">
            <v>8234321291</v>
          </cell>
          <cell r="W55" t="str">
            <v>DIRETORIA@ALPREV.COM.BR</v>
          </cell>
          <cell r="X55" t="str">
            <v>WWW.ALPREV.COM.BR</v>
          </cell>
          <cell r="Y55">
            <v>3</v>
          </cell>
          <cell r="Z55">
            <v>4</v>
          </cell>
          <cell r="AA55">
            <v>6</v>
          </cell>
        </row>
        <row r="56">
          <cell r="A56" t="str">
            <v>ALSTOM</v>
          </cell>
          <cell r="B56" t="str">
            <v>ALSTOM PREVIDENCIA S/C</v>
          </cell>
          <cell r="C56" t="str">
            <v>03.962.471/0001-79</v>
          </cell>
          <cell r="D56" t="str">
            <v>Sim</v>
          </cell>
          <cell r="E56" t="str">
            <v>ENCERRADA - POR INICIATIVA DA EFPC</v>
          </cell>
          <cell r="F56" t="str">
            <v>ENCERRADA</v>
          </cell>
          <cell r="G56" t="str">
            <v>Sociedade Civil</v>
          </cell>
          <cell r="H56" t="str">
            <v>LC 109</v>
          </cell>
          <cell r="I56" t="str">
            <v>Privada</v>
          </cell>
          <cell r="J56" t="str">
            <v>Privado</v>
          </cell>
          <cell r="K56" t="str">
            <v>Patrocínio Múltiplo</v>
          </cell>
          <cell r="L56" t="str">
            <v>Com mais de um plano</v>
          </cell>
          <cell r="M56" t="str">
            <v>Não</v>
          </cell>
          <cell r="N56">
            <v>4.4000000547200016E+16</v>
          </cell>
          <cell r="O56" t="str">
            <v>Sudeste</v>
          </cell>
          <cell r="P56" t="str">
            <v>ESSP</v>
          </cell>
          <cell r="Q56" t="str">
            <v>AV EMBAIXADOR MACEDO SOARES 10.001 ED 41/P4 E 19/P7</v>
          </cell>
          <cell r="R56" t="str">
            <v>SAO PAULO</v>
          </cell>
          <cell r="S56" t="str">
            <v>SAO PAULO</v>
          </cell>
          <cell r="T56" t="str">
            <v>SP</v>
          </cell>
          <cell r="U56" t="str">
            <v>05.095-035</v>
          </cell>
          <cell r="V56" t="str">
            <v>(11) 3049 5955</v>
          </cell>
          <cell r="W56" t="str">
            <v>alstomprev@mercer.com</v>
          </cell>
          <cell r="X56" t="str">
            <v>WWW.PORTALPREV.COM.BR/ALSTOM</v>
          </cell>
          <cell r="Y56">
            <v>5</v>
          </cell>
          <cell r="Z56">
            <v>3</v>
          </cell>
          <cell r="AA56">
            <v>3</v>
          </cell>
        </row>
        <row r="57">
          <cell r="A57" t="str">
            <v>ANABBPREV</v>
          </cell>
          <cell r="B57" t="str">
            <v>ANABBPREV - FUNDO DE PENSAO MULTIPATROCINADO</v>
          </cell>
          <cell r="C57" t="str">
            <v>10.520.114/0001-16</v>
          </cell>
          <cell r="D57" t="str">
            <v>Sim</v>
          </cell>
          <cell r="E57" t="str">
            <v>NORMAL - EM FUNCIONAMENTO</v>
          </cell>
          <cell r="F57" t="str">
            <v>NORMAL</v>
          </cell>
          <cell r="G57" t="str">
            <v>Sociedade Civil</v>
          </cell>
          <cell r="H57" t="str">
            <v>LC 109</v>
          </cell>
          <cell r="I57" t="str">
            <v>Instituidor</v>
          </cell>
          <cell r="J57" t="str">
            <v>Instituidor</v>
          </cell>
          <cell r="K57" t="str">
            <v>Patrocínio Múltiplo</v>
          </cell>
          <cell r="L57" t="str">
            <v>Com mais de um plano</v>
          </cell>
          <cell r="M57" t="str">
            <v>Sim</v>
          </cell>
          <cell r="N57">
            <v>4.4000003069200824E+16</v>
          </cell>
          <cell r="O57" t="str">
            <v>Centro Oeste</v>
          </cell>
          <cell r="P57" t="str">
            <v>ESDF</v>
          </cell>
          <cell r="Q57" t="str">
            <v>SAS QD. 06  BLOCO K  3º ANDAR, SALA 301  ED. BELVEDERE</v>
          </cell>
          <cell r="R57" t="str">
            <v>BRASILIA</v>
          </cell>
          <cell r="S57" t="str">
            <v>DISTRITO FEDERAL</v>
          </cell>
          <cell r="T57" t="str">
            <v>DF</v>
          </cell>
          <cell r="U57" t="str">
            <v>70.070-915</v>
          </cell>
          <cell r="V57" t="str">
            <v>(61) 3317-2600</v>
          </cell>
          <cell r="W57" t="str">
            <v>contato@anabbprev.org.br</v>
          </cell>
          <cell r="X57" t="str">
            <v>www.anabbprev.org.br</v>
          </cell>
          <cell r="Y57">
            <v>3</v>
          </cell>
          <cell r="Z57">
            <v>3</v>
          </cell>
          <cell r="AA57">
            <v>9</v>
          </cell>
        </row>
        <row r="58">
          <cell r="A58" t="str">
            <v>ANABBPREV</v>
          </cell>
          <cell r="B58" t="str">
            <v>ANABBPREV - FUNDO DE PENSAO MULTIPATROCINADO</v>
          </cell>
          <cell r="C58" t="str">
            <v>10.520.114/0001-16</v>
          </cell>
          <cell r="D58" t="str">
            <v>Sim</v>
          </cell>
          <cell r="E58" t="str">
            <v>NORMAL - EM FUNCIONAMENTO</v>
          </cell>
          <cell r="F58" t="str">
            <v>NORMAL</v>
          </cell>
          <cell r="G58" t="str">
            <v>Sociedade Civil</v>
          </cell>
          <cell r="H58" t="str">
            <v>LC 109</v>
          </cell>
          <cell r="I58" t="str">
            <v>Instituidor</v>
          </cell>
          <cell r="J58" t="str">
            <v>Instituidor</v>
          </cell>
          <cell r="K58" t="str">
            <v>Patrocínio Múltiplo</v>
          </cell>
          <cell r="L58" t="str">
            <v>Com mais de um plano</v>
          </cell>
          <cell r="M58" t="str">
            <v>Sim</v>
          </cell>
          <cell r="N58">
            <v>4.4000003069200824E+16</v>
          </cell>
          <cell r="O58" t="str">
            <v>Centro Oeste</v>
          </cell>
          <cell r="P58" t="str">
            <v>ESDF</v>
          </cell>
          <cell r="Q58" t="str">
            <v>SAS QD. 06  BLOCO K  3º ANDAR, SALA 301  ED. BELVEDERE</v>
          </cell>
          <cell r="R58" t="str">
            <v>BRASILIA</v>
          </cell>
          <cell r="S58" t="str">
            <v>DISTRITO FEDERAL</v>
          </cell>
          <cell r="T58" t="str">
            <v>DF</v>
          </cell>
          <cell r="U58" t="str">
            <v>70.070-915</v>
          </cell>
          <cell r="V58" t="str">
            <v>(61) 3317-2600</v>
          </cell>
          <cell r="W58" t="str">
            <v>contato@anabbprev.org.br</v>
          </cell>
          <cell r="X58" t="str">
            <v>www.anabbprev.org.br</v>
          </cell>
          <cell r="Y58">
            <v>3</v>
          </cell>
          <cell r="Z58">
            <v>3</v>
          </cell>
          <cell r="AA58">
            <v>9</v>
          </cell>
        </row>
        <row r="59">
          <cell r="A59" t="str">
            <v>APCDPREV</v>
          </cell>
          <cell r="B59" t="str">
            <v>FUNDO DE PENSAO MULTINSTITUIDO DA ASSOCIACAO PAULISTA DE CIRURGIOES DENTISTAS - APCDPREV</v>
          </cell>
          <cell r="C59" t="str">
            <v>08.940.007/0001-03</v>
          </cell>
          <cell r="D59" t="str">
            <v>Sim</v>
          </cell>
          <cell r="E59" t="str">
            <v>NORMAL - EM FUNCIONAMENTO</v>
          </cell>
          <cell r="F59" t="str">
            <v>NORMAL</v>
          </cell>
          <cell r="G59" t="str">
            <v>Sociedade Civil</v>
          </cell>
          <cell r="H59" t="str">
            <v>LC 109</v>
          </cell>
          <cell r="I59" t="str">
            <v>Instituidor</v>
          </cell>
          <cell r="J59" t="str">
            <v>Instituidor</v>
          </cell>
          <cell r="K59" t="str">
            <v>Patrocínio Múltiplo</v>
          </cell>
          <cell r="L59" t="str">
            <v>Com Plano Único</v>
          </cell>
          <cell r="M59" t="str">
            <v>Sim</v>
          </cell>
          <cell r="N59">
            <v>4.4000004017200616E+16</v>
          </cell>
          <cell r="O59" t="str">
            <v>Sudeste</v>
          </cell>
          <cell r="P59" t="str">
            <v>ESSP</v>
          </cell>
          <cell r="Q59" t="str">
            <v>R VOLUNTARIOS DA PATRIA 547 MZNINO</v>
          </cell>
          <cell r="R59" t="str">
            <v>SAO PAULO</v>
          </cell>
          <cell r="S59" t="str">
            <v>SAO PAULO</v>
          </cell>
          <cell r="T59" t="str">
            <v>SP</v>
          </cell>
          <cell r="U59" t="str">
            <v>02.011-000</v>
          </cell>
          <cell r="V59" t="str">
            <v>1122218133</v>
          </cell>
          <cell r="W59" t="str">
            <v>APCDPREV@APCDPREV.ORG.BR</v>
          </cell>
          <cell r="X59" t="str">
            <v>WWW.APCDPREV.ORG.BR</v>
          </cell>
          <cell r="Y59">
            <v>3</v>
          </cell>
          <cell r="Z59">
            <v>3</v>
          </cell>
          <cell r="AA59">
            <v>6</v>
          </cell>
        </row>
        <row r="60">
          <cell r="A60" t="str">
            <v>APREV</v>
          </cell>
          <cell r="B60" t="str">
            <v>A-PREV - SOCIEDADE DE PREVIDENCIA PRIVADA</v>
          </cell>
          <cell r="C60" t="str">
            <v>00.633.444/0001-64</v>
          </cell>
          <cell r="D60" t="str">
            <v>Sim</v>
          </cell>
          <cell r="E60" t="str">
            <v>ENCERRADA - POR INICIATIVA DA EFPC</v>
          </cell>
          <cell r="F60" t="str">
            <v>ENCERRADA</v>
          </cell>
          <cell r="G60" t="str">
            <v>Fundação</v>
          </cell>
          <cell r="H60" t="str">
            <v>LC 109</v>
          </cell>
          <cell r="I60" t="str">
            <v>Privada</v>
          </cell>
          <cell r="J60" t="str">
            <v>Privado</v>
          </cell>
          <cell r="K60" t="str">
            <v>Patrocínio Múltiplo</v>
          </cell>
          <cell r="L60" t="str">
            <v>Com mais de um plano</v>
          </cell>
          <cell r="M60" t="str">
            <v>Não</v>
          </cell>
          <cell r="N60">
            <v>4.4000003481199408E+16</v>
          </cell>
          <cell r="O60" t="str">
            <v>Sudeste</v>
          </cell>
          <cell r="P60" t="str">
            <v>ESSP</v>
          </cell>
          <cell r="Q60" t="str">
            <v>CIDADE DE DEUS, S/N, PRÉDIO NOVÍSSIMO, TÉRREO</v>
          </cell>
          <cell r="R60" t="str">
            <v>OSASCO</v>
          </cell>
          <cell r="S60" t="str">
            <v>SAO PAULO</v>
          </cell>
          <cell r="T60" t="str">
            <v>SP</v>
          </cell>
          <cell r="U60" t="str">
            <v>06.029-900</v>
          </cell>
          <cell r="V60" t="str">
            <v>3684-9137</v>
          </cell>
          <cell r="W60" t="str">
            <v>4240.marli@bradesco.com.br</v>
          </cell>
          <cell r="X60"/>
          <cell r="Y60">
            <v>3</v>
          </cell>
          <cell r="Z60">
            <v>3</v>
          </cell>
          <cell r="AA60">
            <v>3</v>
          </cell>
        </row>
        <row r="61">
          <cell r="A61" t="str">
            <v>APREV</v>
          </cell>
          <cell r="B61" t="str">
            <v>A-PREV - SOCIEDADE DE PREVIDENCIA PRIVADA</v>
          </cell>
          <cell r="C61" t="str">
            <v>00.633.444/0001-64</v>
          </cell>
          <cell r="D61" t="str">
            <v>Sim</v>
          </cell>
          <cell r="E61" t="str">
            <v>ENCERRADA - POR INICIATIVA DA EFPC</v>
          </cell>
          <cell r="F61" t="str">
            <v>ENCERRADA</v>
          </cell>
          <cell r="G61" t="str">
            <v>Fundação</v>
          </cell>
          <cell r="H61" t="str">
            <v>LC 109</v>
          </cell>
          <cell r="I61" t="str">
            <v>Privada</v>
          </cell>
          <cell r="J61" t="str">
            <v>Privado</v>
          </cell>
          <cell r="K61" t="str">
            <v>Patrocínio Múltiplo</v>
          </cell>
          <cell r="L61" t="str">
            <v>Com mais de um plano</v>
          </cell>
          <cell r="M61" t="str">
            <v>Não</v>
          </cell>
          <cell r="N61">
            <v>4.4000003481199408E+16</v>
          </cell>
          <cell r="O61" t="str">
            <v>Sudeste</v>
          </cell>
          <cell r="P61" t="str">
            <v>ESSP</v>
          </cell>
          <cell r="Q61" t="str">
            <v>CIDADE DE DEUS, S/N, PRÉDIO NOVÍSSIMO, TÉRREO</v>
          </cell>
          <cell r="R61" t="str">
            <v>OSASCO</v>
          </cell>
          <cell r="S61" t="str">
            <v>SAO PAULO</v>
          </cell>
          <cell r="T61" t="str">
            <v>SP</v>
          </cell>
          <cell r="U61" t="str">
            <v>06.029-900</v>
          </cell>
          <cell r="V61" t="str">
            <v>3684-9137</v>
          </cell>
          <cell r="W61" t="str">
            <v>4240.marli@bradesco.com.br</v>
          </cell>
          <cell r="X61"/>
          <cell r="Y61">
            <v>3</v>
          </cell>
          <cell r="Z61">
            <v>3</v>
          </cell>
          <cell r="AA61">
            <v>3</v>
          </cell>
        </row>
        <row r="62">
          <cell r="A62" t="str">
            <v>ARUS</v>
          </cell>
          <cell r="B62" t="str">
            <v>ARUS FUNDACAO ARACRUZ DE SEGURIDADE SOCIAL</v>
          </cell>
          <cell r="C62" t="str">
            <v>27.451.129/0001-72</v>
          </cell>
          <cell r="D62" t="str">
            <v>Sim</v>
          </cell>
          <cell r="E62" t="str">
            <v>ENCERRADA - POR INICIATIVA DA EFPC</v>
          </cell>
          <cell r="F62" t="str">
            <v>ENCERRADA</v>
          </cell>
          <cell r="G62" t="str">
            <v>Fundação</v>
          </cell>
          <cell r="H62" t="str">
            <v>LC 109</v>
          </cell>
          <cell r="I62" t="str">
            <v>Privada</v>
          </cell>
          <cell r="J62" t="str">
            <v>Privado</v>
          </cell>
          <cell r="K62" t="str">
            <v>Patrocínio Múltiplo</v>
          </cell>
          <cell r="L62" t="str">
            <v>Com mais de um plano</v>
          </cell>
          <cell r="M62" t="str">
            <v>Não</v>
          </cell>
          <cell r="N62">
            <v>30000013791984</v>
          </cell>
          <cell r="O62" t="str">
            <v>Sudeste</v>
          </cell>
          <cell r="P62" t="str">
            <v>ESMG</v>
          </cell>
          <cell r="Q62" t="str">
            <v>RODOVIA ARACRUZ / BARRA DO RIACHO   SN</v>
          </cell>
          <cell r="R62" t="str">
            <v>ARACRUZ</v>
          </cell>
          <cell r="S62" t="str">
            <v>ESPIRITO SANTO</v>
          </cell>
          <cell r="T62" t="str">
            <v>ES</v>
          </cell>
          <cell r="U62" t="str">
            <v>29.197-900</v>
          </cell>
          <cell r="V62" t="str">
            <v>(27) 3270-2582</v>
          </cell>
          <cell r="W62" t="str">
            <v>arus@fibria.com.br</v>
          </cell>
          <cell r="X62" t="str">
            <v>www.arus.com.br</v>
          </cell>
          <cell r="Y62">
            <v>6</v>
          </cell>
          <cell r="Z62">
            <v>4</v>
          </cell>
          <cell r="AA62">
            <v>4</v>
          </cell>
        </row>
        <row r="63">
          <cell r="A63" t="str">
            <v>ARUS</v>
          </cell>
          <cell r="B63" t="str">
            <v>ARUS FUNDACAO ARACRUZ DE SEGURIDADE SOCIAL</v>
          </cell>
          <cell r="C63" t="str">
            <v>27.451.129/0001-72</v>
          </cell>
          <cell r="D63" t="str">
            <v>Sim</v>
          </cell>
          <cell r="E63" t="str">
            <v>ENCERRADA - POR INICIATIVA DA EFPC</v>
          </cell>
          <cell r="F63" t="str">
            <v>ENCERRADA</v>
          </cell>
          <cell r="G63" t="str">
            <v>Fundação</v>
          </cell>
          <cell r="H63" t="str">
            <v>LC 109</v>
          </cell>
          <cell r="I63" t="str">
            <v>Privada</v>
          </cell>
          <cell r="J63" t="str">
            <v>Privado</v>
          </cell>
          <cell r="K63" t="str">
            <v>Patrocínio Múltiplo</v>
          </cell>
          <cell r="L63" t="str">
            <v>Com mais de um plano</v>
          </cell>
          <cell r="M63" t="str">
            <v>Não</v>
          </cell>
          <cell r="N63">
            <v>30000013791984</v>
          </cell>
          <cell r="O63" t="str">
            <v>Sudeste</v>
          </cell>
          <cell r="P63" t="str">
            <v>ESMG</v>
          </cell>
          <cell r="Q63" t="str">
            <v>RODOVIA ARACRUZ / BARRA DO RIACHO   SN</v>
          </cell>
          <cell r="R63" t="str">
            <v>ARACRUZ</v>
          </cell>
          <cell r="S63" t="str">
            <v>ESPIRITO SANTO</v>
          </cell>
          <cell r="T63" t="str">
            <v>ES</v>
          </cell>
          <cell r="U63" t="str">
            <v>29.197-900</v>
          </cell>
          <cell r="V63" t="str">
            <v>(27) 3270-2582</v>
          </cell>
          <cell r="W63" t="str">
            <v>arus@fibria.com.br</v>
          </cell>
          <cell r="X63" t="str">
            <v>www.arus.com.br</v>
          </cell>
          <cell r="Y63">
            <v>6</v>
          </cell>
          <cell r="Z63">
            <v>4</v>
          </cell>
          <cell r="AA63">
            <v>4</v>
          </cell>
        </row>
        <row r="64">
          <cell r="A64" t="str">
            <v>ARUS</v>
          </cell>
          <cell r="B64" t="str">
            <v>ARUS FUNDACAO ARACRUZ DE SEGURIDADE SOCIAL</v>
          </cell>
          <cell r="C64" t="str">
            <v>27.451.129/0001-72</v>
          </cell>
          <cell r="D64" t="str">
            <v>Sim</v>
          </cell>
          <cell r="E64" t="str">
            <v>ENCERRADA - POR INICIATIVA DA EFPC</v>
          </cell>
          <cell r="F64" t="str">
            <v>ENCERRADA</v>
          </cell>
          <cell r="G64" t="str">
            <v>Fundação</v>
          </cell>
          <cell r="H64" t="str">
            <v>LC 109</v>
          </cell>
          <cell r="I64" t="str">
            <v>Privada</v>
          </cell>
          <cell r="J64" t="str">
            <v>Privado</v>
          </cell>
          <cell r="K64" t="str">
            <v>Patrocínio Múltiplo</v>
          </cell>
          <cell r="L64" t="str">
            <v>Com mais de um plano</v>
          </cell>
          <cell r="M64" t="str">
            <v>Não</v>
          </cell>
          <cell r="N64">
            <v>30000013791984</v>
          </cell>
          <cell r="O64" t="str">
            <v>Sudeste</v>
          </cell>
          <cell r="P64" t="str">
            <v>ESMG</v>
          </cell>
          <cell r="Q64" t="str">
            <v>RODOVIA ARACRUZ / BARRA DO RIACHO   SN</v>
          </cell>
          <cell r="R64" t="str">
            <v>ARACRUZ</v>
          </cell>
          <cell r="S64" t="str">
            <v>ESPIRITO SANTO</v>
          </cell>
          <cell r="T64" t="str">
            <v>ES</v>
          </cell>
          <cell r="U64" t="str">
            <v>29.197-900</v>
          </cell>
          <cell r="V64" t="str">
            <v>(27) 3270-2582</v>
          </cell>
          <cell r="W64" t="str">
            <v>arus@fibria.com.br</v>
          </cell>
          <cell r="X64" t="str">
            <v>www.arus.com.br</v>
          </cell>
          <cell r="Y64">
            <v>6</v>
          </cell>
          <cell r="Z64">
            <v>4</v>
          </cell>
          <cell r="AA64">
            <v>4</v>
          </cell>
        </row>
        <row r="65">
          <cell r="A65" t="str">
            <v>ARUS</v>
          </cell>
          <cell r="B65" t="str">
            <v>ARUS FUNDACAO ARACRUZ DE SEGURIDADE SOCIAL</v>
          </cell>
          <cell r="C65" t="str">
            <v>27.451.129/0001-72</v>
          </cell>
          <cell r="D65" t="str">
            <v>Sim</v>
          </cell>
          <cell r="E65" t="str">
            <v>ENCERRADA - POR INICIATIVA DA EFPC</v>
          </cell>
          <cell r="F65" t="str">
            <v>ENCERRADA</v>
          </cell>
          <cell r="G65" t="str">
            <v>Fundação</v>
          </cell>
          <cell r="H65" t="str">
            <v>LC 109</v>
          </cell>
          <cell r="I65" t="str">
            <v>Privada</v>
          </cell>
          <cell r="J65" t="str">
            <v>Privado</v>
          </cell>
          <cell r="K65" t="str">
            <v>Patrocínio Múltiplo</v>
          </cell>
          <cell r="L65" t="str">
            <v>Com mais de um plano</v>
          </cell>
          <cell r="M65" t="str">
            <v>Não</v>
          </cell>
          <cell r="N65">
            <v>30000013791984</v>
          </cell>
          <cell r="O65" t="str">
            <v>Sudeste</v>
          </cell>
          <cell r="P65" t="str">
            <v>ESMG</v>
          </cell>
          <cell r="Q65" t="str">
            <v>RODOVIA ARACRUZ / BARRA DO RIACHO   SN</v>
          </cell>
          <cell r="R65" t="str">
            <v>ARACRUZ</v>
          </cell>
          <cell r="S65" t="str">
            <v>ESPIRITO SANTO</v>
          </cell>
          <cell r="T65" t="str">
            <v>ES</v>
          </cell>
          <cell r="U65" t="str">
            <v>29.197-900</v>
          </cell>
          <cell r="V65" t="str">
            <v>(27) 3270-2582</v>
          </cell>
          <cell r="W65" t="str">
            <v>arus@fibria.com.br</v>
          </cell>
          <cell r="X65" t="str">
            <v>www.arus.com.br</v>
          </cell>
          <cell r="Y65">
            <v>6</v>
          </cell>
          <cell r="Z65">
            <v>4</v>
          </cell>
          <cell r="AA65">
            <v>4</v>
          </cell>
        </row>
        <row r="66">
          <cell r="A66" t="str">
            <v>ARUS</v>
          </cell>
          <cell r="B66" t="str">
            <v>ARUS FUNDACAO ARACRUZ DE SEGURIDADE SOCIAL</v>
          </cell>
          <cell r="C66" t="str">
            <v>27.451.129/0001-72</v>
          </cell>
          <cell r="D66" t="str">
            <v>Sim</v>
          </cell>
          <cell r="E66" t="str">
            <v>ENCERRADA - POR INICIATIVA DA EFPC</v>
          </cell>
          <cell r="F66" t="str">
            <v>ENCERRADA</v>
          </cell>
          <cell r="G66" t="str">
            <v>Fundação</v>
          </cell>
          <cell r="H66" t="str">
            <v>LC 109</v>
          </cell>
          <cell r="I66" t="str">
            <v>Privada</v>
          </cell>
          <cell r="J66" t="str">
            <v>Privado</v>
          </cell>
          <cell r="K66" t="str">
            <v>Patrocínio Múltiplo</v>
          </cell>
          <cell r="L66" t="str">
            <v>Com mais de um plano</v>
          </cell>
          <cell r="M66" t="str">
            <v>Não</v>
          </cell>
          <cell r="N66">
            <v>30000013791984</v>
          </cell>
          <cell r="O66" t="str">
            <v>Sudeste</v>
          </cell>
          <cell r="P66" t="str">
            <v>ESMG</v>
          </cell>
          <cell r="Q66" t="str">
            <v>RODOVIA ARACRUZ / BARRA DO RIACHO   SN</v>
          </cell>
          <cell r="R66" t="str">
            <v>ARACRUZ</v>
          </cell>
          <cell r="S66" t="str">
            <v>ESPIRITO SANTO</v>
          </cell>
          <cell r="T66" t="str">
            <v>ES</v>
          </cell>
          <cell r="U66" t="str">
            <v>29.197-900</v>
          </cell>
          <cell r="V66" t="str">
            <v>(27) 3270-2582</v>
          </cell>
          <cell r="W66" t="str">
            <v>arus@fibria.com.br</v>
          </cell>
          <cell r="X66" t="str">
            <v>www.arus.com.br</v>
          </cell>
          <cell r="Y66">
            <v>6</v>
          </cell>
          <cell r="Z66">
            <v>4</v>
          </cell>
          <cell r="AA66">
            <v>4</v>
          </cell>
        </row>
        <row r="67">
          <cell r="A67" t="str">
            <v>AVONPREV</v>
          </cell>
          <cell r="B67" t="str">
            <v>AVONPREV - SOCIEDADE DE PREVIDENCIA PRIVADA.</v>
          </cell>
          <cell r="C67" t="str">
            <v>03.101.405/0001-04</v>
          </cell>
          <cell r="D67" t="str">
            <v>Sim</v>
          </cell>
          <cell r="E67" t="str">
            <v>NORMAL - EM FUNCIONAMENTO</v>
          </cell>
          <cell r="F67" t="str">
            <v>NORMAL</v>
          </cell>
          <cell r="G67" t="str">
            <v>Sociedade Civil</v>
          </cell>
          <cell r="H67" t="str">
            <v>LC 109</v>
          </cell>
          <cell r="I67" t="str">
            <v>Privada</v>
          </cell>
          <cell r="J67" t="str">
            <v>Privado</v>
          </cell>
          <cell r="K67" t="str">
            <v>Patrocínio Múltiplo</v>
          </cell>
          <cell r="L67" t="str">
            <v>Com Plano Único</v>
          </cell>
          <cell r="M67" t="str">
            <v>Sim</v>
          </cell>
          <cell r="N67">
            <v>4.4000000653199952E+16</v>
          </cell>
          <cell r="O67" t="str">
            <v>Sudeste</v>
          </cell>
          <cell r="P67" t="str">
            <v>ESSP</v>
          </cell>
          <cell r="Q67" t="str">
            <v>AV INTERLAGOS, PRD. ADMINISTR-TERREO</v>
          </cell>
          <cell r="R67" t="str">
            <v>SAO PAULO</v>
          </cell>
          <cell r="S67" t="str">
            <v>SAO PAULO</v>
          </cell>
          <cell r="T67" t="str">
            <v>SP</v>
          </cell>
          <cell r="U67" t="str">
            <v>04.660-907</v>
          </cell>
          <cell r="V67" t="str">
            <v>1155468793</v>
          </cell>
          <cell r="W67" t="str">
            <v>AVONPREV@AVONPREV.COM.BR;NOSSAPREV@NATURAECO.COM</v>
          </cell>
          <cell r="X67" t="str">
            <v>WWW.NOSSAPREV.COM.BR</v>
          </cell>
          <cell r="Y67">
            <v>5</v>
          </cell>
          <cell r="Z67">
            <v>5</v>
          </cell>
          <cell r="AA67">
            <v>5</v>
          </cell>
        </row>
        <row r="68">
          <cell r="A68" t="str">
            <v>BANDEPREV</v>
          </cell>
          <cell r="B68" t="str">
            <v>BANDEPREV BANDEPE PREVIDENCIA SOCIAL</v>
          </cell>
          <cell r="C68" t="str">
            <v>11.001.963/0001-26</v>
          </cell>
          <cell r="D68" t="str">
            <v>Sim</v>
          </cell>
          <cell r="E68" t="str">
            <v>NORMAL - EM FUNCIONAMENTO</v>
          </cell>
          <cell r="F68" t="str">
            <v>NORMAL</v>
          </cell>
          <cell r="G68" t="str">
            <v>Sociedade Civil</v>
          </cell>
          <cell r="H68" t="str">
            <v>LC 109</v>
          </cell>
          <cell r="I68" t="str">
            <v>Privada</v>
          </cell>
          <cell r="J68" t="str">
            <v>Privado</v>
          </cell>
          <cell r="K68" t="str">
            <v>Patrocínio Múltiplo</v>
          </cell>
          <cell r="L68" t="str">
            <v>Com mais de um plano</v>
          </cell>
          <cell r="M68" t="str">
            <v>Sim</v>
          </cell>
          <cell r="N68">
            <v>3013971978</v>
          </cell>
          <cell r="O68" t="str">
            <v>Nordeste</v>
          </cell>
          <cell r="P68" t="str">
            <v>ESPE</v>
          </cell>
          <cell r="Q68" t="str">
            <v>RUA PADRE CARAPUCEIRO, 733 - 7° ANDAR - EDIFÍCIO EMPRESARIAL CENTER I</v>
          </cell>
          <cell r="R68" t="str">
            <v>RECIFE</v>
          </cell>
          <cell r="S68" t="str">
            <v>PERNAMBUCO</v>
          </cell>
          <cell r="T68" t="str">
            <v>PE</v>
          </cell>
          <cell r="U68" t="str">
            <v>51.020-280</v>
          </cell>
          <cell r="V68" t="str">
            <v>(81) 3419-4600</v>
          </cell>
          <cell r="W68" t="str">
            <v>bandeprev@bandeprev.com.br</v>
          </cell>
          <cell r="X68" t="str">
            <v>WWW.BANDEPREV.COM.BR</v>
          </cell>
          <cell r="Y68">
            <v>4</v>
          </cell>
          <cell r="Z68">
            <v>4</v>
          </cell>
          <cell r="AA68">
            <v>6</v>
          </cell>
        </row>
        <row r="69">
          <cell r="A69" t="str">
            <v>BANDEPREV</v>
          </cell>
          <cell r="B69" t="str">
            <v>BANDEPREV BANDEPE PREVIDENCIA SOCIAL</v>
          </cell>
          <cell r="C69" t="str">
            <v>11.001.963/0001-26</v>
          </cell>
          <cell r="D69" t="str">
            <v>Sim</v>
          </cell>
          <cell r="E69" t="str">
            <v>NORMAL - EM FUNCIONAMENTO</v>
          </cell>
          <cell r="F69" t="str">
            <v>NORMAL</v>
          </cell>
          <cell r="G69" t="str">
            <v>Sociedade Civil</v>
          </cell>
          <cell r="H69" t="str">
            <v>LC 109</v>
          </cell>
          <cell r="I69" t="str">
            <v>Privada</v>
          </cell>
          <cell r="J69" t="str">
            <v>Privado</v>
          </cell>
          <cell r="K69" t="str">
            <v>Patrocínio Múltiplo</v>
          </cell>
          <cell r="L69" t="str">
            <v>Com mais de um plano</v>
          </cell>
          <cell r="M69" t="str">
            <v>Sim</v>
          </cell>
          <cell r="N69">
            <v>3013971978</v>
          </cell>
          <cell r="O69" t="str">
            <v>Nordeste</v>
          </cell>
          <cell r="P69" t="str">
            <v>ESPE</v>
          </cell>
          <cell r="Q69" t="str">
            <v>RUA PADRE CARAPUCEIRO, 733 - 7° ANDAR - EDIFÍCIO EMPRESARIAL CENTER I</v>
          </cell>
          <cell r="R69" t="str">
            <v>RECIFE</v>
          </cell>
          <cell r="S69" t="str">
            <v>PERNAMBUCO</v>
          </cell>
          <cell r="T69" t="str">
            <v>PE</v>
          </cell>
          <cell r="U69" t="str">
            <v>51.020-280</v>
          </cell>
          <cell r="V69" t="str">
            <v>(81) 3419-4600</v>
          </cell>
          <cell r="W69" t="str">
            <v>bandeprev@bandeprev.com.br</v>
          </cell>
          <cell r="X69" t="str">
            <v>WWW.BANDEPREV.COM.BR</v>
          </cell>
          <cell r="Y69">
            <v>4</v>
          </cell>
          <cell r="Z69">
            <v>4</v>
          </cell>
          <cell r="AA69">
            <v>6</v>
          </cell>
        </row>
        <row r="70">
          <cell r="A70" t="str">
            <v>BANDEPREV</v>
          </cell>
          <cell r="B70" t="str">
            <v>BANDEPREV BANDEPE PREVIDENCIA SOCIAL</v>
          </cell>
          <cell r="C70" t="str">
            <v>11.001.963/0001-26</v>
          </cell>
          <cell r="D70" t="str">
            <v>Sim</v>
          </cell>
          <cell r="E70" t="str">
            <v>NORMAL - EM FUNCIONAMENTO</v>
          </cell>
          <cell r="F70" t="str">
            <v>NORMAL</v>
          </cell>
          <cell r="G70" t="str">
            <v>Sociedade Civil</v>
          </cell>
          <cell r="H70" t="str">
            <v>LC 109</v>
          </cell>
          <cell r="I70" t="str">
            <v>Privada</v>
          </cell>
          <cell r="J70" t="str">
            <v>Privado</v>
          </cell>
          <cell r="K70" t="str">
            <v>Patrocínio Múltiplo</v>
          </cell>
          <cell r="L70" t="str">
            <v>Com mais de um plano</v>
          </cell>
          <cell r="M70" t="str">
            <v>Sim</v>
          </cell>
          <cell r="N70">
            <v>3013971978</v>
          </cell>
          <cell r="O70" t="str">
            <v>Nordeste</v>
          </cell>
          <cell r="P70" t="str">
            <v>ESPE</v>
          </cell>
          <cell r="Q70" t="str">
            <v>RUA PADRE CARAPUCEIRO, 733 - 7° ANDAR - EDIFÍCIO EMPRESARIAL CENTER I</v>
          </cell>
          <cell r="R70" t="str">
            <v>RECIFE</v>
          </cell>
          <cell r="S70" t="str">
            <v>PERNAMBUCO</v>
          </cell>
          <cell r="T70" t="str">
            <v>PE</v>
          </cell>
          <cell r="U70" t="str">
            <v>51.020-280</v>
          </cell>
          <cell r="V70" t="str">
            <v>(81) 3419-4600</v>
          </cell>
          <cell r="W70" t="str">
            <v>bandeprev@bandeprev.com.br</v>
          </cell>
          <cell r="X70" t="str">
            <v>WWW.BANDEPREV.COM.BR</v>
          </cell>
          <cell r="Y70">
            <v>4</v>
          </cell>
          <cell r="Z70">
            <v>4</v>
          </cell>
          <cell r="AA70">
            <v>6</v>
          </cell>
        </row>
        <row r="71">
          <cell r="A71" t="str">
            <v>BANDEPREV</v>
          </cell>
          <cell r="B71" t="str">
            <v>BANDEPREV BANDEPE PREVIDENCIA SOCIAL</v>
          </cell>
          <cell r="C71" t="str">
            <v>11.001.963/0001-26</v>
          </cell>
          <cell r="D71" t="str">
            <v>Sim</v>
          </cell>
          <cell r="E71" t="str">
            <v>NORMAL - EM FUNCIONAMENTO</v>
          </cell>
          <cell r="F71" t="str">
            <v>NORMAL</v>
          </cell>
          <cell r="G71" t="str">
            <v>Sociedade Civil</v>
          </cell>
          <cell r="H71" t="str">
            <v>LC 109</v>
          </cell>
          <cell r="I71" t="str">
            <v>Privada</v>
          </cell>
          <cell r="J71" t="str">
            <v>Privado</v>
          </cell>
          <cell r="K71" t="str">
            <v>Patrocínio Múltiplo</v>
          </cell>
          <cell r="L71" t="str">
            <v>Com mais de um plano</v>
          </cell>
          <cell r="M71" t="str">
            <v>Sim</v>
          </cell>
          <cell r="N71">
            <v>3013971978</v>
          </cell>
          <cell r="O71" t="str">
            <v>Nordeste</v>
          </cell>
          <cell r="P71" t="str">
            <v>ESPE</v>
          </cell>
          <cell r="Q71" t="str">
            <v>RUA PADRE CARAPUCEIRO, 733 - 7° ANDAR - EDIFÍCIO EMPRESARIAL CENTER I</v>
          </cell>
          <cell r="R71" t="str">
            <v>RECIFE</v>
          </cell>
          <cell r="S71" t="str">
            <v>PERNAMBUCO</v>
          </cell>
          <cell r="T71" t="str">
            <v>PE</v>
          </cell>
          <cell r="U71" t="str">
            <v>51.020-280</v>
          </cell>
          <cell r="V71" t="str">
            <v>(81) 3419-4600</v>
          </cell>
          <cell r="W71" t="str">
            <v>bandeprev@bandeprev.com.br</v>
          </cell>
          <cell r="X71" t="str">
            <v>WWW.BANDEPREV.COM.BR</v>
          </cell>
          <cell r="Y71">
            <v>4</v>
          </cell>
          <cell r="Z71">
            <v>4</v>
          </cell>
          <cell r="AA71">
            <v>6</v>
          </cell>
        </row>
        <row r="72">
          <cell r="A72" t="str">
            <v>BANESES</v>
          </cell>
          <cell r="B72" t="str">
            <v>FUNDACAO BANESTES DE SEGURIDADE SOCIAL</v>
          </cell>
          <cell r="C72" t="str">
            <v>28.165.132/0001-92</v>
          </cell>
          <cell r="D72" t="str">
            <v>Sim</v>
          </cell>
          <cell r="E72" t="str">
            <v>NORMAL - EM FUNCIONAMENTO</v>
          </cell>
          <cell r="F72" t="str">
            <v>NORMAL</v>
          </cell>
          <cell r="G72" t="str">
            <v>Fundação</v>
          </cell>
          <cell r="H72" t="str">
            <v>LC 108 / LC 109</v>
          </cell>
          <cell r="I72" t="str">
            <v>Pública Estadual</v>
          </cell>
          <cell r="J72" t="str">
            <v>Público</v>
          </cell>
          <cell r="K72" t="str">
            <v>Patrocínio Múltiplo</v>
          </cell>
          <cell r="L72" t="str">
            <v>Com mais de um plano</v>
          </cell>
          <cell r="M72" t="str">
            <v>Sim</v>
          </cell>
          <cell r="N72">
            <v>3018781979</v>
          </cell>
          <cell r="O72" t="str">
            <v>Sudeste</v>
          </cell>
          <cell r="P72" t="str">
            <v>ESMG</v>
          </cell>
          <cell r="Q72" t="str">
            <v>AV PRINCESA ISABEL 574 E P CENTER BL.A 16 AN</v>
          </cell>
          <cell r="R72" t="str">
            <v>VITORIA</v>
          </cell>
          <cell r="S72" t="str">
            <v>ESPIRITO SANTO</v>
          </cell>
          <cell r="T72" t="str">
            <v>ES</v>
          </cell>
          <cell r="U72" t="str">
            <v>29.010-360</v>
          </cell>
          <cell r="V72" t="str">
            <v>27338319141915</v>
          </cell>
          <cell r="W72" t="str">
            <v>ADMINISTRATIVO@BANESES.COM.BR ; SECRE@BANESES.COM.BR</v>
          </cell>
          <cell r="X72" t="str">
            <v>WWW.BANESES.COM.BR</v>
          </cell>
          <cell r="Y72">
            <v>3</v>
          </cell>
          <cell r="Z72">
            <v>4</v>
          </cell>
          <cell r="AA72">
            <v>6</v>
          </cell>
        </row>
        <row r="73">
          <cell r="A73" t="str">
            <v>BANESES</v>
          </cell>
          <cell r="B73" t="str">
            <v>FUNDACAO BANESTES DE SEGURIDADE SOCIAL</v>
          </cell>
          <cell r="C73" t="str">
            <v>28.165.132/0001-92</v>
          </cell>
          <cell r="D73" t="str">
            <v>Sim</v>
          </cell>
          <cell r="E73" t="str">
            <v>NORMAL - EM FUNCIONAMENTO</v>
          </cell>
          <cell r="F73" t="str">
            <v>NORMAL</v>
          </cell>
          <cell r="G73" t="str">
            <v>Fundação</v>
          </cell>
          <cell r="H73" t="str">
            <v>LC 108 / LC 109</v>
          </cell>
          <cell r="I73" t="str">
            <v>Pública Estadual</v>
          </cell>
          <cell r="J73" t="str">
            <v>Público</v>
          </cell>
          <cell r="K73" t="str">
            <v>Patrocínio Múltiplo</v>
          </cell>
          <cell r="L73" t="str">
            <v>Com mais de um plano</v>
          </cell>
          <cell r="M73" t="str">
            <v>Sim</v>
          </cell>
          <cell r="N73">
            <v>3018781979</v>
          </cell>
          <cell r="O73" t="str">
            <v>Sudeste</v>
          </cell>
          <cell r="P73" t="str">
            <v>ESMG</v>
          </cell>
          <cell r="Q73" t="str">
            <v>AV PRINCESA ISABEL 574 E P CENTER BL.A 16 AN</v>
          </cell>
          <cell r="R73" t="str">
            <v>VITORIA</v>
          </cell>
          <cell r="S73" t="str">
            <v>ESPIRITO SANTO</v>
          </cell>
          <cell r="T73" t="str">
            <v>ES</v>
          </cell>
          <cell r="U73" t="str">
            <v>29.010-360</v>
          </cell>
          <cell r="V73" t="str">
            <v>27338319141915</v>
          </cell>
          <cell r="W73" t="str">
            <v>ADMINISTRATIVO@BANESES.COM.BR ; SECRE@BANESES.COM.BR</v>
          </cell>
          <cell r="X73" t="str">
            <v>WWW.BANESES.COM.BR</v>
          </cell>
          <cell r="Y73">
            <v>3</v>
          </cell>
          <cell r="Z73">
            <v>4</v>
          </cell>
          <cell r="AA73">
            <v>6</v>
          </cell>
        </row>
        <row r="74">
          <cell r="A74" t="str">
            <v>BANESPREV</v>
          </cell>
          <cell r="B74" t="str">
            <v>BANESPREV FUNDO BANESPA DE SEGURIDADE SOCIAL</v>
          </cell>
          <cell r="C74" t="str">
            <v>57.125.288/0001-48</v>
          </cell>
          <cell r="D74" t="str">
            <v>Sim</v>
          </cell>
          <cell r="E74" t="str">
            <v>NORMAL - EM FUNCIONAMENTO</v>
          </cell>
          <cell r="F74" t="str">
            <v>NORMAL</v>
          </cell>
          <cell r="G74" t="str">
            <v>Fundação</v>
          </cell>
          <cell r="H74" t="str">
            <v>LC 109</v>
          </cell>
          <cell r="I74" t="str">
            <v>Privada</v>
          </cell>
          <cell r="J74" t="str">
            <v>Privado</v>
          </cell>
          <cell r="K74" t="str">
            <v>Patrocínio Múltiplo</v>
          </cell>
          <cell r="L74" t="str">
            <v>Com mais de um plano</v>
          </cell>
          <cell r="M74" t="str">
            <v>Sim</v>
          </cell>
          <cell r="N74">
            <v>3000036121985</v>
          </cell>
          <cell r="O74" t="str">
            <v>Sudeste</v>
          </cell>
          <cell r="P74" t="str">
            <v>ESSP</v>
          </cell>
          <cell r="Q74" t="str">
            <v>AVENIDA LIBERDADE Nº 823, 10 ANDAR</v>
          </cell>
          <cell r="R74" t="str">
            <v>SAO PAULO</v>
          </cell>
          <cell r="S74" t="str">
            <v>SAO PAULO</v>
          </cell>
          <cell r="T74" t="str">
            <v>SP</v>
          </cell>
          <cell r="U74" t="str">
            <v>01.503-001</v>
          </cell>
          <cell r="V74" t="str">
            <v>1133127010</v>
          </cell>
          <cell r="W74" t="str">
            <v>BANESPREVSECRETARIAGERAL@SANTANDER.COM.BR</v>
          </cell>
          <cell r="X74" t="str">
            <v>WWW.BANESPREV.COM.BR</v>
          </cell>
          <cell r="Y74">
            <v>4</v>
          </cell>
          <cell r="Z74">
            <v>3</v>
          </cell>
          <cell r="AA74">
            <v>6</v>
          </cell>
        </row>
        <row r="75">
          <cell r="A75" t="str">
            <v>BANESPREV</v>
          </cell>
          <cell r="B75" t="str">
            <v>BANESPREV FUNDO BANESPA DE SEGURIDADE SOCIAL</v>
          </cell>
          <cell r="C75" t="str">
            <v>57.125.288/0001-48</v>
          </cell>
          <cell r="D75" t="str">
            <v>Sim</v>
          </cell>
          <cell r="E75" t="str">
            <v>NORMAL - EM FUNCIONAMENTO</v>
          </cell>
          <cell r="F75" t="str">
            <v>NORMAL</v>
          </cell>
          <cell r="G75" t="str">
            <v>Fundação</v>
          </cell>
          <cell r="H75" t="str">
            <v>LC 109</v>
          </cell>
          <cell r="I75" t="str">
            <v>Privada</v>
          </cell>
          <cell r="J75" t="str">
            <v>Privado</v>
          </cell>
          <cell r="K75" t="str">
            <v>Patrocínio Múltiplo</v>
          </cell>
          <cell r="L75" t="str">
            <v>Com mais de um plano</v>
          </cell>
          <cell r="M75" t="str">
            <v>Sim</v>
          </cell>
          <cell r="N75">
            <v>3000036121985</v>
          </cell>
          <cell r="O75" t="str">
            <v>Sudeste</v>
          </cell>
          <cell r="P75" t="str">
            <v>ESSP</v>
          </cell>
          <cell r="Q75" t="str">
            <v>AVENIDA LIBERDADE Nº 823, 10 ANDAR</v>
          </cell>
          <cell r="R75" t="str">
            <v>SAO PAULO</v>
          </cell>
          <cell r="S75" t="str">
            <v>SAO PAULO</v>
          </cell>
          <cell r="T75" t="str">
            <v>SP</v>
          </cell>
          <cell r="U75" t="str">
            <v>01.503-001</v>
          </cell>
          <cell r="V75" t="str">
            <v>1133127010</v>
          </cell>
          <cell r="W75" t="str">
            <v>BANESPREVSECRETARIAGERAL@SANTANDER.COM.BR</v>
          </cell>
          <cell r="X75" t="str">
            <v>WWW.BANESPREV.COM.BR</v>
          </cell>
          <cell r="Y75">
            <v>4</v>
          </cell>
          <cell r="Z75">
            <v>3</v>
          </cell>
          <cell r="AA75">
            <v>6</v>
          </cell>
        </row>
        <row r="76">
          <cell r="A76" t="str">
            <v>BANESPREV</v>
          </cell>
          <cell r="B76" t="str">
            <v>BANESPREV FUNDO BANESPA DE SEGURIDADE SOCIAL</v>
          </cell>
          <cell r="C76" t="str">
            <v>57.125.288/0001-48</v>
          </cell>
          <cell r="D76" t="str">
            <v>Sim</v>
          </cell>
          <cell r="E76" t="str">
            <v>NORMAL - EM FUNCIONAMENTO</v>
          </cell>
          <cell r="F76" t="str">
            <v>NORMAL</v>
          </cell>
          <cell r="G76" t="str">
            <v>Fundação</v>
          </cell>
          <cell r="H76" t="str">
            <v>LC 109</v>
          </cell>
          <cell r="I76" t="str">
            <v>Privada</v>
          </cell>
          <cell r="J76" t="str">
            <v>Privado</v>
          </cell>
          <cell r="K76" t="str">
            <v>Patrocínio Múltiplo</v>
          </cell>
          <cell r="L76" t="str">
            <v>Com mais de um plano</v>
          </cell>
          <cell r="M76" t="str">
            <v>Sim</v>
          </cell>
          <cell r="N76">
            <v>3000036121985</v>
          </cell>
          <cell r="O76" t="str">
            <v>Sudeste</v>
          </cell>
          <cell r="P76" t="str">
            <v>ESSP</v>
          </cell>
          <cell r="Q76" t="str">
            <v>AVENIDA LIBERDADE Nº 823, 10 ANDAR</v>
          </cell>
          <cell r="R76" t="str">
            <v>SAO PAULO</v>
          </cell>
          <cell r="S76" t="str">
            <v>SAO PAULO</v>
          </cell>
          <cell r="T76" t="str">
            <v>SP</v>
          </cell>
          <cell r="U76" t="str">
            <v>01.503-001</v>
          </cell>
          <cell r="V76" t="str">
            <v>1133127010</v>
          </cell>
          <cell r="W76" t="str">
            <v>BANESPREVSECRETARIAGERAL@SANTANDER.COM.BR</v>
          </cell>
          <cell r="X76" t="str">
            <v>WWW.BANESPREV.COM.BR</v>
          </cell>
          <cell r="Y76">
            <v>4</v>
          </cell>
          <cell r="Z76">
            <v>3</v>
          </cell>
          <cell r="AA76">
            <v>6</v>
          </cell>
        </row>
        <row r="77">
          <cell r="A77" t="str">
            <v>BANESPREV</v>
          </cell>
          <cell r="B77" t="str">
            <v>BANESPREV FUNDO BANESPA DE SEGURIDADE SOCIAL</v>
          </cell>
          <cell r="C77" t="str">
            <v>57.125.288/0001-48</v>
          </cell>
          <cell r="D77" t="str">
            <v>Sim</v>
          </cell>
          <cell r="E77" t="str">
            <v>NORMAL - EM FUNCIONAMENTO</v>
          </cell>
          <cell r="F77" t="str">
            <v>NORMAL</v>
          </cell>
          <cell r="G77" t="str">
            <v>Fundação</v>
          </cell>
          <cell r="H77" t="str">
            <v>LC 109</v>
          </cell>
          <cell r="I77" t="str">
            <v>Privada</v>
          </cell>
          <cell r="J77" t="str">
            <v>Privado</v>
          </cell>
          <cell r="K77" t="str">
            <v>Patrocínio Múltiplo</v>
          </cell>
          <cell r="L77" t="str">
            <v>Com mais de um plano</v>
          </cell>
          <cell r="M77" t="str">
            <v>Sim</v>
          </cell>
          <cell r="N77">
            <v>3000036121985</v>
          </cell>
          <cell r="O77" t="str">
            <v>Sudeste</v>
          </cell>
          <cell r="P77" t="str">
            <v>ESSP</v>
          </cell>
          <cell r="Q77" t="str">
            <v>AVENIDA LIBERDADE Nº 823, 10 ANDAR</v>
          </cell>
          <cell r="R77" t="str">
            <v>SAO PAULO</v>
          </cell>
          <cell r="S77" t="str">
            <v>SAO PAULO</v>
          </cell>
          <cell r="T77" t="str">
            <v>SP</v>
          </cell>
          <cell r="U77" t="str">
            <v>01.503-001</v>
          </cell>
          <cell r="V77" t="str">
            <v>1133127010</v>
          </cell>
          <cell r="W77" t="str">
            <v>BANESPREVSECRETARIAGERAL@SANTANDER.COM.BR</v>
          </cell>
          <cell r="X77" t="str">
            <v>WWW.BANESPREV.COM.BR</v>
          </cell>
          <cell r="Y77">
            <v>4</v>
          </cell>
          <cell r="Z77">
            <v>3</v>
          </cell>
          <cell r="AA77">
            <v>6</v>
          </cell>
        </row>
        <row r="78">
          <cell r="A78" t="str">
            <v>BANESPREV</v>
          </cell>
          <cell r="B78" t="str">
            <v>BANESPREV FUNDO BANESPA DE SEGURIDADE SOCIAL</v>
          </cell>
          <cell r="C78" t="str">
            <v>57.125.288/0001-48</v>
          </cell>
          <cell r="D78" t="str">
            <v>Sim</v>
          </cell>
          <cell r="E78" t="str">
            <v>NORMAL - EM FUNCIONAMENTO</v>
          </cell>
          <cell r="F78" t="str">
            <v>NORMAL</v>
          </cell>
          <cell r="G78" t="str">
            <v>Fundação</v>
          </cell>
          <cell r="H78" t="str">
            <v>LC 109</v>
          </cell>
          <cell r="I78" t="str">
            <v>Privada</v>
          </cell>
          <cell r="J78" t="str">
            <v>Privado</v>
          </cell>
          <cell r="K78" t="str">
            <v>Patrocínio Múltiplo</v>
          </cell>
          <cell r="L78" t="str">
            <v>Com mais de um plano</v>
          </cell>
          <cell r="M78" t="str">
            <v>Sim</v>
          </cell>
          <cell r="N78">
            <v>3000036121985</v>
          </cell>
          <cell r="O78" t="str">
            <v>Sudeste</v>
          </cell>
          <cell r="P78" t="str">
            <v>ESSP</v>
          </cell>
          <cell r="Q78" t="str">
            <v>AVENIDA LIBERDADE Nº 823, 10 ANDAR</v>
          </cell>
          <cell r="R78" t="str">
            <v>SAO PAULO</v>
          </cell>
          <cell r="S78" t="str">
            <v>SAO PAULO</v>
          </cell>
          <cell r="T78" t="str">
            <v>SP</v>
          </cell>
          <cell r="U78" t="str">
            <v>01.503-001</v>
          </cell>
          <cell r="V78" t="str">
            <v>1133127010</v>
          </cell>
          <cell r="W78" t="str">
            <v>BANESPREVSECRETARIAGERAL@SANTANDER.COM.BR</v>
          </cell>
          <cell r="X78" t="str">
            <v>WWW.BANESPREV.COM.BR</v>
          </cell>
          <cell r="Y78">
            <v>4</v>
          </cell>
          <cell r="Z78">
            <v>3</v>
          </cell>
          <cell r="AA78">
            <v>6</v>
          </cell>
        </row>
        <row r="79">
          <cell r="A79" t="str">
            <v>BANESPREV</v>
          </cell>
          <cell r="B79" t="str">
            <v>BANESPREV FUNDO BANESPA DE SEGURIDADE SOCIAL</v>
          </cell>
          <cell r="C79" t="str">
            <v>57.125.288/0001-48</v>
          </cell>
          <cell r="D79" t="str">
            <v>Sim</v>
          </cell>
          <cell r="E79" t="str">
            <v>NORMAL - EM FUNCIONAMENTO</v>
          </cell>
          <cell r="F79" t="str">
            <v>NORMAL</v>
          </cell>
          <cell r="G79" t="str">
            <v>Fundação</v>
          </cell>
          <cell r="H79" t="str">
            <v>LC 109</v>
          </cell>
          <cell r="I79" t="str">
            <v>Privada</v>
          </cell>
          <cell r="J79" t="str">
            <v>Privado</v>
          </cell>
          <cell r="K79" t="str">
            <v>Patrocínio Múltiplo</v>
          </cell>
          <cell r="L79" t="str">
            <v>Com mais de um plano</v>
          </cell>
          <cell r="M79" t="str">
            <v>Sim</v>
          </cell>
          <cell r="N79">
            <v>3000036121985</v>
          </cell>
          <cell r="O79" t="str">
            <v>Sudeste</v>
          </cell>
          <cell r="P79" t="str">
            <v>ESSP</v>
          </cell>
          <cell r="Q79" t="str">
            <v>AVENIDA LIBERDADE Nº 823, 10 ANDAR</v>
          </cell>
          <cell r="R79" t="str">
            <v>SAO PAULO</v>
          </cell>
          <cell r="S79" t="str">
            <v>SAO PAULO</v>
          </cell>
          <cell r="T79" t="str">
            <v>SP</v>
          </cell>
          <cell r="U79" t="str">
            <v>01.503-001</v>
          </cell>
          <cell r="V79" t="str">
            <v>1133127010</v>
          </cell>
          <cell r="W79" t="str">
            <v>BANESPREVSECRETARIAGERAL@SANTANDER.COM.BR</v>
          </cell>
          <cell r="X79" t="str">
            <v>WWW.BANESPREV.COM.BR</v>
          </cell>
          <cell r="Y79">
            <v>4</v>
          </cell>
          <cell r="Z79">
            <v>3</v>
          </cell>
          <cell r="AA79">
            <v>6</v>
          </cell>
        </row>
        <row r="80">
          <cell r="A80" t="str">
            <v>BANESPREV</v>
          </cell>
          <cell r="B80" t="str">
            <v>BANESPREV FUNDO BANESPA DE SEGURIDADE SOCIAL</v>
          </cell>
          <cell r="C80" t="str">
            <v>57.125.288/0001-48</v>
          </cell>
          <cell r="D80" t="str">
            <v>Sim</v>
          </cell>
          <cell r="E80" t="str">
            <v>NORMAL - EM FUNCIONAMENTO</v>
          </cell>
          <cell r="F80" t="str">
            <v>NORMAL</v>
          </cell>
          <cell r="G80" t="str">
            <v>Fundação</v>
          </cell>
          <cell r="H80" t="str">
            <v>LC 109</v>
          </cell>
          <cell r="I80" t="str">
            <v>Privada</v>
          </cell>
          <cell r="J80" t="str">
            <v>Privado</v>
          </cell>
          <cell r="K80" t="str">
            <v>Patrocínio Múltiplo</v>
          </cell>
          <cell r="L80" t="str">
            <v>Com mais de um plano</v>
          </cell>
          <cell r="M80" t="str">
            <v>Sim</v>
          </cell>
          <cell r="N80">
            <v>3000036121985</v>
          </cell>
          <cell r="O80" t="str">
            <v>Sudeste</v>
          </cell>
          <cell r="P80" t="str">
            <v>ESSP</v>
          </cell>
          <cell r="Q80" t="str">
            <v>AVENIDA LIBERDADE Nº 823, 10 ANDAR</v>
          </cell>
          <cell r="R80" t="str">
            <v>SAO PAULO</v>
          </cell>
          <cell r="S80" t="str">
            <v>SAO PAULO</v>
          </cell>
          <cell r="T80" t="str">
            <v>SP</v>
          </cell>
          <cell r="U80" t="str">
            <v>01.503-001</v>
          </cell>
          <cell r="V80" t="str">
            <v>1133127010</v>
          </cell>
          <cell r="W80" t="str">
            <v>BANESPREVSECRETARIAGERAL@SANTANDER.COM.BR</v>
          </cell>
          <cell r="X80" t="str">
            <v>WWW.BANESPREV.COM.BR</v>
          </cell>
          <cell r="Y80">
            <v>4</v>
          </cell>
          <cell r="Z80">
            <v>3</v>
          </cell>
          <cell r="AA80">
            <v>6</v>
          </cell>
        </row>
        <row r="81">
          <cell r="A81" t="str">
            <v>BANESPREV</v>
          </cell>
          <cell r="B81" t="str">
            <v>BANESPREV FUNDO BANESPA DE SEGURIDADE SOCIAL</v>
          </cell>
          <cell r="C81" t="str">
            <v>57.125.288/0001-48</v>
          </cell>
          <cell r="D81" t="str">
            <v>Sim</v>
          </cell>
          <cell r="E81" t="str">
            <v>NORMAL - EM FUNCIONAMENTO</v>
          </cell>
          <cell r="F81" t="str">
            <v>NORMAL</v>
          </cell>
          <cell r="G81" t="str">
            <v>Fundação</v>
          </cell>
          <cell r="H81" t="str">
            <v>LC 109</v>
          </cell>
          <cell r="I81" t="str">
            <v>Privada</v>
          </cell>
          <cell r="J81" t="str">
            <v>Privado</v>
          </cell>
          <cell r="K81" t="str">
            <v>Patrocínio Múltiplo</v>
          </cell>
          <cell r="L81" t="str">
            <v>Com mais de um plano</v>
          </cell>
          <cell r="M81" t="str">
            <v>Sim</v>
          </cell>
          <cell r="N81">
            <v>3000036121985</v>
          </cell>
          <cell r="O81" t="str">
            <v>Sudeste</v>
          </cell>
          <cell r="P81" t="str">
            <v>ESSP</v>
          </cell>
          <cell r="Q81" t="str">
            <v>AVENIDA LIBERDADE Nº 823, 10 ANDAR</v>
          </cell>
          <cell r="R81" t="str">
            <v>SAO PAULO</v>
          </cell>
          <cell r="S81" t="str">
            <v>SAO PAULO</v>
          </cell>
          <cell r="T81" t="str">
            <v>SP</v>
          </cell>
          <cell r="U81" t="str">
            <v>01.503-001</v>
          </cell>
          <cell r="V81" t="str">
            <v>1133127010</v>
          </cell>
          <cell r="W81" t="str">
            <v>BANESPREVSECRETARIAGERAL@SANTANDER.COM.BR</v>
          </cell>
          <cell r="X81" t="str">
            <v>WWW.BANESPREV.COM.BR</v>
          </cell>
          <cell r="Y81">
            <v>4</v>
          </cell>
          <cell r="Z81">
            <v>3</v>
          </cell>
          <cell r="AA81">
            <v>6</v>
          </cell>
        </row>
        <row r="82">
          <cell r="A82" t="str">
            <v>BANESPREV</v>
          </cell>
          <cell r="B82" t="str">
            <v>BANESPREV FUNDO BANESPA DE SEGURIDADE SOCIAL</v>
          </cell>
          <cell r="C82" t="str">
            <v>57.125.288/0001-48</v>
          </cell>
          <cell r="D82" t="str">
            <v>Sim</v>
          </cell>
          <cell r="E82" t="str">
            <v>NORMAL - EM FUNCIONAMENTO</v>
          </cell>
          <cell r="F82" t="str">
            <v>NORMAL</v>
          </cell>
          <cell r="G82" t="str">
            <v>Fundação</v>
          </cell>
          <cell r="H82" t="str">
            <v>LC 109</v>
          </cell>
          <cell r="I82" t="str">
            <v>Privada</v>
          </cell>
          <cell r="J82" t="str">
            <v>Privado</v>
          </cell>
          <cell r="K82" t="str">
            <v>Patrocínio Múltiplo</v>
          </cell>
          <cell r="L82" t="str">
            <v>Com mais de um plano</v>
          </cell>
          <cell r="M82" t="str">
            <v>Sim</v>
          </cell>
          <cell r="N82">
            <v>3000036121985</v>
          </cell>
          <cell r="O82" t="str">
            <v>Sudeste</v>
          </cell>
          <cell r="P82" t="str">
            <v>ESSP</v>
          </cell>
          <cell r="Q82" t="str">
            <v>AVENIDA LIBERDADE Nº 823, 10 ANDAR</v>
          </cell>
          <cell r="R82" t="str">
            <v>SAO PAULO</v>
          </cell>
          <cell r="S82" t="str">
            <v>SAO PAULO</v>
          </cell>
          <cell r="T82" t="str">
            <v>SP</v>
          </cell>
          <cell r="U82" t="str">
            <v>01.503-001</v>
          </cell>
          <cell r="V82" t="str">
            <v>1133127010</v>
          </cell>
          <cell r="W82" t="str">
            <v>BANESPREVSECRETARIAGERAL@SANTANDER.COM.BR</v>
          </cell>
          <cell r="X82" t="str">
            <v>WWW.BANESPREV.COM.BR</v>
          </cell>
          <cell r="Y82">
            <v>4</v>
          </cell>
          <cell r="Z82">
            <v>3</v>
          </cell>
          <cell r="AA82">
            <v>6</v>
          </cell>
        </row>
        <row r="83">
          <cell r="A83" t="str">
            <v>BANESPREV</v>
          </cell>
          <cell r="B83" t="str">
            <v>BANESPREV FUNDO BANESPA DE SEGURIDADE SOCIAL</v>
          </cell>
          <cell r="C83" t="str">
            <v>57.125.288/0001-48</v>
          </cell>
          <cell r="D83" t="str">
            <v>Sim</v>
          </cell>
          <cell r="E83" t="str">
            <v>NORMAL - EM FUNCIONAMENTO</v>
          </cell>
          <cell r="F83" t="str">
            <v>NORMAL</v>
          </cell>
          <cell r="G83" t="str">
            <v>Fundação</v>
          </cell>
          <cell r="H83" t="str">
            <v>LC 109</v>
          </cell>
          <cell r="I83" t="str">
            <v>Privada</v>
          </cell>
          <cell r="J83" t="str">
            <v>Privado</v>
          </cell>
          <cell r="K83" t="str">
            <v>Patrocínio Múltiplo</v>
          </cell>
          <cell r="L83" t="str">
            <v>Com mais de um plano</v>
          </cell>
          <cell r="M83" t="str">
            <v>Sim</v>
          </cell>
          <cell r="N83">
            <v>3000036121985</v>
          </cell>
          <cell r="O83" t="str">
            <v>Sudeste</v>
          </cell>
          <cell r="P83" t="str">
            <v>ESSP</v>
          </cell>
          <cell r="Q83" t="str">
            <v>AVENIDA LIBERDADE Nº 823, 10 ANDAR</v>
          </cell>
          <cell r="R83" t="str">
            <v>SAO PAULO</v>
          </cell>
          <cell r="S83" t="str">
            <v>SAO PAULO</v>
          </cell>
          <cell r="T83" t="str">
            <v>SP</v>
          </cell>
          <cell r="U83" t="str">
            <v>01.503-001</v>
          </cell>
          <cell r="V83" t="str">
            <v>1133127010</v>
          </cell>
          <cell r="W83" t="str">
            <v>BANESPREVSECRETARIAGERAL@SANTANDER.COM.BR</v>
          </cell>
          <cell r="X83" t="str">
            <v>WWW.BANESPREV.COM.BR</v>
          </cell>
          <cell r="Y83">
            <v>4</v>
          </cell>
          <cell r="Z83">
            <v>3</v>
          </cell>
          <cell r="AA83">
            <v>6</v>
          </cell>
        </row>
        <row r="84">
          <cell r="A84" t="str">
            <v>BANESPREV</v>
          </cell>
          <cell r="B84" t="str">
            <v>BANESPREV FUNDO BANESPA DE SEGURIDADE SOCIAL</v>
          </cell>
          <cell r="C84" t="str">
            <v>57.125.288/0001-48</v>
          </cell>
          <cell r="D84" t="str">
            <v>Sim</v>
          </cell>
          <cell r="E84" t="str">
            <v>NORMAL - EM FUNCIONAMENTO</v>
          </cell>
          <cell r="F84" t="str">
            <v>NORMAL</v>
          </cell>
          <cell r="G84" t="str">
            <v>Fundação</v>
          </cell>
          <cell r="H84" t="str">
            <v>LC 109</v>
          </cell>
          <cell r="I84" t="str">
            <v>Privada</v>
          </cell>
          <cell r="J84" t="str">
            <v>Privado</v>
          </cell>
          <cell r="K84" t="str">
            <v>Patrocínio Múltiplo</v>
          </cell>
          <cell r="L84" t="str">
            <v>Com mais de um plano</v>
          </cell>
          <cell r="M84" t="str">
            <v>Sim</v>
          </cell>
          <cell r="N84">
            <v>3000036121985</v>
          </cell>
          <cell r="O84" t="str">
            <v>Sudeste</v>
          </cell>
          <cell r="P84" t="str">
            <v>ESSP</v>
          </cell>
          <cell r="Q84" t="str">
            <v>AVENIDA LIBERDADE Nº 823, 10 ANDAR</v>
          </cell>
          <cell r="R84" t="str">
            <v>SAO PAULO</v>
          </cell>
          <cell r="S84" t="str">
            <v>SAO PAULO</v>
          </cell>
          <cell r="T84" t="str">
            <v>SP</v>
          </cell>
          <cell r="U84" t="str">
            <v>01.503-001</v>
          </cell>
          <cell r="V84" t="str">
            <v>1133127010</v>
          </cell>
          <cell r="W84" t="str">
            <v>BANESPREVSECRETARIAGERAL@SANTANDER.COM.BR</v>
          </cell>
          <cell r="X84" t="str">
            <v>WWW.BANESPREV.COM.BR</v>
          </cell>
          <cell r="Y84">
            <v>4</v>
          </cell>
          <cell r="Z84">
            <v>3</v>
          </cell>
          <cell r="AA84">
            <v>6</v>
          </cell>
        </row>
        <row r="85">
          <cell r="A85" t="str">
            <v>BANESPREV</v>
          </cell>
          <cell r="B85" t="str">
            <v>BANESPREV FUNDO BANESPA DE SEGURIDADE SOCIAL</v>
          </cell>
          <cell r="C85" t="str">
            <v>57.125.288/0001-48</v>
          </cell>
          <cell r="D85" t="str">
            <v>Sim</v>
          </cell>
          <cell r="E85" t="str">
            <v>NORMAL - EM FUNCIONAMENTO</v>
          </cell>
          <cell r="F85" t="str">
            <v>NORMAL</v>
          </cell>
          <cell r="G85" t="str">
            <v>Fundação</v>
          </cell>
          <cell r="H85" t="str">
            <v>LC 109</v>
          </cell>
          <cell r="I85" t="str">
            <v>Privada</v>
          </cell>
          <cell r="J85" t="str">
            <v>Privado</v>
          </cell>
          <cell r="K85" t="str">
            <v>Patrocínio Múltiplo</v>
          </cell>
          <cell r="L85" t="str">
            <v>Com mais de um plano</v>
          </cell>
          <cell r="M85" t="str">
            <v>Sim</v>
          </cell>
          <cell r="N85">
            <v>3000036121985</v>
          </cell>
          <cell r="O85" t="str">
            <v>Sudeste</v>
          </cell>
          <cell r="P85" t="str">
            <v>ESSP</v>
          </cell>
          <cell r="Q85" t="str">
            <v>AVENIDA LIBERDADE Nº 823, 10 ANDAR</v>
          </cell>
          <cell r="R85" t="str">
            <v>SAO PAULO</v>
          </cell>
          <cell r="S85" t="str">
            <v>SAO PAULO</v>
          </cell>
          <cell r="T85" t="str">
            <v>SP</v>
          </cell>
          <cell r="U85" t="str">
            <v>01.503-001</v>
          </cell>
          <cell r="V85" t="str">
            <v>1133127010</v>
          </cell>
          <cell r="W85" t="str">
            <v>BANESPREVSECRETARIAGERAL@SANTANDER.COM.BR</v>
          </cell>
          <cell r="X85" t="str">
            <v>WWW.BANESPREV.COM.BR</v>
          </cell>
          <cell r="Y85">
            <v>4</v>
          </cell>
          <cell r="Z85">
            <v>3</v>
          </cell>
          <cell r="AA85">
            <v>6</v>
          </cell>
        </row>
        <row r="86">
          <cell r="A86" t="str">
            <v>BANESPREV</v>
          </cell>
          <cell r="B86" t="str">
            <v>BANESPREV FUNDO BANESPA DE SEGURIDADE SOCIAL</v>
          </cell>
          <cell r="C86" t="str">
            <v>57.125.288/0001-48</v>
          </cell>
          <cell r="D86" t="str">
            <v>Sim</v>
          </cell>
          <cell r="E86" t="str">
            <v>NORMAL - EM FUNCIONAMENTO</v>
          </cell>
          <cell r="F86" t="str">
            <v>NORMAL</v>
          </cell>
          <cell r="G86" t="str">
            <v>Fundação</v>
          </cell>
          <cell r="H86" t="str">
            <v>LC 109</v>
          </cell>
          <cell r="I86" t="str">
            <v>Privada</v>
          </cell>
          <cell r="J86" t="str">
            <v>Privado</v>
          </cell>
          <cell r="K86" t="str">
            <v>Patrocínio Múltiplo</v>
          </cell>
          <cell r="L86" t="str">
            <v>Com mais de um plano</v>
          </cell>
          <cell r="M86" t="str">
            <v>Sim</v>
          </cell>
          <cell r="N86">
            <v>3000036121985</v>
          </cell>
          <cell r="O86" t="str">
            <v>Sudeste</v>
          </cell>
          <cell r="P86" t="str">
            <v>ESSP</v>
          </cell>
          <cell r="Q86" t="str">
            <v>AVENIDA LIBERDADE Nº 823, 10 ANDAR</v>
          </cell>
          <cell r="R86" t="str">
            <v>SAO PAULO</v>
          </cell>
          <cell r="S86" t="str">
            <v>SAO PAULO</v>
          </cell>
          <cell r="T86" t="str">
            <v>SP</v>
          </cell>
          <cell r="U86" t="str">
            <v>01.503-001</v>
          </cell>
          <cell r="V86" t="str">
            <v>1133127010</v>
          </cell>
          <cell r="W86" t="str">
            <v>BANESPREVSECRETARIAGERAL@SANTANDER.COM.BR</v>
          </cell>
          <cell r="X86" t="str">
            <v>WWW.BANESPREV.COM.BR</v>
          </cell>
          <cell r="Y86">
            <v>4</v>
          </cell>
          <cell r="Z86">
            <v>3</v>
          </cell>
          <cell r="AA86">
            <v>6</v>
          </cell>
        </row>
        <row r="87">
          <cell r="A87" t="str">
            <v>BANRISUL/FBSS</v>
          </cell>
          <cell r="B87" t="str">
            <v>FUNDACAO BANRISUL DE SEGURIDADE SOCIAL</v>
          </cell>
          <cell r="C87" t="str">
            <v>92.811.959/0001-25</v>
          </cell>
          <cell r="D87" t="str">
            <v>Sim</v>
          </cell>
          <cell r="E87" t="str">
            <v>NORMAL - EM FUNCIONAMENTO</v>
          </cell>
          <cell r="F87" t="str">
            <v>NORMAL</v>
          </cell>
          <cell r="G87" t="str">
            <v>Fundação</v>
          </cell>
          <cell r="H87" t="str">
            <v>LC 108 / LC 109</v>
          </cell>
          <cell r="I87" t="str">
            <v>Pública Estadual</v>
          </cell>
          <cell r="J87" t="str">
            <v>Público</v>
          </cell>
          <cell r="K87" t="str">
            <v>Patrocínio Múltiplo</v>
          </cell>
          <cell r="L87" t="str">
            <v>Com mais de um plano</v>
          </cell>
          <cell r="M87" t="str">
            <v>Sim</v>
          </cell>
          <cell r="N87">
            <v>3018811979</v>
          </cell>
          <cell r="O87" t="str">
            <v>Sul</v>
          </cell>
          <cell r="P87" t="str">
            <v>ESRS</v>
          </cell>
          <cell r="Q87" t="str">
            <v>R SIQUEIRA CAMPOS, 736</v>
          </cell>
          <cell r="R87" t="str">
            <v>PORTO ALEGRE</v>
          </cell>
          <cell r="S87" t="str">
            <v>RIO GRANDE DO SUL</v>
          </cell>
          <cell r="T87" t="str">
            <v>RS</v>
          </cell>
          <cell r="U87" t="str">
            <v>90.010-000</v>
          </cell>
          <cell r="V87" t="str">
            <v>5132109717</v>
          </cell>
          <cell r="W87" t="str">
            <v>FBSS@FBSS.ORG.BR</v>
          </cell>
          <cell r="X87" t="str">
            <v>WWW.FBSS.ORG.BR</v>
          </cell>
          <cell r="Y87">
            <v>4</v>
          </cell>
          <cell r="Z87">
            <v>4</v>
          </cell>
          <cell r="AA87">
            <v>6</v>
          </cell>
        </row>
        <row r="88">
          <cell r="A88" t="str">
            <v>BANRISUL/FBSS</v>
          </cell>
          <cell r="B88" t="str">
            <v>FUNDACAO BANRISUL DE SEGURIDADE SOCIAL</v>
          </cell>
          <cell r="C88" t="str">
            <v>92.811.959/0001-25</v>
          </cell>
          <cell r="D88" t="str">
            <v>Sim</v>
          </cell>
          <cell r="E88" t="str">
            <v>NORMAL - EM FUNCIONAMENTO</v>
          </cell>
          <cell r="F88" t="str">
            <v>NORMAL</v>
          </cell>
          <cell r="G88" t="str">
            <v>Fundação</v>
          </cell>
          <cell r="H88" t="str">
            <v>LC 108 / LC 109</v>
          </cell>
          <cell r="I88" t="str">
            <v>Pública Estadual</v>
          </cell>
          <cell r="J88" t="str">
            <v>Público</v>
          </cell>
          <cell r="K88" t="str">
            <v>Patrocínio Múltiplo</v>
          </cell>
          <cell r="L88" t="str">
            <v>Com mais de um plano</v>
          </cell>
          <cell r="M88" t="str">
            <v>Sim</v>
          </cell>
          <cell r="N88">
            <v>3018811979</v>
          </cell>
          <cell r="O88" t="str">
            <v>Sul</v>
          </cell>
          <cell r="P88" t="str">
            <v>ESRS</v>
          </cell>
          <cell r="Q88" t="str">
            <v>R SIQUEIRA CAMPOS, 736</v>
          </cell>
          <cell r="R88" t="str">
            <v>PORTO ALEGRE</v>
          </cell>
          <cell r="S88" t="str">
            <v>RIO GRANDE DO SUL</v>
          </cell>
          <cell r="T88" t="str">
            <v>RS</v>
          </cell>
          <cell r="U88" t="str">
            <v>90.010-000</v>
          </cell>
          <cell r="V88" t="str">
            <v>5132109717</v>
          </cell>
          <cell r="W88" t="str">
            <v>FBSS@FBSS.ORG.BR</v>
          </cell>
          <cell r="X88" t="str">
            <v>WWW.FBSS.ORG.BR</v>
          </cell>
          <cell r="Y88">
            <v>4</v>
          </cell>
          <cell r="Z88">
            <v>4</v>
          </cell>
          <cell r="AA88">
            <v>6</v>
          </cell>
        </row>
        <row r="89">
          <cell r="A89" t="str">
            <v>BANRISUL/FBSS</v>
          </cell>
          <cell r="B89" t="str">
            <v>FUNDACAO BANRISUL DE SEGURIDADE SOCIAL</v>
          </cell>
          <cell r="C89" t="str">
            <v>92.811.959/0001-25</v>
          </cell>
          <cell r="D89" t="str">
            <v>Sim</v>
          </cell>
          <cell r="E89" t="str">
            <v>NORMAL - EM FUNCIONAMENTO</v>
          </cell>
          <cell r="F89" t="str">
            <v>NORMAL</v>
          </cell>
          <cell r="G89" t="str">
            <v>Fundação</v>
          </cell>
          <cell r="H89" t="str">
            <v>LC 108 / LC 109</v>
          </cell>
          <cell r="I89" t="str">
            <v>Pública Estadual</v>
          </cell>
          <cell r="J89" t="str">
            <v>Público</v>
          </cell>
          <cell r="K89" t="str">
            <v>Patrocínio Múltiplo</v>
          </cell>
          <cell r="L89" t="str">
            <v>Com mais de um plano</v>
          </cell>
          <cell r="M89" t="str">
            <v>Sim</v>
          </cell>
          <cell r="N89">
            <v>3018811979</v>
          </cell>
          <cell r="O89" t="str">
            <v>Sul</v>
          </cell>
          <cell r="P89" t="str">
            <v>ESRS</v>
          </cell>
          <cell r="Q89" t="str">
            <v>R SIQUEIRA CAMPOS, 736</v>
          </cell>
          <cell r="R89" t="str">
            <v>PORTO ALEGRE</v>
          </cell>
          <cell r="S89" t="str">
            <v>RIO GRANDE DO SUL</v>
          </cell>
          <cell r="T89" t="str">
            <v>RS</v>
          </cell>
          <cell r="U89" t="str">
            <v>90.010-000</v>
          </cell>
          <cell r="V89" t="str">
            <v>5132109717</v>
          </cell>
          <cell r="W89" t="str">
            <v>FBSS@FBSS.ORG.BR</v>
          </cell>
          <cell r="X89" t="str">
            <v>WWW.FBSS.ORG.BR</v>
          </cell>
          <cell r="Y89">
            <v>4</v>
          </cell>
          <cell r="Z89">
            <v>4</v>
          </cell>
          <cell r="AA89">
            <v>6</v>
          </cell>
        </row>
        <row r="90">
          <cell r="A90" t="str">
            <v>BANRISUL/FBSS</v>
          </cell>
          <cell r="B90" t="str">
            <v>FUNDACAO BANRISUL DE SEGURIDADE SOCIAL</v>
          </cell>
          <cell r="C90" t="str">
            <v>92.811.959/0001-25</v>
          </cell>
          <cell r="D90" t="str">
            <v>Sim</v>
          </cell>
          <cell r="E90" t="str">
            <v>NORMAL - EM FUNCIONAMENTO</v>
          </cell>
          <cell r="F90" t="str">
            <v>NORMAL</v>
          </cell>
          <cell r="G90" t="str">
            <v>Fundação</v>
          </cell>
          <cell r="H90" t="str">
            <v>LC 108 / LC 109</v>
          </cell>
          <cell r="I90" t="str">
            <v>Pública Estadual</v>
          </cell>
          <cell r="J90" t="str">
            <v>Público</v>
          </cell>
          <cell r="K90" t="str">
            <v>Patrocínio Múltiplo</v>
          </cell>
          <cell r="L90" t="str">
            <v>Com mais de um plano</v>
          </cell>
          <cell r="M90" t="str">
            <v>Sim</v>
          </cell>
          <cell r="N90">
            <v>3018811979</v>
          </cell>
          <cell r="O90" t="str">
            <v>Sul</v>
          </cell>
          <cell r="P90" t="str">
            <v>ESRS</v>
          </cell>
          <cell r="Q90" t="str">
            <v>R SIQUEIRA CAMPOS, 736</v>
          </cell>
          <cell r="R90" t="str">
            <v>PORTO ALEGRE</v>
          </cell>
          <cell r="S90" t="str">
            <v>RIO GRANDE DO SUL</v>
          </cell>
          <cell r="T90" t="str">
            <v>RS</v>
          </cell>
          <cell r="U90" t="str">
            <v>90.010-000</v>
          </cell>
          <cell r="V90" t="str">
            <v>5132109717</v>
          </cell>
          <cell r="W90" t="str">
            <v>FBSS@FBSS.ORG.BR</v>
          </cell>
          <cell r="X90" t="str">
            <v>WWW.FBSS.ORG.BR</v>
          </cell>
          <cell r="Y90">
            <v>4</v>
          </cell>
          <cell r="Z90">
            <v>4</v>
          </cell>
          <cell r="AA90">
            <v>6</v>
          </cell>
        </row>
        <row r="91">
          <cell r="A91" t="str">
            <v>BANRISUL/FBSS</v>
          </cell>
          <cell r="B91" t="str">
            <v>FUNDACAO BANRISUL DE SEGURIDADE SOCIAL</v>
          </cell>
          <cell r="C91" t="str">
            <v>92.811.959/0001-25</v>
          </cell>
          <cell r="D91" t="str">
            <v>Sim</v>
          </cell>
          <cell r="E91" t="str">
            <v>NORMAL - EM FUNCIONAMENTO</v>
          </cell>
          <cell r="F91" t="str">
            <v>NORMAL</v>
          </cell>
          <cell r="G91" t="str">
            <v>Fundação</v>
          </cell>
          <cell r="H91" t="str">
            <v>LC 108 / LC 109</v>
          </cell>
          <cell r="I91" t="str">
            <v>Pública Estadual</v>
          </cell>
          <cell r="J91" t="str">
            <v>Público</v>
          </cell>
          <cell r="K91" t="str">
            <v>Patrocínio Múltiplo</v>
          </cell>
          <cell r="L91" t="str">
            <v>Com mais de um plano</v>
          </cell>
          <cell r="M91" t="str">
            <v>Sim</v>
          </cell>
          <cell r="N91">
            <v>3018811979</v>
          </cell>
          <cell r="O91" t="str">
            <v>Sul</v>
          </cell>
          <cell r="P91" t="str">
            <v>ESRS</v>
          </cell>
          <cell r="Q91" t="str">
            <v>R SIQUEIRA CAMPOS, 736</v>
          </cell>
          <cell r="R91" t="str">
            <v>PORTO ALEGRE</v>
          </cell>
          <cell r="S91" t="str">
            <v>RIO GRANDE DO SUL</v>
          </cell>
          <cell r="T91" t="str">
            <v>RS</v>
          </cell>
          <cell r="U91" t="str">
            <v>90.010-000</v>
          </cell>
          <cell r="V91" t="str">
            <v>5132109717</v>
          </cell>
          <cell r="W91" t="str">
            <v>FBSS@FBSS.ORG.BR</v>
          </cell>
          <cell r="X91" t="str">
            <v>WWW.FBSS.ORG.BR</v>
          </cell>
          <cell r="Y91">
            <v>4</v>
          </cell>
          <cell r="Z91">
            <v>4</v>
          </cell>
          <cell r="AA91">
            <v>6</v>
          </cell>
        </row>
        <row r="92">
          <cell r="A92" t="str">
            <v>BANRISUL/FBSS</v>
          </cell>
          <cell r="B92" t="str">
            <v>FUNDACAO BANRISUL DE SEGURIDADE SOCIAL</v>
          </cell>
          <cell r="C92" t="str">
            <v>92.811.959/0001-25</v>
          </cell>
          <cell r="D92" t="str">
            <v>Sim</v>
          </cell>
          <cell r="E92" t="str">
            <v>NORMAL - EM FUNCIONAMENTO</v>
          </cell>
          <cell r="F92" t="str">
            <v>NORMAL</v>
          </cell>
          <cell r="G92" t="str">
            <v>Fundação</v>
          </cell>
          <cell r="H92" t="str">
            <v>LC 108 / LC 109</v>
          </cell>
          <cell r="I92" t="str">
            <v>Pública Estadual</v>
          </cell>
          <cell r="J92" t="str">
            <v>Público</v>
          </cell>
          <cell r="K92" t="str">
            <v>Patrocínio Múltiplo</v>
          </cell>
          <cell r="L92" t="str">
            <v>Com mais de um plano</v>
          </cell>
          <cell r="M92" t="str">
            <v>Sim</v>
          </cell>
          <cell r="N92">
            <v>3018811979</v>
          </cell>
          <cell r="O92" t="str">
            <v>Sul</v>
          </cell>
          <cell r="P92" t="str">
            <v>ESRS</v>
          </cell>
          <cell r="Q92" t="str">
            <v>R SIQUEIRA CAMPOS, 736</v>
          </cell>
          <cell r="R92" t="str">
            <v>PORTO ALEGRE</v>
          </cell>
          <cell r="S92" t="str">
            <v>RIO GRANDE DO SUL</v>
          </cell>
          <cell r="T92" t="str">
            <v>RS</v>
          </cell>
          <cell r="U92" t="str">
            <v>90.010-000</v>
          </cell>
          <cell r="V92" t="str">
            <v>5132109717</v>
          </cell>
          <cell r="W92" t="str">
            <v>FBSS@FBSS.ORG.BR</v>
          </cell>
          <cell r="X92" t="str">
            <v>WWW.FBSS.ORG.BR</v>
          </cell>
          <cell r="Y92">
            <v>4</v>
          </cell>
          <cell r="Z92">
            <v>4</v>
          </cell>
          <cell r="AA92">
            <v>6</v>
          </cell>
        </row>
        <row r="93">
          <cell r="A93" t="str">
            <v>BANRISUL/FBSS</v>
          </cell>
          <cell r="B93" t="str">
            <v>FUNDACAO BANRISUL DE SEGURIDADE SOCIAL</v>
          </cell>
          <cell r="C93" t="str">
            <v>92.811.959/0001-25</v>
          </cell>
          <cell r="D93" t="str">
            <v>Sim</v>
          </cell>
          <cell r="E93" t="str">
            <v>NORMAL - EM FUNCIONAMENTO</v>
          </cell>
          <cell r="F93" t="str">
            <v>NORMAL</v>
          </cell>
          <cell r="G93" t="str">
            <v>Fundação</v>
          </cell>
          <cell r="H93" t="str">
            <v>LC 108 / LC 109</v>
          </cell>
          <cell r="I93" t="str">
            <v>Pública Estadual</v>
          </cell>
          <cell r="J93" t="str">
            <v>Público</v>
          </cell>
          <cell r="K93" t="str">
            <v>Patrocínio Múltiplo</v>
          </cell>
          <cell r="L93" t="str">
            <v>Com mais de um plano</v>
          </cell>
          <cell r="M93" t="str">
            <v>Sim</v>
          </cell>
          <cell r="N93">
            <v>3018811979</v>
          </cell>
          <cell r="O93" t="str">
            <v>Sul</v>
          </cell>
          <cell r="P93" t="str">
            <v>ESRS</v>
          </cell>
          <cell r="Q93" t="str">
            <v>R SIQUEIRA CAMPOS, 736</v>
          </cell>
          <cell r="R93" t="str">
            <v>PORTO ALEGRE</v>
          </cell>
          <cell r="S93" t="str">
            <v>RIO GRANDE DO SUL</v>
          </cell>
          <cell r="T93" t="str">
            <v>RS</v>
          </cell>
          <cell r="U93" t="str">
            <v>90.010-000</v>
          </cell>
          <cell r="V93" t="str">
            <v>5132109717</v>
          </cell>
          <cell r="W93" t="str">
            <v>FBSS@FBSS.ORG.BR</v>
          </cell>
          <cell r="X93" t="str">
            <v>WWW.FBSS.ORG.BR</v>
          </cell>
          <cell r="Y93">
            <v>4</v>
          </cell>
          <cell r="Z93">
            <v>4</v>
          </cell>
          <cell r="AA93">
            <v>6</v>
          </cell>
        </row>
        <row r="94">
          <cell r="A94" t="str">
            <v>BASES</v>
          </cell>
          <cell r="B94" t="str">
            <v>FUNDACAO BANEB DE SEGURIDADE SOCIAL=BASES</v>
          </cell>
          <cell r="C94" t="str">
            <v>14.855.753/0001-93</v>
          </cell>
          <cell r="D94" t="str">
            <v>Sim</v>
          </cell>
          <cell r="E94" t="str">
            <v>NORMAL - EM FUNCIONAMENTO</v>
          </cell>
          <cell r="F94" t="str">
            <v>NORMAL</v>
          </cell>
          <cell r="G94" t="str">
            <v>Fundação</v>
          </cell>
          <cell r="H94" t="str">
            <v>LC 109</v>
          </cell>
          <cell r="I94" t="str">
            <v>Privada</v>
          </cell>
          <cell r="J94" t="str">
            <v>Privado</v>
          </cell>
          <cell r="K94" t="str">
            <v>Patrocínio Múltiplo</v>
          </cell>
          <cell r="L94" t="str">
            <v>Com mais de um plano</v>
          </cell>
          <cell r="M94" t="str">
            <v>Sim</v>
          </cell>
          <cell r="N94">
            <v>300000036101985</v>
          </cell>
          <cell r="O94" t="str">
            <v>Nordeste</v>
          </cell>
          <cell r="P94" t="str">
            <v>ESMG</v>
          </cell>
          <cell r="Q94" t="str">
            <v>RUA  DA GRECIA, N.º 08 - 9º ANDAR</v>
          </cell>
          <cell r="R94" t="str">
            <v>SALVADOR</v>
          </cell>
          <cell r="S94" t="str">
            <v>BAHIA</v>
          </cell>
          <cell r="T94" t="str">
            <v>BA</v>
          </cell>
          <cell r="U94" t="str">
            <v>40.010-010</v>
          </cell>
          <cell r="V94" t="str">
            <v>(71) 33196300</v>
          </cell>
          <cell r="W94" t="str">
            <v>bases@bases.org.br</v>
          </cell>
          <cell r="X94" t="str">
            <v>WWW.BASES.ORG.BR</v>
          </cell>
          <cell r="Y94">
            <v>3</v>
          </cell>
          <cell r="Z94">
            <v>3</v>
          </cell>
          <cell r="AA94">
            <v>6</v>
          </cell>
        </row>
        <row r="95">
          <cell r="A95" t="str">
            <v>BASES</v>
          </cell>
          <cell r="B95" t="str">
            <v>FUNDACAO BANEB DE SEGURIDADE SOCIAL=BASES</v>
          </cell>
          <cell r="C95" t="str">
            <v>14.855.753/0001-93</v>
          </cell>
          <cell r="D95" t="str">
            <v>Sim</v>
          </cell>
          <cell r="E95" t="str">
            <v>NORMAL - EM FUNCIONAMENTO</v>
          </cell>
          <cell r="F95" t="str">
            <v>NORMAL</v>
          </cell>
          <cell r="G95" t="str">
            <v>Fundação</v>
          </cell>
          <cell r="H95" t="str">
            <v>LC 109</v>
          </cell>
          <cell r="I95" t="str">
            <v>Privada</v>
          </cell>
          <cell r="J95" t="str">
            <v>Privado</v>
          </cell>
          <cell r="K95" t="str">
            <v>Patrocínio Múltiplo</v>
          </cell>
          <cell r="L95" t="str">
            <v>Com mais de um plano</v>
          </cell>
          <cell r="M95" t="str">
            <v>Sim</v>
          </cell>
          <cell r="N95">
            <v>300000036101985</v>
          </cell>
          <cell r="O95" t="str">
            <v>Nordeste</v>
          </cell>
          <cell r="P95" t="str">
            <v>ESMG</v>
          </cell>
          <cell r="Q95" t="str">
            <v>RUA  DA GRECIA, N.º 08 - 9º ANDAR</v>
          </cell>
          <cell r="R95" t="str">
            <v>SALVADOR</v>
          </cell>
          <cell r="S95" t="str">
            <v>BAHIA</v>
          </cell>
          <cell r="T95" t="str">
            <v>BA</v>
          </cell>
          <cell r="U95" t="str">
            <v>40.010-010</v>
          </cell>
          <cell r="V95" t="str">
            <v>(71) 33196300</v>
          </cell>
          <cell r="W95" t="str">
            <v>bases@bases.org.br</v>
          </cell>
          <cell r="X95" t="str">
            <v>WWW.BASES.ORG.BR</v>
          </cell>
          <cell r="Y95">
            <v>3</v>
          </cell>
          <cell r="Z95">
            <v>3</v>
          </cell>
          <cell r="AA95">
            <v>6</v>
          </cell>
        </row>
        <row r="96">
          <cell r="A96" t="str">
            <v>BASF PC</v>
          </cell>
          <cell r="B96" t="str">
            <v>BASF SOCIEDADE DE PREVIDENCIA COMPLEMENTAR</v>
          </cell>
          <cell r="C96" t="str">
            <v>56.995.624/0001-40</v>
          </cell>
          <cell r="D96" t="str">
            <v>Sim</v>
          </cell>
          <cell r="E96" t="str">
            <v>NORMAL - EM FUNCIONAMENTO</v>
          </cell>
          <cell r="F96" t="str">
            <v>NORMAL</v>
          </cell>
          <cell r="G96" t="str">
            <v>Sociedade Civil</v>
          </cell>
          <cell r="H96" t="str">
            <v>LC 109</v>
          </cell>
          <cell r="I96" t="str">
            <v>Privada</v>
          </cell>
          <cell r="J96" t="str">
            <v>Privado</v>
          </cell>
          <cell r="K96" t="str">
            <v>Patrocínio Múltiplo</v>
          </cell>
          <cell r="L96" t="str">
            <v>Com Plano Único</v>
          </cell>
          <cell r="M96" t="str">
            <v>Sim</v>
          </cell>
          <cell r="N96">
            <v>300000053611986</v>
          </cell>
          <cell r="O96" t="str">
            <v>Sudeste</v>
          </cell>
          <cell r="P96" t="str">
            <v>ESSP</v>
          </cell>
          <cell r="Q96" t="str">
            <v>ANGELO DEMARCHI 123</v>
          </cell>
          <cell r="R96" t="str">
            <v>SAO BERNARDO DO CAMPO</v>
          </cell>
          <cell r="S96" t="str">
            <v>SAO PAULO</v>
          </cell>
          <cell r="T96" t="str">
            <v>SP</v>
          </cell>
          <cell r="U96" t="str">
            <v>09.844-900</v>
          </cell>
          <cell r="V96" t="str">
            <v>1123491119</v>
          </cell>
          <cell r="W96" t="str">
            <v>PREVIDENCIA.COMPLEMENTAR@BASF.COM</v>
          </cell>
          <cell r="X96" t="str">
            <v>WWW.BASF.COM/BR/PT/COMPANY/BASF-SOCIEDADE-DE-PREVIDENCIA-COMPLEMENTAR.HTML</v>
          </cell>
          <cell r="Y96">
            <v>3</v>
          </cell>
          <cell r="Z96">
            <v>3</v>
          </cell>
          <cell r="AA96">
            <v>4</v>
          </cell>
        </row>
        <row r="97">
          <cell r="A97" t="str">
            <v>BB PREVIDENCIA</v>
          </cell>
          <cell r="B97" t="str">
            <v>BB-PREVIDENCIA FUNDO DE PENSAO BANCO DO BRASIL</v>
          </cell>
          <cell r="C97" t="str">
            <v>00.544.659/0001-09</v>
          </cell>
          <cell r="D97" t="str">
            <v>Sim</v>
          </cell>
          <cell r="E97" t="str">
            <v>NORMAL - EM FUNCIONAMENTO</v>
          </cell>
          <cell r="F97" t="str">
            <v>NORMAL</v>
          </cell>
          <cell r="G97" t="str">
            <v>Sociedade Civil</v>
          </cell>
          <cell r="H97" t="str">
            <v>LC 109</v>
          </cell>
          <cell r="I97" t="str">
            <v>Privada</v>
          </cell>
          <cell r="J97" t="str">
            <v>Privado</v>
          </cell>
          <cell r="K97" t="str">
            <v>Patrocínio Múltiplo</v>
          </cell>
          <cell r="L97" t="str">
            <v>Com mais de um plano</v>
          </cell>
          <cell r="M97" t="str">
            <v>Sim</v>
          </cell>
          <cell r="N97">
            <v>4.400000420219948E+16</v>
          </cell>
          <cell r="O97" t="str">
            <v>Centro Oeste</v>
          </cell>
          <cell r="P97" t="str">
            <v>ESDF</v>
          </cell>
          <cell r="Q97" t="str">
            <v>SAUN QUADRA 5, BLOCO B, ED. BANCO DO BRASIL, TORRE CENTRAL, 2° ANDAR</v>
          </cell>
          <cell r="R97" t="str">
            <v>BRASILIA</v>
          </cell>
          <cell r="S97" t="str">
            <v>DISTRITO FEDERAL</v>
          </cell>
          <cell r="T97" t="str">
            <v>DF</v>
          </cell>
          <cell r="U97" t="str">
            <v>70.040-912</v>
          </cell>
          <cell r="V97" t="str">
            <v>6134933255</v>
          </cell>
          <cell r="W97" t="str">
            <v>SECEX@BBPREVIDENCIA.COM.BR</v>
          </cell>
          <cell r="X97" t="str">
            <v>WWW.BBPREVIDENCIA.COM.BR</v>
          </cell>
          <cell r="Y97">
            <v>4</v>
          </cell>
          <cell r="Z97">
            <v>6</v>
          </cell>
          <cell r="AA97">
            <v>9</v>
          </cell>
        </row>
        <row r="98">
          <cell r="A98" t="str">
            <v>BB PREVIDENCIA</v>
          </cell>
          <cell r="B98" t="str">
            <v>BB-PREVIDENCIA FUNDO DE PENSAO BANCO DO BRASIL</v>
          </cell>
          <cell r="C98" t="str">
            <v>00.544.659/0001-09</v>
          </cell>
          <cell r="D98" t="str">
            <v>Sim</v>
          </cell>
          <cell r="E98" t="str">
            <v>NORMAL - EM FUNCIONAMENTO</v>
          </cell>
          <cell r="F98" t="str">
            <v>NORMAL</v>
          </cell>
          <cell r="G98" t="str">
            <v>Sociedade Civil</v>
          </cell>
          <cell r="H98" t="str">
            <v>LC 109</v>
          </cell>
          <cell r="I98" t="str">
            <v>Privada</v>
          </cell>
          <cell r="J98" t="str">
            <v>Privado</v>
          </cell>
          <cell r="K98" t="str">
            <v>Patrocínio Múltiplo</v>
          </cell>
          <cell r="L98" t="str">
            <v>Com mais de um plano</v>
          </cell>
          <cell r="M98" t="str">
            <v>Sim</v>
          </cell>
          <cell r="N98">
            <v>4.400000420219948E+16</v>
          </cell>
          <cell r="O98" t="str">
            <v>Centro Oeste</v>
          </cell>
          <cell r="P98" t="str">
            <v>ESDF</v>
          </cell>
          <cell r="Q98" t="str">
            <v>SAUN QUADRA 5, BLOCO B, ED. BANCO DO BRASIL, TORRE CENTRAL, 2° ANDAR</v>
          </cell>
          <cell r="R98" t="str">
            <v>BRASILIA</v>
          </cell>
          <cell r="S98" t="str">
            <v>DISTRITO FEDERAL</v>
          </cell>
          <cell r="T98" t="str">
            <v>DF</v>
          </cell>
          <cell r="U98" t="str">
            <v>70.040-912</v>
          </cell>
          <cell r="V98" t="str">
            <v>6134933255</v>
          </cell>
          <cell r="W98" t="str">
            <v>SECEX@BBPREVIDENCIA.COM.BR</v>
          </cell>
          <cell r="X98" t="str">
            <v>WWW.BBPREVIDENCIA.COM.BR</v>
          </cell>
          <cell r="Y98">
            <v>4</v>
          </cell>
          <cell r="Z98">
            <v>6</v>
          </cell>
          <cell r="AA98">
            <v>9</v>
          </cell>
        </row>
        <row r="99">
          <cell r="A99" t="str">
            <v>BB PREVIDENCIA</v>
          </cell>
          <cell r="B99" t="str">
            <v>BB-PREVIDENCIA FUNDO DE PENSAO BANCO DO BRASIL</v>
          </cell>
          <cell r="C99" t="str">
            <v>00.544.659/0001-09</v>
          </cell>
          <cell r="D99" t="str">
            <v>Sim</v>
          </cell>
          <cell r="E99" t="str">
            <v>NORMAL - EM FUNCIONAMENTO</v>
          </cell>
          <cell r="F99" t="str">
            <v>NORMAL</v>
          </cell>
          <cell r="G99" t="str">
            <v>Sociedade Civil</v>
          </cell>
          <cell r="H99" t="str">
            <v>LC 109</v>
          </cell>
          <cell r="I99" t="str">
            <v>Privada</v>
          </cell>
          <cell r="J99" t="str">
            <v>Privado</v>
          </cell>
          <cell r="K99" t="str">
            <v>Patrocínio Múltiplo</v>
          </cell>
          <cell r="L99" t="str">
            <v>Com mais de um plano</v>
          </cell>
          <cell r="M99" t="str">
            <v>Sim</v>
          </cell>
          <cell r="N99">
            <v>4.400000420219948E+16</v>
          </cell>
          <cell r="O99" t="str">
            <v>Centro Oeste</v>
          </cell>
          <cell r="P99" t="str">
            <v>ESDF</v>
          </cell>
          <cell r="Q99" t="str">
            <v>SAUN QUADRA 5, BLOCO B, ED. BANCO DO BRASIL, TORRE CENTRAL, 2° ANDAR</v>
          </cell>
          <cell r="R99" t="str">
            <v>BRASILIA</v>
          </cell>
          <cell r="S99" t="str">
            <v>DISTRITO FEDERAL</v>
          </cell>
          <cell r="T99" t="str">
            <v>DF</v>
          </cell>
          <cell r="U99" t="str">
            <v>70.040-912</v>
          </cell>
          <cell r="V99" t="str">
            <v>6134933255</v>
          </cell>
          <cell r="W99" t="str">
            <v>SECEX@BBPREVIDENCIA.COM.BR</v>
          </cell>
          <cell r="X99" t="str">
            <v>WWW.BBPREVIDENCIA.COM.BR</v>
          </cell>
          <cell r="Y99">
            <v>4</v>
          </cell>
          <cell r="Z99">
            <v>6</v>
          </cell>
          <cell r="AA99">
            <v>9</v>
          </cell>
        </row>
        <row r="100">
          <cell r="A100" t="str">
            <v>BB PREVIDENCIA</v>
          </cell>
          <cell r="B100" t="str">
            <v>BB-PREVIDENCIA FUNDO DE PENSAO BANCO DO BRASIL</v>
          </cell>
          <cell r="C100" t="str">
            <v>00.544.659/0001-09</v>
          </cell>
          <cell r="D100" t="str">
            <v>Sim</v>
          </cell>
          <cell r="E100" t="str">
            <v>NORMAL - EM FUNCIONAMENTO</v>
          </cell>
          <cell r="F100" t="str">
            <v>NORMAL</v>
          </cell>
          <cell r="G100" t="str">
            <v>Sociedade Civil</v>
          </cell>
          <cell r="H100" t="str">
            <v>LC 109</v>
          </cell>
          <cell r="I100" t="str">
            <v>Privada</v>
          </cell>
          <cell r="J100" t="str">
            <v>Privado</v>
          </cell>
          <cell r="K100" t="str">
            <v>Patrocínio Múltiplo</v>
          </cell>
          <cell r="L100" t="str">
            <v>Com mais de um plano</v>
          </cell>
          <cell r="M100" t="str">
            <v>Sim</v>
          </cell>
          <cell r="N100">
            <v>4.400000420219948E+16</v>
          </cell>
          <cell r="O100" t="str">
            <v>Centro Oeste</v>
          </cell>
          <cell r="P100" t="str">
            <v>ESDF</v>
          </cell>
          <cell r="Q100" t="str">
            <v>SAUN QUADRA 5, BLOCO B, ED. BANCO DO BRASIL, TORRE CENTRAL, 2° ANDAR</v>
          </cell>
          <cell r="R100" t="str">
            <v>BRASILIA</v>
          </cell>
          <cell r="S100" t="str">
            <v>DISTRITO FEDERAL</v>
          </cell>
          <cell r="T100" t="str">
            <v>DF</v>
          </cell>
          <cell r="U100" t="str">
            <v>70.040-912</v>
          </cell>
          <cell r="V100" t="str">
            <v>6134933255</v>
          </cell>
          <cell r="W100" t="str">
            <v>SECEX@BBPREVIDENCIA.COM.BR</v>
          </cell>
          <cell r="X100" t="str">
            <v>WWW.BBPREVIDENCIA.COM.BR</v>
          </cell>
          <cell r="Y100">
            <v>4</v>
          </cell>
          <cell r="Z100">
            <v>6</v>
          </cell>
          <cell r="AA100">
            <v>9</v>
          </cell>
        </row>
        <row r="101">
          <cell r="A101" t="str">
            <v>BB PREVIDENCIA</v>
          </cell>
          <cell r="B101" t="str">
            <v>BB-PREVIDENCIA FUNDO DE PENSAO BANCO DO BRASIL</v>
          </cell>
          <cell r="C101" t="str">
            <v>00.544.659/0001-09</v>
          </cell>
          <cell r="D101" t="str">
            <v>Sim</v>
          </cell>
          <cell r="E101" t="str">
            <v>NORMAL - EM FUNCIONAMENTO</v>
          </cell>
          <cell r="F101" t="str">
            <v>NORMAL</v>
          </cell>
          <cell r="G101" t="str">
            <v>Sociedade Civil</v>
          </cell>
          <cell r="H101" t="str">
            <v>LC 109</v>
          </cell>
          <cell r="I101" t="str">
            <v>Privada</v>
          </cell>
          <cell r="J101" t="str">
            <v>Privado</v>
          </cell>
          <cell r="K101" t="str">
            <v>Patrocínio Múltiplo</v>
          </cell>
          <cell r="L101" t="str">
            <v>Com mais de um plano</v>
          </cell>
          <cell r="M101" t="str">
            <v>Sim</v>
          </cell>
          <cell r="N101">
            <v>4.400000420219948E+16</v>
          </cell>
          <cell r="O101" t="str">
            <v>Centro Oeste</v>
          </cell>
          <cell r="P101" t="str">
            <v>ESDF</v>
          </cell>
          <cell r="Q101" t="str">
            <v>SAUN QUADRA 5, BLOCO B, ED. BANCO DO BRASIL, TORRE CENTRAL, 2° ANDAR</v>
          </cell>
          <cell r="R101" t="str">
            <v>BRASILIA</v>
          </cell>
          <cell r="S101" t="str">
            <v>DISTRITO FEDERAL</v>
          </cell>
          <cell r="T101" t="str">
            <v>DF</v>
          </cell>
          <cell r="U101" t="str">
            <v>70.040-912</v>
          </cell>
          <cell r="V101" t="str">
            <v>6134933255</v>
          </cell>
          <cell r="W101" t="str">
            <v>SECEX@BBPREVIDENCIA.COM.BR</v>
          </cell>
          <cell r="X101" t="str">
            <v>WWW.BBPREVIDENCIA.COM.BR</v>
          </cell>
          <cell r="Y101">
            <v>4</v>
          </cell>
          <cell r="Z101">
            <v>6</v>
          </cell>
          <cell r="AA101">
            <v>9</v>
          </cell>
        </row>
        <row r="102">
          <cell r="A102" t="str">
            <v>BB PREVIDENCIA</v>
          </cell>
          <cell r="B102" t="str">
            <v>BB-PREVIDENCIA FUNDO DE PENSAO BANCO DO BRASIL</v>
          </cell>
          <cell r="C102" t="str">
            <v>00.544.659/0001-09</v>
          </cell>
          <cell r="D102" t="str">
            <v>Sim</v>
          </cell>
          <cell r="E102" t="str">
            <v>NORMAL - EM FUNCIONAMENTO</v>
          </cell>
          <cell r="F102" t="str">
            <v>NORMAL</v>
          </cell>
          <cell r="G102" t="str">
            <v>Sociedade Civil</v>
          </cell>
          <cell r="H102" t="str">
            <v>LC 109</v>
          </cell>
          <cell r="I102" t="str">
            <v>Privada</v>
          </cell>
          <cell r="J102" t="str">
            <v>Privado</v>
          </cell>
          <cell r="K102" t="str">
            <v>Patrocínio Múltiplo</v>
          </cell>
          <cell r="L102" t="str">
            <v>Com mais de um plano</v>
          </cell>
          <cell r="M102" t="str">
            <v>Sim</v>
          </cell>
          <cell r="N102">
            <v>4.400000420219948E+16</v>
          </cell>
          <cell r="O102" t="str">
            <v>Centro Oeste</v>
          </cell>
          <cell r="P102" t="str">
            <v>ESDF</v>
          </cell>
          <cell r="Q102" t="str">
            <v>SAUN QUADRA 5, BLOCO B, ED. BANCO DO BRASIL, TORRE CENTRAL, 2° ANDAR</v>
          </cell>
          <cell r="R102" t="str">
            <v>BRASILIA</v>
          </cell>
          <cell r="S102" t="str">
            <v>DISTRITO FEDERAL</v>
          </cell>
          <cell r="T102" t="str">
            <v>DF</v>
          </cell>
          <cell r="U102" t="str">
            <v>70.040-912</v>
          </cell>
          <cell r="V102" t="str">
            <v>6134933255</v>
          </cell>
          <cell r="W102" t="str">
            <v>SECEX@BBPREVIDENCIA.COM.BR</v>
          </cell>
          <cell r="X102" t="str">
            <v>WWW.BBPREVIDENCIA.COM.BR</v>
          </cell>
          <cell r="Y102">
            <v>4</v>
          </cell>
          <cell r="Z102">
            <v>6</v>
          </cell>
          <cell r="AA102">
            <v>9</v>
          </cell>
        </row>
        <row r="103">
          <cell r="A103" t="str">
            <v>BB PREVIDENCIA</v>
          </cell>
          <cell r="B103" t="str">
            <v>BB-PREVIDENCIA FUNDO DE PENSAO BANCO DO BRASIL</v>
          </cell>
          <cell r="C103" t="str">
            <v>00.544.659/0001-09</v>
          </cell>
          <cell r="D103" t="str">
            <v>Sim</v>
          </cell>
          <cell r="E103" t="str">
            <v>NORMAL - EM FUNCIONAMENTO</v>
          </cell>
          <cell r="F103" t="str">
            <v>NORMAL</v>
          </cell>
          <cell r="G103" t="str">
            <v>Sociedade Civil</v>
          </cell>
          <cell r="H103" t="str">
            <v>LC 109</v>
          </cell>
          <cell r="I103" t="str">
            <v>Privada</v>
          </cell>
          <cell r="J103" t="str">
            <v>Privado</v>
          </cell>
          <cell r="K103" t="str">
            <v>Patrocínio Múltiplo</v>
          </cell>
          <cell r="L103" t="str">
            <v>Com mais de um plano</v>
          </cell>
          <cell r="M103" t="str">
            <v>Sim</v>
          </cell>
          <cell r="N103">
            <v>4.400000420219948E+16</v>
          </cell>
          <cell r="O103" t="str">
            <v>Centro Oeste</v>
          </cell>
          <cell r="P103" t="str">
            <v>ESDF</v>
          </cell>
          <cell r="Q103" t="str">
            <v>SAUN QUADRA 5, BLOCO B, ED. BANCO DO BRASIL, TORRE CENTRAL, 2° ANDAR</v>
          </cell>
          <cell r="R103" t="str">
            <v>BRASILIA</v>
          </cell>
          <cell r="S103" t="str">
            <v>DISTRITO FEDERAL</v>
          </cell>
          <cell r="T103" t="str">
            <v>DF</v>
          </cell>
          <cell r="U103" t="str">
            <v>70.040-912</v>
          </cell>
          <cell r="V103" t="str">
            <v>6134933255</v>
          </cell>
          <cell r="W103" t="str">
            <v>SECEX@BBPREVIDENCIA.COM.BR</v>
          </cell>
          <cell r="X103" t="str">
            <v>WWW.BBPREVIDENCIA.COM.BR</v>
          </cell>
          <cell r="Y103">
            <v>4</v>
          </cell>
          <cell r="Z103">
            <v>6</v>
          </cell>
          <cell r="AA103">
            <v>9</v>
          </cell>
        </row>
        <row r="104">
          <cell r="A104" t="str">
            <v>BB PREVIDENCIA</v>
          </cell>
          <cell r="B104" t="str">
            <v>BB-PREVIDENCIA FUNDO DE PENSAO BANCO DO BRASIL</v>
          </cell>
          <cell r="C104" t="str">
            <v>00.544.659/0001-09</v>
          </cell>
          <cell r="D104" t="str">
            <v>Sim</v>
          </cell>
          <cell r="E104" t="str">
            <v>NORMAL - EM FUNCIONAMENTO</v>
          </cell>
          <cell r="F104" t="str">
            <v>NORMAL</v>
          </cell>
          <cell r="G104" t="str">
            <v>Sociedade Civil</v>
          </cell>
          <cell r="H104" t="str">
            <v>LC 109</v>
          </cell>
          <cell r="I104" t="str">
            <v>Privada</v>
          </cell>
          <cell r="J104" t="str">
            <v>Privado</v>
          </cell>
          <cell r="K104" t="str">
            <v>Patrocínio Múltiplo</v>
          </cell>
          <cell r="L104" t="str">
            <v>Com mais de um plano</v>
          </cell>
          <cell r="M104" t="str">
            <v>Sim</v>
          </cell>
          <cell r="N104">
            <v>4.400000420219948E+16</v>
          </cell>
          <cell r="O104" t="str">
            <v>Centro Oeste</v>
          </cell>
          <cell r="P104" t="str">
            <v>ESDF</v>
          </cell>
          <cell r="Q104" t="str">
            <v>SAUN QUADRA 5, BLOCO B, ED. BANCO DO BRASIL, TORRE CENTRAL, 2° ANDAR</v>
          </cell>
          <cell r="R104" t="str">
            <v>BRASILIA</v>
          </cell>
          <cell r="S104" t="str">
            <v>DISTRITO FEDERAL</v>
          </cell>
          <cell r="T104" t="str">
            <v>DF</v>
          </cell>
          <cell r="U104" t="str">
            <v>70.040-912</v>
          </cell>
          <cell r="V104" t="str">
            <v>6134933255</v>
          </cell>
          <cell r="W104" t="str">
            <v>SECEX@BBPREVIDENCIA.COM.BR</v>
          </cell>
          <cell r="X104" t="str">
            <v>WWW.BBPREVIDENCIA.COM.BR</v>
          </cell>
          <cell r="Y104">
            <v>4</v>
          </cell>
          <cell r="Z104">
            <v>6</v>
          </cell>
          <cell r="AA104">
            <v>9</v>
          </cell>
        </row>
        <row r="105">
          <cell r="A105" t="str">
            <v>BB PREVIDENCIA</v>
          </cell>
          <cell r="B105" t="str">
            <v>BB-PREVIDENCIA FUNDO DE PENSAO BANCO DO BRASIL</v>
          </cell>
          <cell r="C105" t="str">
            <v>00.544.659/0001-09</v>
          </cell>
          <cell r="D105" t="str">
            <v>Sim</v>
          </cell>
          <cell r="E105" t="str">
            <v>NORMAL - EM FUNCIONAMENTO</v>
          </cell>
          <cell r="F105" t="str">
            <v>NORMAL</v>
          </cell>
          <cell r="G105" t="str">
            <v>Sociedade Civil</v>
          </cell>
          <cell r="H105" t="str">
            <v>LC 109</v>
          </cell>
          <cell r="I105" t="str">
            <v>Privada</v>
          </cell>
          <cell r="J105" t="str">
            <v>Privado</v>
          </cell>
          <cell r="K105" t="str">
            <v>Patrocínio Múltiplo</v>
          </cell>
          <cell r="L105" t="str">
            <v>Com mais de um plano</v>
          </cell>
          <cell r="M105" t="str">
            <v>Sim</v>
          </cell>
          <cell r="N105">
            <v>4.400000420219948E+16</v>
          </cell>
          <cell r="O105" t="str">
            <v>Centro Oeste</v>
          </cell>
          <cell r="P105" t="str">
            <v>ESDF</v>
          </cell>
          <cell r="Q105" t="str">
            <v>SAUN QUADRA 5, BLOCO B, ED. BANCO DO BRASIL, TORRE CENTRAL, 2° ANDAR</v>
          </cell>
          <cell r="R105" t="str">
            <v>BRASILIA</v>
          </cell>
          <cell r="S105" t="str">
            <v>DISTRITO FEDERAL</v>
          </cell>
          <cell r="T105" t="str">
            <v>DF</v>
          </cell>
          <cell r="U105" t="str">
            <v>70.040-912</v>
          </cell>
          <cell r="V105" t="str">
            <v>6134933255</v>
          </cell>
          <cell r="W105" t="str">
            <v>SECEX@BBPREVIDENCIA.COM.BR</v>
          </cell>
          <cell r="X105" t="str">
            <v>WWW.BBPREVIDENCIA.COM.BR</v>
          </cell>
          <cell r="Y105">
            <v>4</v>
          </cell>
          <cell r="Z105">
            <v>6</v>
          </cell>
          <cell r="AA105">
            <v>9</v>
          </cell>
        </row>
        <row r="106">
          <cell r="A106" t="str">
            <v>BB PREVIDENCIA</v>
          </cell>
          <cell r="B106" t="str">
            <v>BB-PREVIDENCIA FUNDO DE PENSAO BANCO DO BRASIL</v>
          </cell>
          <cell r="C106" t="str">
            <v>00.544.659/0001-09</v>
          </cell>
          <cell r="D106" t="str">
            <v>Sim</v>
          </cell>
          <cell r="E106" t="str">
            <v>NORMAL - EM FUNCIONAMENTO</v>
          </cell>
          <cell r="F106" t="str">
            <v>NORMAL</v>
          </cell>
          <cell r="G106" t="str">
            <v>Sociedade Civil</v>
          </cell>
          <cell r="H106" t="str">
            <v>LC 109</v>
          </cell>
          <cell r="I106" t="str">
            <v>Privada</v>
          </cell>
          <cell r="J106" t="str">
            <v>Privado</v>
          </cell>
          <cell r="K106" t="str">
            <v>Patrocínio Múltiplo</v>
          </cell>
          <cell r="L106" t="str">
            <v>Com mais de um plano</v>
          </cell>
          <cell r="M106" t="str">
            <v>Sim</v>
          </cell>
          <cell r="N106">
            <v>4.400000420219948E+16</v>
          </cell>
          <cell r="O106" t="str">
            <v>Centro Oeste</v>
          </cell>
          <cell r="P106" t="str">
            <v>ESDF</v>
          </cell>
          <cell r="Q106" t="str">
            <v>SAUN QUADRA 5, BLOCO B, ED. BANCO DO BRASIL, TORRE CENTRAL, 2° ANDAR</v>
          </cell>
          <cell r="R106" t="str">
            <v>BRASILIA</v>
          </cell>
          <cell r="S106" t="str">
            <v>DISTRITO FEDERAL</v>
          </cell>
          <cell r="T106" t="str">
            <v>DF</v>
          </cell>
          <cell r="U106" t="str">
            <v>70.040-912</v>
          </cell>
          <cell r="V106" t="str">
            <v>6134933255</v>
          </cell>
          <cell r="W106" t="str">
            <v>SECEX@BBPREVIDENCIA.COM.BR</v>
          </cell>
          <cell r="X106" t="str">
            <v>WWW.BBPREVIDENCIA.COM.BR</v>
          </cell>
          <cell r="Y106">
            <v>4</v>
          </cell>
          <cell r="Z106">
            <v>6</v>
          </cell>
          <cell r="AA106">
            <v>9</v>
          </cell>
        </row>
        <row r="107">
          <cell r="A107" t="str">
            <v>BB PREVIDENCIA</v>
          </cell>
          <cell r="B107" t="str">
            <v>BB-PREVIDENCIA FUNDO DE PENSAO BANCO DO BRASIL</v>
          </cell>
          <cell r="C107" t="str">
            <v>00.544.659/0001-09</v>
          </cell>
          <cell r="D107" t="str">
            <v>Sim</v>
          </cell>
          <cell r="E107" t="str">
            <v>NORMAL - EM FUNCIONAMENTO</v>
          </cell>
          <cell r="F107" t="str">
            <v>NORMAL</v>
          </cell>
          <cell r="G107" t="str">
            <v>Sociedade Civil</v>
          </cell>
          <cell r="H107" t="str">
            <v>LC 109</v>
          </cell>
          <cell r="I107" t="str">
            <v>Privada</v>
          </cell>
          <cell r="J107" t="str">
            <v>Privado</v>
          </cell>
          <cell r="K107" t="str">
            <v>Patrocínio Múltiplo</v>
          </cell>
          <cell r="L107" t="str">
            <v>Com mais de um plano</v>
          </cell>
          <cell r="M107" t="str">
            <v>Sim</v>
          </cell>
          <cell r="N107">
            <v>4.400000420219948E+16</v>
          </cell>
          <cell r="O107" t="str">
            <v>Centro Oeste</v>
          </cell>
          <cell r="P107" t="str">
            <v>ESDF</v>
          </cell>
          <cell r="Q107" t="str">
            <v>SAUN QUADRA 5, BLOCO B, ED. BANCO DO BRASIL, TORRE CENTRAL, 2° ANDAR</v>
          </cell>
          <cell r="R107" t="str">
            <v>BRASILIA</v>
          </cell>
          <cell r="S107" t="str">
            <v>DISTRITO FEDERAL</v>
          </cell>
          <cell r="T107" t="str">
            <v>DF</v>
          </cell>
          <cell r="U107" t="str">
            <v>70.040-912</v>
          </cell>
          <cell r="V107" t="str">
            <v>6134933255</v>
          </cell>
          <cell r="W107" t="str">
            <v>SECEX@BBPREVIDENCIA.COM.BR</v>
          </cell>
          <cell r="X107" t="str">
            <v>WWW.BBPREVIDENCIA.COM.BR</v>
          </cell>
          <cell r="Y107">
            <v>4</v>
          </cell>
          <cell r="Z107">
            <v>6</v>
          </cell>
          <cell r="AA107">
            <v>9</v>
          </cell>
        </row>
        <row r="108">
          <cell r="A108" t="str">
            <v>BB PREVIDENCIA</v>
          </cell>
          <cell r="B108" t="str">
            <v>BB-PREVIDENCIA FUNDO DE PENSAO BANCO DO BRASIL</v>
          </cell>
          <cell r="C108" t="str">
            <v>00.544.659/0001-09</v>
          </cell>
          <cell r="D108" t="str">
            <v>Sim</v>
          </cell>
          <cell r="E108" t="str">
            <v>NORMAL - EM FUNCIONAMENTO</v>
          </cell>
          <cell r="F108" t="str">
            <v>NORMAL</v>
          </cell>
          <cell r="G108" t="str">
            <v>Sociedade Civil</v>
          </cell>
          <cell r="H108" t="str">
            <v>LC 109</v>
          </cell>
          <cell r="I108" t="str">
            <v>Privada</v>
          </cell>
          <cell r="J108" t="str">
            <v>Privado</v>
          </cell>
          <cell r="K108" t="str">
            <v>Patrocínio Múltiplo</v>
          </cell>
          <cell r="L108" t="str">
            <v>Com mais de um plano</v>
          </cell>
          <cell r="M108" t="str">
            <v>Sim</v>
          </cell>
          <cell r="N108">
            <v>4.400000420219948E+16</v>
          </cell>
          <cell r="O108" t="str">
            <v>Centro Oeste</v>
          </cell>
          <cell r="P108" t="str">
            <v>ESDF</v>
          </cell>
          <cell r="Q108" t="str">
            <v>SAUN QUADRA 5, BLOCO B, ED. BANCO DO BRASIL, TORRE CENTRAL, 2° ANDAR</v>
          </cell>
          <cell r="R108" t="str">
            <v>BRASILIA</v>
          </cell>
          <cell r="S108" t="str">
            <v>DISTRITO FEDERAL</v>
          </cell>
          <cell r="T108" t="str">
            <v>DF</v>
          </cell>
          <cell r="U108" t="str">
            <v>70.040-912</v>
          </cell>
          <cell r="V108" t="str">
            <v>6134933255</v>
          </cell>
          <cell r="W108" t="str">
            <v>SECEX@BBPREVIDENCIA.COM.BR</v>
          </cell>
          <cell r="X108" t="str">
            <v>WWW.BBPREVIDENCIA.COM.BR</v>
          </cell>
          <cell r="Y108">
            <v>4</v>
          </cell>
          <cell r="Z108">
            <v>6</v>
          </cell>
          <cell r="AA108">
            <v>9</v>
          </cell>
        </row>
        <row r="109">
          <cell r="A109" t="str">
            <v>BB PREVIDENCIA</v>
          </cell>
          <cell r="B109" t="str">
            <v>BB-PREVIDENCIA FUNDO DE PENSAO BANCO DO BRASIL</v>
          </cell>
          <cell r="C109" t="str">
            <v>00.544.659/0001-09</v>
          </cell>
          <cell r="D109" t="str">
            <v>Sim</v>
          </cell>
          <cell r="E109" t="str">
            <v>NORMAL - EM FUNCIONAMENTO</v>
          </cell>
          <cell r="F109" t="str">
            <v>NORMAL</v>
          </cell>
          <cell r="G109" t="str">
            <v>Sociedade Civil</v>
          </cell>
          <cell r="H109" t="str">
            <v>LC 109</v>
          </cell>
          <cell r="I109" t="str">
            <v>Privada</v>
          </cell>
          <cell r="J109" t="str">
            <v>Privado</v>
          </cell>
          <cell r="K109" t="str">
            <v>Patrocínio Múltiplo</v>
          </cell>
          <cell r="L109" t="str">
            <v>Com mais de um plano</v>
          </cell>
          <cell r="M109" t="str">
            <v>Sim</v>
          </cell>
          <cell r="N109">
            <v>4.400000420219948E+16</v>
          </cell>
          <cell r="O109" t="str">
            <v>Centro Oeste</v>
          </cell>
          <cell r="P109" t="str">
            <v>ESDF</v>
          </cell>
          <cell r="Q109" t="str">
            <v>SAUN QUADRA 5, BLOCO B, ED. BANCO DO BRASIL, TORRE CENTRAL, 2° ANDAR</v>
          </cell>
          <cell r="R109" t="str">
            <v>BRASILIA</v>
          </cell>
          <cell r="S109" t="str">
            <v>DISTRITO FEDERAL</v>
          </cell>
          <cell r="T109" t="str">
            <v>DF</v>
          </cell>
          <cell r="U109" t="str">
            <v>70.040-912</v>
          </cell>
          <cell r="V109" t="str">
            <v>6134933255</v>
          </cell>
          <cell r="W109" t="str">
            <v>SECEX@BBPREVIDENCIA.COM.BR</v>
          </cell>
          <cell r="X109" t="str">
            <v>WWW.BBPREVIDENCIA.COM.BR</v>
          </cell>
          <cell r="Y109">
            <v>4</v>
          </cell>
          <cell r="Z109">
            <v>6</v>
          </cell>
          <cell r="AA109">
            <v>9</v>
          </cell>
        </row>
        <row r="110">
          <cell r="A110" t="str">
            <v>BB PREVIDENCIA</v>
          </cell>
          <cell r="B110" t="str">
            <v>BB-PREVIDENCIA FUNDO DE PENSAO BANCO DO BRASIL</v>
          </cell>
          <cell r="C110" t="str">
            <v>00.544.659/0001-09</v>
          </cell>
          <cell r="D110" t="str">
            <v>Sim</v>
          </cell>
          <cell r="E110" t="str">
            <v>NORMAL - EM FUNCIONAMENTO</v>
          </cell>
          <cell r="F110" t="str">
            <v>NORMAL</v>
          </cell>
          <cell r="G110" t="str">
            <v>Sociedade Civil</v>
          </cell>
          <cell r="H110" t="str">
            <v>LC 109</v>
          </cell>
          <cell r="I110" t="str">
            <v>Privada</v>
          </cell>
          <cell r="J110" t="str">
            <v>Privado</v>
          </cell>
          <cell r="K110" t="str">
            <v>Patrocínio Múltiplo</v>
          </cell>
          <cell r="L110" t="str">
            <v>Com mais de um plano</v>
          </cell>
          <cell r="M110" t="str">
            <v>Sim</v>
          </cell>
          <cell r="N110">
            <v>4.400000420219948E+16</v>
          </cell>
          <cell r="O110" t="str">
            <v>Centro Oeste</v>
          </cell>
          <cell r="P110" t="str">
            <v>ESDF</v>
          </cell>
          <cell r="Q110" t="str">
            <v>SAUN QUADRA 5, BLOCO B, ED. BANCO DO BRASIL, TORRE CENTRAL, 2° ANDAR</v>
          </cell>
          <cell r="R110" t="str">
            <v>BRASILIA</v>
          </cell>
          <cell r="S110" t="str">
            <v>DISTRITO FEDERAL</v>
          </cell>
          <cell r="T110" t="str">
            <v>DF</v>
          </cell>
          <cell r="U110" t="str">
            <v>70.040-912</v>
          </cell>
          <cell r="V110" t="str">
            <v>6134933255</v>
          </cell>
          <cell r="W110" t="str">
            <v>SECEX@BBPREVIDENCIA.COM.BR</v>
          </cell>
          <cell r="X110" t="str">
            <v>WWW.BBPREVIDENCIA.COM.BR</v>
          </cell>
          <cell r="Y110">
            <v>4</v>
          </cell>
          <cell r="Z110">
            <v>6</v>
          </cell>
          <cell r="AA110">
            <v>9</v>
          </cell>
        </row>
        <row r="111">
          <cell r="A111" t="str">
            <v>BB PREVIDENCIA</v>
          </cell>
          <cell r="B111" t="str">
            <v>BB-PREVIDENCIA FUNDO DE PENSAO BANCO DO BRASIL</v>
          </cell>
          <cell r="C111" t="str">
            <v>00.544.659/0001-09</v>
          </cell>
          <cell r="D111" t="str">
            <v>Sim</v>
          </cell>
          <cell r="E111" t="str">
            <v>NORMAL - EM FUNCIONAMENTO</v>
          </cell>
          <cell r="F111" t="str">
            <v>NORMAL</v>
          </cell>
          <cell r="G111" t="str">
            <v>Sociedade Civil</v>
          </cell>
          <cell r="H111" t="str">
            <v>LC 109</v>
          </cell>
          <cell r="I111" t="str">
            <v>Privada</v>
          </cell>
          <cell r="J111" t="str">
            <v>Privado</v>
          </cell>
          <cell r="K111" t="str">
            <v>Patrocínio Múltiplo</v>
          </cell>
          <cell r="L111" t="str">
            <v>Com mais de um plano</v>
          </cell>
          <cell r="M111" t="str">
            <v>Sim</v>
          </cell>
          <cell r="N111">
            <v>4.400000420219948E+16</v>
          </cell>
          <cell r="O111" t="str">
            <v>Centro Oeste</v>
          </cell>
          <cell r="P111" t="str">
            <v>ESDF</v>
          </cell>
          <cell r="Q111" t="str">
            <v>SAUN QUADRA 5, BLOCO B, ED. BANCO DO BRASIL, TORRE CENTRAL, 2° ANDAR</v>
          </cell>
          <cell r="R111" t="str">
            <v>BRASILIA</v>
          </cell>
          <cell r="S111" t="str">
            <v>DISTRITO FEDERAL</v>
          </cell>
          <cell r="T111" t="str">
            <v>DF</v>
          </cell>
          <cell r="U111" t="str">
            <v>70.040-912</v>
          </cell>
          <cell r="V111" t="str">
            <v>6134933255</v>
          </cell>
          <cell r="W111" t="str">
            <v>SECEX@BBPREVIDENCIA.COM.BR</v>
          </cell>
          <cell r="X111" t="str">
            <v>WWW.BBPREVIDENCIA.COM.BR</v>
          </cell>
          <cell r="Y111">
            <v>4</v>
          </cell>
          <cell r="Z111">
            <v>6</v>
          </cell>
          <cell r="AA111">
            <v>9</v>
          </cell>
        </row>
        <row r="112">
          <cell r="A112" t="str">
            <v>BB PREVIDENCIA</v>
          </cell>
          <cell r="B112" t="str">
            <v>BB-PREVIDENCIA FUNDO DE PENSAO BANCO DO BRASIL</v>
          </cell>
          <cell r="C112" t="str">
            <v>00.544.659/0001-09</v>
          </cell>
          <cell r="D112" t="str">
            <v>Sim</v>
          </cell>
          <cell r="E112" t="str">
            <v>NORMAL - EM FUNCIONAMENTO</v>
          </cell>
          <cell r="F112" t="str">
            <v>NORMAL</v>
          </cell>
          <cell r="G112" t="str">
            <v>Sociedade Civil</v>
          </cell>
          <cell r="H112" t="str">
            <v>LC 109</v>
          </cell>
          <cell r="I112" t="str">
            <v>Privada</v>
          </cell>
          <cell r="J112" t="str">
            <v>Privado</v>
          </cell>
          <cell r="K112" t="str">
            <v>Patrocínio Múltiplo</v>
          </cell>
          <cell r="L112" t="str">
            <v>Com mais de um plano</v>
          </cell>
          <cell r="M112" t="str">
            <v>Sim</v>
          </cell>
          <cell r="N112">
            <v>4.400000420219948E+16</v>
          </cell>
          <cell r="O112" t="str">
            <v>Centro Oeste</v>
          </cell>
          <cell r="P112" t="str">
            <v>ESDF</v>
          </cell>
          <cell r="Q112" t="str">
            <v>SAUN QUADRA 5, BLOCO B, ED. BANCO DO BRASIL, TORRE CENTRAL, 2° ANDAR</v>
          </cell>
          <cell r="R112" t="str">
            <v>BRASILIA</v>
          </cell>
          <cell r="S112" t="str">
            <v>DISTRITO FEDERAL</v>
          </cell>
          <cell r="T112" t="str">
            <v>DF</v>
          </cell>
          <cell r="U112" t="str">
            <v>70.040-912</v>
          </cell>
          <cell r="V112" t="str">
            <v>6134933255</v>
          </cell>
          <cell r="W112" t="str">
            <v>SECEX@BBPREVIDENCIA.COM.BR</v>
          </cell>
          <cell r="X112" t="str">
            <v>WWW.BBPREVIDENCIA.COM.BR</v>
          </cell>
          <cell r="Y112">
            <v>4</v>
          </cell>
          <cell r="Z112">
            <v>6</v>
          </cell>
          <cell r="AA112">
            <v>9</v>
          </cell>
        </row>
        <row r="113">
          <cell r="A113" t="str">
            <v>BB PREVIDENCIA</v>
          </cell>
          <cell r="B113" t="str">
            <v>BB-PREVIDENCIA FUNDO DE PENSAO BANCO DO BRASIL</v>
          </cell>
          <cell r="C113" t="str">
            <v>00.544.659/0001-09</v>
          </cell>
          <cell r="D113" t="str">
            <v>Sim</v>
          </cell>
          <cell r="E113" t="str">
            <v>NORMAL - EM FUNCIONAMENTO</v>
          </cell>
          <cell r="F113" t="str">
            <v>NORMAL</v>
          </cell>
          <cell r="G113" t="str">
            <v>Sociedade Civil</v>
          </cell>
          <cell r="H113" t="str">
            <v>LC 109</v>
          </cell>
          <cell r="I113" t="str">
            <v>Privada</v>
          </cell>
          <cell r="J113" t="str">
            <v>Privado</v>
          </cell>
          <cell r="K113" t="str">
            <v>Patrocínio Múltiplo</v>
          </cell>
          <cell r="L113" t="str">
            <v>Com mais de um plano</v>
          </cell>
          <cell r="M113" t="str">
            <v>Sim</v>
          </cell>
          <cell r="N113">
            <v>4.400000420219948E+16</v>
          </cell>
          <cell r="O113" t="str">
            <v>Centro Oeste</v>
          </cell>
          <cell r="P113" t="str">
            <v>ESDF</v>
          </cell>
          <cell r="Q113" t="str">
            <v>SAUN QUADRA 5, BLOCO B, ED. BANCO DO BRASIL, TORRE CENTRAL, 2° ANDAR</v>
          </cell>
          <cell r="R113" t="str">
            <v>BRASILIA</v>
          </cell>
          <cell r="S113" t="str">
            <v>DISTRITO FEDERAL</v>
          </cell>
          <cell r="T113" t="str">
            <v>DF</v>
          </cell>
          <cell r="U113" t="str">
            <v>70.040-912</v>
          </cell>
          <cell r="V113" t="str">
            <v>6134933255</v>
          </cell>
          <cell r="W113" t="str">
            <v>SECEX@BBPREVIDENCIA.COM.BR</v>
          </cell>
          <cell r="X113" t="str">
            <v>WWW.BBPREVIDENCIA.COM.BR</v>
          </cell>
          <cell r="Y113">
            <v>4</v>
          </cell>
          <cell r="Z113">
            <v>6</v>
          </cell>
          <cell r="AA113">
            <v>9</v>
          </cell>
        </row>
        <row r="114">
          <cell r="A114" t="str">
            <v>BB PREVIDENCIA</v>
          </cell>
          <cell r="B114" t="str">
            <v>BB-PREVIDENCIA FUNDO DE PENSAO BANCO DO BRASIL</v>
          </cell>
          <cell r="C114" t="str">
            <v>00.544.659/0001-09</v>
          </cell>
          <cell r="D114" t="str">
            <v>Sim</v>
          </cell>
          <cell r="E114" t="str">
            <v>NORMAL - EM FUNCIONAMENTO</v>
          </cell>
          <cell r="F114" t="str">
            <v>NORMAL</v>
          </cell>
          <cell r="G114" t="str">
            <v>Sociedade Civil</v>
          </cell>
          <cell r="H114" t="str">
            <v>LC 109</v>
          </cell>
          <cell r="I114" t="str">
            <v>Privada</v>
          </cell>
          <cell r="J114" t="str">
            <v>Privado</v>
          </cell>
          <cell r="K114" t="str">
            <v>Patrocínio Múltiplo</v>
          </cell>
          <cell r="L114" t="str">
            <v>Com mais de um plano</v>
          </cell>
          <cell r="M114" t="str">
            <v>Sim</v>
          </cell>
          <cell r="N114">
            <v>4.400000420219948E+16</v>
          </cell>
          <cell r="O114" t="str">
            <v>Centro Oeste</v>
          </cell>
          <cell r="P114" t="str">
            <v>ESDF</v>
          </cell>
          <cell r="Q114" t="str">
            <v>SAUN QUADRA 5, BLOCO B, ED. BANCO DO BRASIL, TORRE CENTRAL, 2° ANDAR</v>
          </cell>
          <cell r="R114" t="str">
            <v>BRASILIA</v>
          </cell>
          <cell r="S114" t="str">
            <v>DISTRITO FEDERAL</v>
          </cell>
          <cell r="T114" t="str">
            <v>DF</v>
          </cell>
          <cell r="U114" t="str">
            <v>70.040-912</v>
          </cell>
          <cell r="V114" t="str">
            <v>6134933255</v>
          </cell>
          <cell r="W114" t="str">
            <v>SECEX@BBPREVIDENCIA.COM.BR</v>
          </cell>
          <cell r="X114" t="str">
            <v>WWW.BBPREVIDENCIA.COM.BR</v>
          </cell>
          <cell r="Y114">
            <v>4</v>
          </cell>
          <cell r="Z114">
            <v>6</v>
          </cell>
          <cell r="AA114">
            <v>9</v>
          </cell>
        </row>
        <row r="115">
          <cell r="A115" t="str">
            <v>BB PREVIDENCIA</v>
          </cell>
          <cell r="B115" t="str">
            <v>BB-PREVIDENCIA FUNDO DE PENSAO BANCO DO BRASIL</v>
          </cell>
          <cell r="C115" t="str">
            <v>00.544.659/0001-09</v>
          </cell>
          <cell r="D115" t="str">
            <v>Sim</v>
          </cell>
          <cell r="E115" t="str">
            <v>NORMAL - EM FUNCIONAMENTO</v>
          </cell>
          <cell r="F115" t="str">
            <v>NORMAL</v>
          </cell>
          <cell r="G115" t="str">
            <v>Sociedade Civil</v>
          </cell>
          <cell r="H115" t="str">
            <v>LC 109</v>
          </cell>
          <cell r="I115" t="str">
            <v>Privada</v>
          </cell>
          <cell r="J115" t="str">
            <v>Privado</v>
          </cell>
          <cell r="K115" t="str">
            <v>Patrocínio Múltiplo</v>
          </cell>
          <cell r="L115" t="str">
            <v>Com mais de um plano</v>
          </cell>
          <cell r="M115" t="str">
            <v>Sim</v>
          </cell>
          <cell r="N115">
            <v>4.400000420219948E+16</v>
          </cell>
          <cell r="O115" t="str">
            <v>Centro Oeste</v>
          </cell>
          <cell r="P115" t="str">
            <v>ESDF</v>
          </cell>
          <cell r="Q115" t="str">
            <v>SAUN QUADRA 5, BLOCO B, ED. BANCO DO BRASIL, TORRE CENTRAL, 2° ANDAR</v>
          </cell>
          <cell r="R115" t="str">
            <v>BRASILIA</v>
          </cell>
          <cell r="S115" t="str">
            <v>DISTRITO FEDERAL</v>
          </cell>
          <cell r="T115" t="str">
            <v>DF</v>
          </cell>
          <cell r="U115" t="str">
            <v>70.040-912</v>
          </cell>
          <cell r="V115" t="str">
            <v>6134933255</v>
          </cell>
          <cell r="W115" t="str">
            <v>SECEX@BBPREVIDENCIA.COM.BR</v>
          </cell>
          <cell r="X115" t="str">
            <v>WWW.BBPREVIDENCIA.COM.BR</v>
          </cell>
          <cell r="Y115">
            <v>4</v>
          </cell>
          <cell r="Z115">
            <v>6</v>
          </cell>
          <cell r="AA115">
            <v>9</v>
          </cell>
        </row>
        <row r="116">
          <cell r="A116" t="str">
            <v>BB PREVIDENCIA</v>
          </cell>
          <cell r="B116" t="str">
            <v>BB-PREVIDENCIA FUNDO DE PENSAO BANCO DO BRASIL</v>
          </cell>
          <cell r="C116" t="str">
            <v>00.544.659/0001-09</v>
          </cell>
          <cell r="D116" t="str">
            <v>Sim</v>
          </cell>
          <cell r="E116" t="str">
            <v>NORMAL - EM FUNCIONAMENTO</v>
          </cell>
          <cell r="F116" t="str">
            <v>NORMAL</v>
          </cell>
          <cell r="G116" t="str">
            <v>Sociedade Civil</v>
          </cell>
          <cell r="H116" t="str">
            <v>LC 109</v>
          </cell>
          <cell r="I116" t="str">
            <v>Privada</v>
          </cell>
          <cell r="J116" t="str">
            <v>Privado</v>
          </cell>
          <cell r="K116" t="str">
            <v>Patrocínio Múltiplo</v>
          </cell>
          <cell r="L116" t="str">
            <v>Com mais de um plano</v>
          </cell>
          <cell r="M116" t="str">
            <v>Sim</v>
          </cell>
          <cell r="N116">
            <v>4.400000420219948E+16</v>
          </cell>
          <cell r="O116" t="str">
            <v>Centro Oeste</v>
          </cell>
          <cell r="P116" t="str">
            <v>ESDF</v>
          </cell>
          <cell r="Q116" t="str">
            <v>SAUN QUADRA 5, BLOCO B, ED. BANCO DO BRASIL, TORRE CENTRAL, 2° ANDAR</v>
          </cell>
          <cell r="R116" t="str">
            <v>BRASILIA</v>
          </cell>
          <cell r="S116" t="str">
            <v>DISTRITO FEDERAL</v>
          </cell>
          <cell r="T116" t="str">
            <v>DF</v>
          </cell>
          <cell r="U116" t="str">
            <v>70.040-912</v>
          </cell>
          <cell r="V116" t="str">
            <v>6134933255</v>
          </cell>
          <cell r="W116" t="str">
            <v>SECEX@BBPREVIDENCIA.COM.BR</v>
          </cell>
          <cell r="X116" t="str">
            <v>WWW.BBPREVIDENCIA.COM.BR</v>
          </cell>
          <cell r="Y116">
            <v>4</v>
          </cell>
          <cell r="Z116">
            <v>6</v>
          </cell>
          <cell r="AA116">
            <v>9</v>
          </cell>
        </row>
        <row r="117">
          <cell r="A117" t="str">
            <v>BB PREVIDENCIA</v>
          </cell>
          <cell r="B117" t="str">
            <v>BB-PREVIDENCIA FUNDO DE PENSAO BANCO DO BRASIL</v>
          </cell>
          <cell r="C117" t="str">
            <v>00.544.659/0001-09</v>
          </cell>
          <cell r="D117" t="str">
            <v>Sim</v>
          </cell>
          <cell r="E117" t="str">
            <v>NORMAL - EM FUNCIONAMENTO</v>
          </cell>
          <cell r="F117" t="str">
            <v>NORMAL</v>
          </cell>
          <cell r="G117" t="str">
            <v>Sociedade Civil</v>
          </cell>
          <cell r="H117" t="str">
            <v>LC 109</v>
          </cell>
          <cell r="I117" t="str">
            <v>Privada</v>
          </cell>
          <cell r="J117" t="str">
            <v>Privado</v>
          </cell>
          <cell r="K117" t="str">
            <v>Patrocínio Múltiplo</v>
          </cell>
          <cell r="L117" t="str">
            <v>Com mais de um plano</v>
          </cell>
          <cell r="M117" t="str">
            <v>Sim</v>
          </cell>
          <cell r="N117">
            <v>4.400000420219948E+16</v>
          </cell>
          <cell r="O117" t="str">
            <v>Centro Oeste</v>
          </cell>
          <cell r="P117" t="str">
            <v>ESDF</v>
          </cell>
          <cell r="Q117" t="str">
            <v>SAUN QUADRA 5, BLOCO B, ED. BANCO DO BRASIL, TORRE CENTRAL, 2° ANDAR</v>
          </cell>
          <cell r="R117" t="str">
            <v>BRASILIA</v>
          </cell>
          <cell r="S117" t="str">
            <v>DISTRITO FEDERAL</v>
          </cell>
          <cell r="T117" t="str">
            <v>DF</v>
          </cell>
          <cell r="U117" t="str">
            <v>70.040-912</v>
          </cell>
          <cell r="V117" t="str">
            <v>6134933255</v>
          </cell>
          <cell r="W117" t="str">
            <v>SECEX@BBPREVIDENCIA.COM.BR</v>
          </cell>
          <cell r="X117" t="str">
            <v>WWW.BBPREVIDENCIA.COM.BR</v>
          </cell>
          <cell r="Y117">
            <v>4</v>
          </cell>
          <cell r="Z117">
            <v>6</v>
          </cell>
          <cell r="AA117">
            <v>9</v>
          </cell>
        </row>
        <row r="118">
          <cell r="A118" t="str">
            <v>BB PREVIDENCIA</v>
          </cell>
          <cell r="B118" t="str">
            <v>BB-PREVIDENCIA FUNDO DE PENSAO BANCO DO BRASIL</v>
          </cell>
          <cell r="C118" t="str">
            <v>00.544.659/0001-09</v>
          </cell>
          <cell r="D118" t="str">
            <v>Sim</v>
          </cell>
          <cell r="E118" t="str">
            <v>NORMAL - EM FUNCIONAMENTO</v>
          </cell>
          <cell r="F118" t="str">
            <v>NORMAL</v>
          </cell>
          <cell r="G118" t="str">
            <v>Sociedade Civil</v>
          </cell>
          <cell r="H118" t="str">
            <v>LC 109</v>
          </cell>
          <cell r="I118" t="str">
            <v>Privada</v>
          </cell>
          <cell r="J118" t="str">
            <v>Privado</v>
          </cell>
          <cell r="K118" t="str">
            <v>Patrocínio Múltiplo</v>
          </cell>
          <cell r="L118" t="str">
            <v>Com mais de um plano</v>
          </cell>
          <cell r="M118" t="str">
            <v>Sim</v>
          </cell>
          <cell r="N118">
            <v>4.400000420219948E+16</v>
          </cell>
          <cell r="O118" t="str">
            <v>Centro Oeste</v>
          </cell>
          <cell r="P118" t="str">
            <v>ESDF</v>
          </cell>
          <cell r="Q118" t="str">
            <v>SAUN QUADRA 5, BLOCO B, ED. BANCO DO BRASIL, TORRE CENTRAL, 2° ANDAR</v>
          </cell>
          <cell r="R118" t="str">
            <v>BRASILIA</v>
          </cell>
          <cell r="S118" t="str">
            <v>DISTRITO FEDERAL</v>
          </cell>
          <cell r="T118" t="str">
            <v>DF</v>
          </cell>
          <cell r="U118" t="str">
            <v>70.040-912</v>
          </cell>
          <cell r="V118" t="str">
            <v>6134933255</v>
          </cell>
          <cell r="W118" t="str">
            <v>SECEX@BBPREVIDENCIA.COM.BR</v>
          </cell>
          <cell r="X118" t="str">
            <v>WWW.BBPREVIDENCIA.COM.BR</v>
          </cell>
          <cell r="Y118">
            <v>4</v>
          </cell>
          <cell r="Z118">
            <v>6</v>
          </cell>
          <cell r="AA118">
            <v>9</v>
          </cell>
        </row>
        <row r="119">
          <cell r="A119" t="str">
            <v>BB PREVIDENCIA</v>
          </cell>
          <cell r="B119" t="str">
            <v>BB-PREVIDENCIA FUNDO DE PENSAO BANCO DO BRASIL</v>
          </cell>
          <cell r="C119" t="str">
            <v>00.544.659/0001-09</v>
          </cell>
          <cell r="D119" t="str">
            <v>Sim</v>
          </cell>
          <cell r="E119" t="str">
            <v>NORMAL - EM FUNCIONAMENTO</v>
          </cell>
          <cell r="F119" t="str">
            <v>NORMAL</v>
          </cell>
          <cell r="G119" t="str">
            <v>Sociedade Civil</v>
          </cell>
          <cell r="H119" t="str">
            <v>LC 109</v>
          </cell>
          <cell r="I119" t="str">
            <v>Privada</v>
          </cell>
          <cell r="J119" t="str">
            <v>Privado</v>
          </cell>
          <cell r="K119" t="str">
            <v>Patrocínio Múltiplo</v>
          </cell>
          <cell r="L119" t="str">
            <v>Com mais de um plano</v>
          </cell>
          <cell r="M119" t="str">
            <v>Sim</v>
          </cell>
          <cell r="N119">
            <v>4.400000420219948E+16</v>
          </cell>
          <cell r="O119" t="str">
            <v>Centro Oeste</v>
          </cell>
          <cell r="P119" t="str">
            <v>ESDF</v>
          </cell>
          <cell r="Q119" t="str">
            <v>SAUN QUADRA 5, BLOCO B, ED. BANCO DO BRASIL, TORRE CENTRAL, 2° ANDAR</v>
          </cell>
          <cell r="R119" t="str">
            <v>BRASILIA</v>
          </cell>
          <cell r="S119" t="str">
            <v>DISTRITO FEDERAL</v>
          </cell>
          <cell r="T119" t="str">
            <v>DF</v>
          </cell>
          <cell r="U119" t="str">
            <v>70.040-912</v>
          </cell>
          <cell r="V119" t="str">
            <v>6134933255</v>
          </cell>
          <cell r="W119" t="str">
            <v>SECEX@BBPREVIDENCIA.COM.BR</v>
          </cell>
          <cell r="X119" t="str">
            <v>WWW.BBPREVIDENCIA.COM.BR</v>
          </cell>
          <cell r="Y119">
            <v>4</v>
          </cell>
          <cell r="Z119">
            <v>6</v>
          </cell>
          <cell r="AA119">
            <v>9</v>
          </cell>
        </row>
        <row r="120">
          <cell r="A120" t="str">
            <v>BB PREVIDENCIA</v>
          </cell>
          <cell r="B120" t="str">
            <v>BB-PREVIDENCIA FUNDO DE PENSAO BANCO DO BRASIL</v>
          </cell>
          <cell r="C120" t="str">
            <v>00.544.659/0001-09</v>
          </cell>
          <cell r="D120" t="str">
            <v>Sim</v>
          </cell>
          <cell r="E120" t="str">
            <v>NORMAL - EM FUNCIONAMENTO</v>
          </cell>
          <cell r="F120" t="str">
            <v>NORMAL</v>
          </cell>
          <cell r="G120" t="str">
            <v>Sociedade Civil</v>
          </cell>
          <cell r="H120" t="str">
            <v>LC 109</v>
          </cell>
          <cell r="I120" t="str">
            <v>Privada</v>
          </cell>
          <cell r="J120" t="str">
            <v>Privado</v>
          </cell>
          <cell r="K120" t="str">
            <v>Patrocínio Múltiplo</v>
          </cell>
          <cell r="L120" t="str">
            <v>Com mais de um plano</v>
          </cell>
          <cell r="M120" t="str">
            <v>Sim</v>
          </cell>
          <cell r="N120">
            <v>4.400000420219948E+16</v>
          </cell>
          <cell r="O120" t="str">
            <v>Centro Oeste</v>
          </cell>
          <cell r="P120" t="str">
            <v>ESDF</v>
          </cell>
          <cell r="Q120" t="str">
            <v>SAUN QUADRA 5, BLOCO B, ED. BANCO DO BRASIL, TORRE CENTRAL, 2° ANDAR</v>
          </cell>
          <cell r="R120" t="str">
            <v>BRASILIA</v>
          </cell>
          <cell r="S120" t="str">
            <v>DISTRITO FEDERAL</v>
          </cell>
          <cell r="T120" t="str">
            <v>DF</v>
          </cell>
          <cell r="U120" t="str">
            <v>70.040-912</v>
          </cell>
          <cell r="V120" t="str">
            <v>6134933255</v>
          </cell>
          <cell r="W120" t="str">
            <v>SECEX@BBPREVIDENCIA.COM.BR</v>
          </cell>
          <cell r="X120" t="str">
            <v>WWW.BBPREVIDENCIA.COM.BR</v>
          </cell>
          <cell r="Y120">
            <v>4</v>
          </cell>
          <cell r="Z120">
            <v>6</v>
          </cell>
          <cell r="AA120">
            <v>9</v>
          </cell>
        </row>
        <row r="121">
          <cell r="A121" t="str">
            <v>BB PREVIDENCIA</v>
          </cell>
          <cell r="B121" t="str">
            <v>BB-PREVIDENCIA FUNDO DE PENSAO BANCO DO BRASIL</v>
          </cell>
          <cell r="C121" t="str">
            <v>00.544.659/0001-09</v>
          </cell>
          <cell r="D121" t="str">
            <v>Sim</v>
          </cell>
          <cell r="E121" t="str">
            <v>NORMAL - EM FUNCIONAMENTO</v>
          </cell>
          <cell r="F121" t="str">
            <v>NORMAL</v>
          </cell>
          <cell r="G121" t="str">
            <v>Sociedade Civil</v>
          </cell>
          <cell r="H121" t="str">
            <v>LC 109</v>
          </cell>
          <cell r="I121" t="str">
            <v>Privada</v>
          </cell>
          <cell r="J121" t="str">
            <v>Privado</v>
          </cell>
          <cell r="K121" t="str">
            <v>Patrocínio Múltiplo</v>
          </cell>
          <cell r="L121" t="str">
            <v>Com mais de um plano</v>
          </cell>
          <cell r="M121" t="str">
            <v>Sim</v>
          </cell>
          <cell r="N121">
            <v>4.400000420219948E+16</v>
          </cell>
          <cell r="O121" t="str">
            <v>Centro Oeste</v>
          </cell>
          <cell r="P121" t="str">
            <v>ESDF</v>
          </cell>
          <cell r="Q121" t="str">
            <v>SAUN QUADRA 5, BLOCO B, ED. BANCO DO BRASIL, TORRE CENTRAL, 2° ANDAR</v>
          </cell>
          <cell r="R121" t="str">
            <v>BRASILIA</v>
          </cell>
          <cell r="S121" t="str">
            <v>DISTRITO FEDERAL</v>
          </cell>
          <cell r="T121" t="str">
            <v>DF</v>
          </cell>
          <cell r="U121" t="str">
            <v>70.040-912</v>
          </cell>
          <cell r="V121" t="str">
            <v>6134933255</v>
          </cell>
          <cell r="W121" t="str">
            <v>SECEX@BBPREVIDENCIA.COM.BR</v>
          </cell>
          <cell r="X121" t="str">
            <v>WWW.BBPREVIDENCIA.COM.BR</v>
          </cell>
          <cell r="Y121">
            <v>4</v>
          </cell>
          <cell r="Z121">
            <v>6</v>
          </cell>
          <cell r="AA121">
            <v>9</v>
          </cell>
        </row>
        <row r="122">
          <cell r="A122" t="str">
            <v>BB PREVIDENCIA</v>
          </cell>
          <cell r="B122" t="str">
            <v>BB-PREVIDENCIA FUNDO DE PENSAO BANCO DO BRASIL</v>
          </cell>
          <cell r="C122" t="str">
            <v>00.544.659/0001-09</v>
          </cell>
          <cell r="D122" t="str">
            <v>Sim</v>
          </cell>
          <cell r="E122" t="str">
            <v>NORMAL - EM FUNCIONAMENTO</v>
          </cell>
          <cell r="F122" t="str">
            <v>NORMAL</v>
          </cell>
          <cell r="G122" t="str">
            <v>Sociedade Civil</v>
          </cell>
          <cell r="H122" t="str">
            <v>LC 109</v>
          </cell>
          <cell r="I122" t="str">
            <v>Privada</v>
          </cell>
          <cell r="J122" t="str">
            <v>Privado</v>
          </cell>
          <cell r="K122" t="str">
            <v>Patrocínio Múltiplo</v>
          </cell>
          <cell r="L122" t="str">
            <v>Com mais de um plano</v>
          </cell>
          <cell r="M122" t="str">
            <v>Sim</v>
          </cell>
          <cell r="N122">
            <v>4.400000420219948E+16</v>
          </cell>
          <cell r="O122" t="str">
            <v>Centro Oeste</v>
          </cell>
          <cell r="P122" t="str">
            <v>ESDF</v>
          </cell>
          <cell r="Q122" t="str">
            <v>SAUN QUADRA 5, BLOCO B, ED. BANCO DO BRASIL, TORRE CENTRAL, 2° ANDAR</v>
          </cell>
          <cell r="R122" t="str">
            <v>BRASILIA</v>
          </cell>
          <cell r="S122" t="str">
            <v>DISTRITO FEDERAL</v>
          </cell>
          <cell r="T122" t="str">
            <v>DF</v>
          </cell>
          <cell r="U122" t="str">
            <v>70.040-912</v>
          </cell>
          <cell r="V122" t="str">
            <v>6134933255</v>
          </cell>
          <cell r="W122" t="str">
            <v>SECEX@BBPREVIDENCIA.COM.BR</v>
          </cell>
          <cell r="X122" t="str">
            <v>WWW.BBPREVIDENCIA.COM.BR</v>
          </cell>
          <cell r="Y122">
            <v>4</v>
          </cell>
          <cell r="Z122">
            <v>6</v>
          </cell>
          <cell r="AA122">
            <v>9</v>
          </cell>
        </row>
        <row r="123">
          <cell r="A123" t="str">
            <v>BB PREVIDENCIA</v>
          </cell>
          <cell r="B123" t="str">
            <v>BB-PREVIDENCIA FUNDO DE PENSAO BANCO DO BRASIL</v>
          </cell>
          <cell r="C123" t="str">
            <v>00.544.659/0001-09</v>
          </cell>
          <cell r="D123" t="str">
            <v>Sim</v>
          </cell>
          <cell r="E123" t="str">
            <v>NORMAL - EM FUNCIONAMENTO</v>
          </cell>
          <cell r="F123" t="str">
            <v>NORMAL</v>
          </cell>
          <cell r="G123" t="str">
            <v>Sociedade Civil</v>
          </cell>
          <cell r="H123" t="str">
            <v>LC 109</v>
          </cell>
          <cell r="I123" t="str">
            <v>Privada</v>
          </cell>
          <cell r="J123" t="str">
            <v>Privado</v>
          </cell>
          <cell r="K123" t="str">
            <v>Patrocínio Múltiplo</v>
          </cell>
          <cell r="L123" t="str">
            <v>Com mais de um plano</v>
          </cell>
          <cell r="M123" t="str">
            <v>Sim</v>
          </cell>
          <cell r="N123">
            <v>4.400000420219948E+16</v>
          </cell>
          <cell r="O123" t="str">
            <v>Centro Oeste</v>
          </cell>
          <cell r="P123" t="str">
            <v>ESDF</v>
          </cell>
          <cell r="Q123" t="str">
            <v>SAUN QUADRA 5, BLOCO B, ED. BANCO DO BRASIL, TORRE CENTRAL, 2° ANDAR</v>
          </cell>
          <cell r="R123" t="str">
            <v>BRASILIA</v>
          </cell>
          <cell r="S123" t="str">
            <v>DISTRITO FEDERAL</v>
          </cell>
          <cell r="T123" t="str">
            <v>DF</v>
          </cell>
          <cell r="U123" t="str">
            <v>70.040-912</v>
          </cell>
          <cell r="V123" t="str">
            <v>6134933255</v>
          </cell>
          <cell r="W123" t="str">
            <v>SECEX@BBPREVIDENCIA.COM.BR</v>
          </cell>
          <cell r="X123" t="str">
            <v>WWW.BBPREVIDENCIA.COM.BR</v>
          </cell>
          <cell r="Y123">
            <v>4</v>
          </cell>
          <cell r="Z123">
            <v>6</v>
          </cell>
          <cell r="AA123">
            <v>9</v>
          </cell>
        </row>
        <row r="124">
          <cell r="A124" t="str">
            <v>BB PREVIDENCIA</v>
          </cell>
          <cell r="B124" t="str">
            <v>BB-PREVIDENCIA FUNDO DE PENSAO BANCO DO BRASIL</v>
          </cell>
          <cell r="C124" t="str">
            <v>00.544.659/0001-09</v>
          </cell>
          <cell r="D124" t="str">
            <v>Sim</v>
          </cell>
          <cell r="E124" t="str">
            <v>NORMAL - EM FUNCIONAMENTO</v>
          </cell>
          <cell r="F124" t="str">
            <v>NORMAL</v>
          </cell>
          <cell r="G124" t="str">
            <v>Sociedade Civil</v>
          </cell>
          <cell r="H124" t="str">
            <v>LC 109</v>
          </cell>
          <cell r="I124" t="str">
            <v>Privada</v>
          </cell>
          <cell r="J124" t="str">
            <v>Privado</v>
          </cell>
          <cell r="K124" t="str">
            <v>Patrocínio Múltiplo</v>
          </cell>
          <cell r="L124" t="str">
            <v>Com mais de um plano</v>
          </cell>
          <cell r="M124" t="str">
            <v>Sim</v>
          </cell>
          <cell r="N124">
            <v>4.400000420219948E+16</v>
          </cell>
          <cell r="O124" t="str">
            <v>Centro Oeste</v>
          </cell>
          <cell r="P124" t="str">
            <v>ESDF</v>
          </cell>
          <cell r="Q124" t="str">
            <v>SAUN QUADRA 5, BLOCO B, ED. BANCO DO BRASIL, TORRE CENTRAL, 2° ANDAR</v>
          </cell>
          <cell r="R124" t="str">
            <v>BRASILIA</v>
          </cell>
          <cell r="S124" t="str">
            <v>DISTRITO FEDERAL</v>
          </cell>
          <cell r="T124" t="str">
            <v>DF</v>
          </cell>
          <cell r="U124" t="str">
            <v>70.040-912</v>
          </cell>
          <cell r="V124" t="str">
            <v>6134933255</v>
          </cell>
          <cell r="W124" t="str">
            <v>SECEX@BBPREVIDENCIA.COM.BR</v>
          </cell>
          <cell r="X124" t="str">
            <v>WWW.BBPREVIDENCIA.COM.BR</v>
          </cell>
          <cell r="Y124">
            <v>4</v>
          </cell>
          <cell r="Z124">
            <v>6</v>
          </cell>
          <cell r="AA124">
            <v>9</v>
          </cell>
        </row>
        <row r="125">
          <cell r="A125" t="str">
            <v>BB PREVIDENCIA</v>
          </cell>
          <cell r="B125" t="str">
            <v>BB-PREVIDENCIA FUNDO DE PENSAO BANCO DO BRASIL</v>
          </cell>
          <cell r="C125" t="str">
            <v>00.544.659/0001-09</v>
          </cell>
          <cell r="D125" t="str">
            <v>Sim</v>
          </cell>
          <cell r="E125" t="str">
            <v>NORMAL - EM FUNCIONAMENTO</v>
          </cell>
          <cell r="F125" t="str">
            <v>NORMAL</v>
          </cell>
          <cell r="G125" t="str">
            <v>Sociedade Civil</v>
          </cell>
          <cell r="H125" t="str">
            <v>LC 109</v>
          </cell>
          <cell r="I125" t="str">
            <v>Privada</v>
          </cell>
          <cell r="J125" t="str">
            <v>Privado</v>
          </cell>
          <cell r="K125" t="str">
            <v>Patrocínio Múltiplo</v>
          </cell>
          <cell r="L125" t="str">
            <v>Com mais de um plano</v>
          </cell>
          <cell r="M125" t="str">
            <v>Sim</v>
          </cell>
          <cell r="N125">
            <v>4.400000420219948E+16</v>
          </cell>
          <cell r="O125" t="str">
            <v>Centro Oeste</v>
          </cell>
          <cell r="P125" t="str">
            <v>ESDF</v>
          </cell>
          <cell r="Q125" t="str">
            <v>SAUN QUADRA 5, BLOCO B, ED. BANCO DO BRASIL, TORRE CENTRAL, 2° ANDAR</v>
          </cell>
          <cell r="R125" t="str">
            <v>BRASILIA</v>
          </cell>
          <cell r="S125" t="str">
            <v>DISTRITO FEDERAL</v>
          </cell>
          <cell r="T125" t="str">
            <v>DF</v>
          </cell>
          <cell r="U125" t="str">
            <v>70.040-912</v>
          </cell>
          <cell r="V125" t="str">
            <v>6134933255</v>
          </cell>
          <cell r="W125" t="str">
            <v>SECEX@BBPREVIDENCIA.COM.BR</v>
          </cell>
          <cell r="X125" t="str">
            <v>WWW.BBPREVIDENCIA.COM.BR</v>
          </cell>
          <cell r="Y125">
            <v>4</v>
          </cell>
          <cell r="Z125">
            <v>6</v>
          </cell>
          <cell r="AA125">
            <v>9</v>
          </cell>
        </row>
        <row r="126">
          <cell r="A126" t="str">
            <v>BB PREVIDENCIA</v>
          </cell>
          <cell r="B126" t="str">
            <v>BB-PREVIDENCIA FUNDO DE PENSAO BANCO DO BRASIL</v>
          </cell>
          <cell r="C126" t="str">
            <v>00.544.659/0001-09</v>
          </cell>
          <cell r="D126" t="str">
            <v>Sim</v>
          </cell>
          <cell r="E126" t="str">
            <v>NORMAL - EM FUNCIONAMENTO</v>
          </cell>
          <cell r="F126" t="str">
            <v>NORMAL</v>
          </cell>
          <cell r="G126" t="str">
            <v>Sociedade Civil</v>
          </cell>
          <cell r="H126" t="str">
            <v>LC 109</v>
          </cell>
          <cell r="I126" t="str">
            <v>Privada</v>
          </cell>
          <cell r="J126" t="str">
            <v>Privado</v>
          </cell>
          <cell r="K126" t="str">
            <v>Patrocínio Múltiplo</v>
          </cell>
          <cell r="L126" t="str">
            <v>Com mais de um plano</v>
          </cell>
          <cell r="M126" t="str">
            <v>Sim</v>
          </cell>
          <cell r="N126">
            <v>4.400000420219948E+16</v>
          </cell>
          <cell r="O126" t="str">
            <v>Centro Oeste</v>
          </cell>
          <cell r="P126" t="str">
            <v>ESDF</v>
          </cell>
          <cell r="Q126" t="str">
            <v>SAUN QUADRA 5, BLOCO B, ED. BANCO DO BRASIL, TORRE CENTRAL, 2° ANDAR</v>
          </cell>
          <cell r="R126" t="str">
            <v>BRASILIA</v>
          </cell>
          <cell r="S126" t="str">
            <v>DISTRITO FEDERAL</v>
          </cell>
          <cell r="T126" t="str">
            <v>DF</v>
          </cell>
          <cell r="U126" t="str">
            <v>70.040-912</v>
          </cell>
          <cell r="V126" t="str">
            <v>6134933255</v>
          </cell>
          <cell r="W126" t="str">
            <v>SECEX@BBPREVIDENCIA.COM.BR</v>
          </cell>
          <cell r="X126" t="str">
            <v>WWW.BBPREVIDENCIA.COM.BR</v>
          </cell>
          <cell r="Y126">
            <v>4</v>
          </cell>
          <cell r="Z126">
            <v>6</v>
          </cell>
          <cell r="AA126">
            <v>9</v>
          </cell>
        </row>
        <row r="127">
          <cell r="A127" t="str">
            <v>BB PREVIDENCIA</v>
          </cell>
          <cell r="B127" t="str">
            <v>BB-PREVIDENCIA FUNDO DE PENSAO BANCO DO BRASIL</v>
          </cell>
          <cell r="C127" t="str">
            <v>00.544.659/0001-09</v>
          </cell>
          <cell r="D127" t="str">
            <v>Sim</v>
          </cell>
          <cell r="E127" t="str">
            <v>NORMAL - EM FUNCIONAMENTO</v>
          </cell>
          <cell r="F127" t="str">
            <v>NORMAL</v>
          </cell>
          <cell r="G127" t="str">
            <v>Sociedade Civil</v>
          </cell>
          <cell r="H127" t="str">
            <v>LC 109</v>
          </cell>
          <cell r="I127" t="str">
            <v>Privada</v>
          </cell>
          <cell r="J127" t="str">
            <v>Privado</v>
          </cell>
          <cell r="K127" t="str">
            <v>Patrocínio Múltiplo</v>
          </cell>
          <cell r="L127" t="str">
            <v>Com mais de um plano</v>
          </cell>
          <cell r="M127" t="str">
            <v>Sim</v>
          </cell>
          <cell r="N127">
            <v>4.400000420219948E+16</v>
          </cell>
          <cell r="O127" t="str">
            <v>Centro Oeste</v>
          </cell>
          <cell r="P127" t="str">
            <v>ESDF</v>
          </cell>
          <cell r="Q127" t="str">
            <v>SAUN QUADRA 5, BLOCO B, ED. BANCO DO BRASIL, TORRE CENTRAL, 2° ANDAR</v>
          </cell>
          <cell r="R127" t="str">
            <v>BRASILIA</v>
          </cell>
          <cell r="S127" t="str">
            <v>DISTRITO FEDERAL</v>
          </cell>
          <cell r="T127" t="str">
            <v>DF</v>
          </cell>
          <cell r="U127" t="str">
            <v>70.040-912</v>
          </cell>
          <cell r="V127" t="str">
            <v>6134933255</v>
          </cell>
          <cell r="W127" t="str">
            <v>SECEX@BBPREVIDENCIA.COM.BR</v>
          </cell>
          <cell r="X127" t="str">
            <v>WWW.BBPREVIDENCIA.COM.BR</v>
          </cell>
          <cell r="Y127">
            <v>4</v>
          </cell>
          <cell r="Z127">
            <v>6</v>
          </cell>
          <cell r="AA127">
            <v>9</v>
          </cell>
        </row>
        <row r="128">
          <cell r="A128" t="str">
            <v>BB PREVIDENCIA</v>
          </cell>
          <cell r="B128" t="str">
            <v>BB-PREVIDENCIA FUNDO DE PENSAO BANCO DO BRASIL</v>
          </cell>
          <cell r="C128" t="str">
            <v>00.544.659/0001-09</v>
          </cell>
          <cell r="D128" t="str">
            <v>Sim</v>
          </cell>
          <cell r="E128" t="str">
            <v>NORMAL - EM FUNCIONAMENTO</v>
          </cell>
          <cell r="F128" t="str">
            <v>NORMAL</v>
          </cell>
          <cell r="G128" t="str">
            <v>Sociedade Civil</v>
          </cell>
          <cell r="H128" t="str">
            <v>LC 109</v>
          </cell>
          <cell r="I128" t="str">
            <v>Privada</v>
          </cell>
          <cell r="J128" t="str">
            <v>Privado</v>
          </cell>
          <cell r="K128" t="str">
            <v>Patrocínio Múltiplo</v>
          </cell>
          <cell r="L128" t="str">
            <v>Com mais de um plano</v>
          </cell>
          <cell r="M128" t="str">
            <v>Sim</v>
          </cell>
          <cell r="N128">
            <v>4.400000420219948E+16</v>
          </cell>
          <cell r="O128" t="str">
            <v>Centro Oeste</v>
          </cell>
          <cell r="P128" t="str">
            <v>ESDF</v>
          </cell>
          <cell r="Q128" t="str">
            <v>SAUN QUADRA 5, BLOCO B, ED. BANCO DO BRASIL, TORRE CENTRAL, 2° ANDAR</v>
          </cell>
          <cell r="R128" t="str">
            <v>BRASILIA</v>
          </cell>
          <cell r="S128" t="str">
            <v>DISTRITO FEDERAL</v>
          </cell>
          <cell r="T128" t="str">
            <v>DF</v>
          </cell>
          <cell r="U128" t="str">
            <v>70.040-912</v>
          </cell>
          <cell r="V128" t="str">
            <v>6134933255</v>
          </cell>
          <cell r="W128" t="str">
            <v>SECEX@BBPREVIDENCIA.COM.BR</v>
          </cell>
          <cell r="X128" t="str">
            <v>WWW.BBPREVIDENCIA.COM.BR</v>
          </cell>
          <cell r="Y128">
            <v>4</v>
          </cell>
          <cell r="Z128">
            <v>6</v>
          </cell>
          <cell r="AA128">
            <v>9</v>
          </cell>
        </row>
        <row r="129">
          <cell r="A129" t="str">
            <v>BB PREVIDENCIA</v>
          </cell>
          <cell r="B129" t="str">
            <v>BB-PREVIDENCIA FUNDO DE PENSAO BANCO DO BRASIL</v>
          </cell>
          <cell r="C129" t="str">
            <v>00.544.659/0001-09</v>
          </cell>
          <cell r="D129" t="str">
            <v>Sim</v>
          </cell>
          <cell r="E129" t="str">
            <v>NORMAL - EM FUNCIONAMENTO</v>
          </cell>
          <cell r="F129" t="str">
            <v>NORMAL</v>
          </cell>
          <cell r="G129" t="str">
            <v>Sociedade Civil</v>
          </cell>
          <cell r="H129" t="str">
            <v>LC 109</v>
          </cell>
          <cell r="I129" t="str">
            <v>Privada</v>
          </cell>
          <cell r="J129" t="str">
            <v>Privado</v>
          </cell>
          <cell r="K129" t="str">
            <v>Patrocínio Múltiplo</v>
          </cell>
          <cell r="L129" t="str">
            <v>Com mais de um plano</v>
          </cell>
          <cell r="M129" t="str">
            <v>Sim</v>
          </cell>
          <cell r="N129">
            <v>4.400000420219948E+16</v>
          </cell>
          <cell r="O129" t="str">
            <v>Centro Oeste</v>
          </cell>
          <cell r="P129" t="str">
            <v>ESDF</v>
          </cell>
          <cell r="Q129" t="str">
            <v>SAUN QUADRA 5, BLOCO B, ED. BANCO DO BRASIL, TORRE CENTRAL, 2° ANDAR</v>
          </cell>
          <cell r="R129" t="str">
            <v>BRASILIA</v>
          </cell>
          <cell r="S129" t="str">
            <v>DISTRITO FEDERAL</v>
          </cell>
          <cell r="T129" t="str">
            <v>DF</v>
          </cell>
          <cell r="U129" t="str">
            <v>70.040-912</v>
          </cell>
          <cell r="V129" t="str">
            <v>6134933255</v>
          </cell>
          <cell r="W129" t="str">
            <v>SECEX@BBPREVIDENCIA.COM.BR</v>
          </cell>
          <cell r="X129" t="str">
            <v>WWW.BBPREVIDENCIA.COM.BR</v>
          </cell>
          <cell r="Y129">
            <v>4</v>
          </cell>
          <cell r="Z129">
            <v>6</v>
          </cell>
          <cell r="AA129">
            <v>9</v>
          </cell>
        </row>
        <row r="130">
          <cell r="A130" t="str">
            <v>BB PREVIDENCIA</v>
          </cell>
          <cell r="B130" t="str">
            <v>BB-PREVIDENCIA FUNDO DE PENSAO BANCO DO BRASIL</v>
          </cell>
          <cell r="C130" t="str">
            <v>00.544.659/0001-09</v>
          </cell>
          <cell r="D130" t="str">
            <v>Sim</v>
          </cell>
          <cell r="E130" t="str">
            <v>NORMAL - EM FUNCIONAMENTO</v>
          </cell>
          <cell r="F130" t="str">
            <v>NORMAL</v>
          </cell>
          <cell r="G130" t="str">
            <v>Sociedade Civil</v>
          </cell>
          <cell r="H130" t="str">
            <v>LC 109</v>
          </cell>
          <cell r="I130" t="str">
            <v>Privada</v>
          </cell>
          <cell r="J130" t="str">
            <v>Privado</v>
          </cell>
          <cell r="K130" t="str">
            <v>Patrocínio Múltiplo</v>
          </cell>
          <cell r="L130" t="str">
            <v>Com mais de um plano</v>
          </cell>
          <cell r="M130" t="str">
            <v>Sim</v>
          </cell>
          <cell r="N130">
            <v>4.400000420219948E+16</v>
          </cell>
          <cell r="O130" t="str">
            <v>Centro Oeste</v>
          </cell>
          <cell r="P130" t="str">
            <v>ESDF</v>
          </cell>
          <cell r="Q130" t="str">
            <v>SAUN QUADRA 5, BLOCO B, ED. BANCO DO BRASIL, TORRE CENTRAL, 2° ANDAR</v>
          </cell>
          <cell r="R130" t="str">
            <v>BRASILIA</v>
          </cell>
          <cell r="S130" t="str">
            <v>DISTRITO FEDERAL</v>
          </cell>
          <cell r="T130" t="str">
            <v>DF</v>
          </cell>
          <cell r="U130" t="str">
            <v>70.040-912</v>
          </cell>
          <cell r="V130" t="str">
            <v>6134933255</v>
          </cell>
          <cell r="W130" t="str">
            <v>SECEX@BBPREVIDENCIA.COM.BR</v>
          </cell>
          <cell r="X130" t="str">
            <v>WWW.BBPREVIDENCIA.COM.BR</v>
          </cell>
          <cell r="Y130">
            <v>4</v>
          </cell>
          <cell r="Z130">
            <v>6</v>
          </cell>
          <cell r="AA130">
            <v>9</v>
          </cell>
        </row>
        <row r="131">
          <cell r="A131" t="str">
            <v>BB PREVIDENCIA</v>
          </cell>
          <cell r="B131" t="str">
            <v>BB-PREVIDENCIA FUNDO DE PENSAO BANCO DO BRASIL</v>
          </cell>
          <cell r="C131" t="str">
            <v>00.544.659/0001-09</v>
          </cell>
          <cell r="D131" t="str">
            <v>Sim</v>
          </cell>
          <cell r="E131" t="str">
            <v>NORMAL - EM FUNCIONAMENTO</v>
          </cell>
          <cell r="F131" t="str">
            <v>NORMAL</v>
          </cell>
          <cell r="G131" t="str">
            <v>Sociedade Civil</v>
          </cell>
          <cell r="H131" t="str">
            <v>LC 109</v>
          </cell>
          <cell r="I131" t="str">
            <v>Privada</v>
          </cell>
          <cell r="J131" t="str">
            <v>Privado</v>
          </cell>
          <cell r="K131" t="str">
            <v>Patrocínio Múltiplo</v>
          </cell>
          <cell r="L131" t="str">
            <v>Com mais de um plano</v>
          </cell>
          <cell r="M131" t="str">
            <v>Sim</v>
          </cell>
          <cell r="N131">
            <v>4.400000420219948E+16</v>
          </cell>
          <cell r="O131" t="str">
            <v>Centro Oeste</v>
          </cell>
          <cell r="P131" t="str">
            <v>ESDF</v>
          </cell>
          <cell r="Q131" t="str">
            <v>SAUN QUADRA 5, BLOCO B, ED. BANCO DO BRASIL, TORRE CENTRAL, 2° ANDAR</v>
          </cell>
          <cell r="R131" t="str">
            <v>BRASILIA</v>
          </cell>
          <cell r="S131" t="str">
            <v>DISTRITO FEDERAL</v>
          </cell>
          <cell r="T131" t="str">
            <v>DF</v>
          </cell>
          <cell r="U131" t="str">
            <v>70.040-912</v>
          </cell>
          <cell r="V131" t="str">
            <v>6134933255</v>
          </cell>
          <cell r="W131" t="str">
            <v>SECEX@BBPREVIDENCIA.COM.BR</v>
          </cell>
          <cell r="X131" t="str">
            <v>WWW.BBPREVIDENCIA.COM.BR</v>
          </cell>
          <cell r="Y131">
            <v>4</v>
          </cell>
          <cell r="Z131">
            <v>6</v>
          </cell>
          <cell r="AA131">
            <v>9</v>
          </cell>
        </row>
        <row r="132">
          <cell r="A132" t="str">
            <v>BB PREVIDENCIA</v>
          </cell>
          <cell r="B132" t="str">
            <v>BB-PREVIDENCIA FUNDO DE PENSAO BANCO DO BRASIL</v>
          </cell>
          <cell r="C132" t="str">
            <v>00.544.659/0001-09</v>
          </cell>
          <cell r="D132" t="str">
            <v>Sim</v>
          </cell>
          <cell r="E132" t="str">
            <v>NORMAL - EM FUNCIONAMENTO</v>
          </cell>
          <cell r="F132" t="str">
            <v>NORMAL</v>
          </cell>
          <cell r="G132" t="str">
            <v>Sociedade Civil</v>
          </cell>
          <cell r="H132" t="str">
            <v>LC 109</v>
          </cell>
          <cell r="I132" t="str">
            <v>Privada</v>
          </cell>
          <cell r="J132" t="str">
            <v>Privado</v>
          </cell>
          <cell r="K132" t="str">
            <v>Patrocínio Múltiplo</v>
          </cell>
          <cell r="L132" t="str">
            <v>Com mais de um plano</v>
          </cell>
          <cell r="M132" t="str">
            <v>Sim</v>
          </cell>
          <cell r="N132">
            <v>4.400000420219948E+16</v>
          </cell>
          <cell r="O132" t="str">
            <v>Centro Oeste</v>
          </cell>
          <cell r="P132" t="str">
            <v>ESDF</v>
          </cell>
          <cell r="Q132" t="str">
            <v>SAUN QUADRA 5, BLOCO B, ED. BANCO DO BRASIL, TORRE CENTRAL, 2° ANDAR</v>
          </cell>
          <cell r="R132" t="str">
            <v>BRASILIA</v>
          </cell>
          <cell r="S132" t="str">
            <v>DISTRITO FEDERAL</v>
          </cell>
          <cell r="T132" t="str">
            <v>DF</v>
          </cell>
          <cell r="U132" t="str">
            <v>70.040-912</v>
          </cell>
          <cell r="V132" t="str">
            <v>6134933255</v>
          </cell>
          <cell r="W132" t="str">
            <v>SECEX@BBPREVIDENCIA.COM.BR</v>
          </cell>
          <cell r="X132" t="str">
            <v>WWW.BBPREVIDENCIA.COM.BR</v>
          </cell>
          <cell r="Y132">
            <v>4</v>
          </cell>
          <cell r="Z132">
            <v>6</v>
          </cell>
          <cell r="AA132">
            <v>9</v>
          </cell>
        </row>
        <row r="133">
          <cell r="A133" t="str">
            <v>BB PREVIDENCIA</v>
          </cell>
          <cell r="B133" t="str">
            <v>BB-PREVIDENCIA FUNDO DE PENSAO BANCO DO BRASIL</v>
          </cell>
          <cell r="C133" t="str">
            <v>00.544.659/0001-09</v>
          </cell>
          <cell r="D133" t="str">
            <v>Sim</v>
          </cell>
          <cell r="E133" t="str">
            <v>NORMAL - EM FUNCIONAMENTO</v>
          </cell>
          <cell r="F133" t="str">
            <v>NORMAL</v>
          </cell>
          <cell r="G133" t="str">
            <v>Sociedade Civil</v>
          </cell>
          <cell r="H133" t="str">
            <v>LC 109</v>
          </cell>
          <cell r="I133" t="str">
            <v>Privada</v>
          </cell>
          <cell r="J133" t="str">
            <v>Privado</v>
          </cell>
          <cell r="K133" t="str">
            <v>Patrocínio Múltiplo</v>
          </cell>
          <cell r="L133" t="str">
            <v>Com mais de um plano</v>
          </cell>
          <cell r="M133" t="str">
            <v>Sim</v>
          </cell>
          <cell r="N133">
            <v>4.400000420219948E+16</v>
          </cell>
          <cell r="O133" t="str">
            <v>Centro Oeste</v>
          </cell>
          <cell r="P133" t="str">
            <v>ESDF</v>
          </cell>
          <cell r="Q133" t="str">
            <v>SAUN QUADRA 5, BLOCO B, ED. BANCO DO BRASIL, TORRE CENTRAL, 2° ANDAR</v>
          </cell>
          <cell r="R133" t="str">
            <v>BRASILIA</v>
          </cell>
          <cell r="S133" t="str">
            <v>DISTRITO FEDERAL</v>
          </cell>
          <cell r="T133" t="str">
            <v>DF</v>
          </cell>
          <cell r="U133" t="str">
            <v>70.040-912</v>
          </cell>
          <cell r="V133" t="str">
            <v>6134933255</v>
          </cell>
          <cell r="W133" t="str">
            <v>SECEX@BBPREVIDENCIA.COM.BR</v>
          </cell>
          <cell r="X133" t="str">
            <v>WWW.BBPREVIDENCIA.COM.BR</v>
          </cell>
          <cell r="Y133">
            <v>4</v>
          </cell>
          <cell r="Z133">
            <v>6</v>
          </cell>
          <cell r="AA133">
            <v>9</v>
          </cell>
        </row>
        <row r="134">
          <cell r="A134" t="str">
            <v>BB PREVIDENCIA</v>
          </cell>
          <cell r="B134" t="str">
            <v>BB-PREVIDENCIA FUNDO DE PENSAO BANCO DO BRASIL</v>
          </cell>
          <cell r="C134" t="str">
            <v>00.544.659/0001-09</v>
          </cell>
          <cell r="D134" t="str">
            <v>Sim</v>
          </cell>
          <cell r="E134" t="str">
            <v>NORMAL - EM FUNCIONAMENTO</v>
          </cell>
          <cell r="F134" t="str">
            <v>NORMAL</v>
          </cell>
          <cell r="G134" t="str">
            <v>Sociedade Civil</v>
          </cell>
          <cell r="H134" t="str">
            <v>LC 109</v>
          </cell>
          <cell r="I134" t="str">
            <v>Privada</v>
          </cell>
          <cell r="J134" t="str">
            <v>Privado</v>
          </cell>
          <cell r="K134" t="str">
            <v>Patrocínio Múltiplo</v>
          </cell>
          <cell r="L134" t="str">
            <v>Com mais de um plano</v>
          </cell>
          <cell r="M134" t="str">
            <v>Sim</v>
          </cell>
          <cell r="N134">
            <v>4.400000420219948E+16</v>
          </cell>
          <cell r="O134" t="str">
            <v>Centro Oeste</v>
          </cell>
          <cell r="P134" t="str">
            <v>ESDF</v>
          </cell>
          <cell r="Q134" t="str">
            <v>SAUN QUADRA 5, BLOCO B, ED. BANCO DO BRASIL, TORRE CENTRAL, 2° ANDAR</v>
          </cell>
          <cell r="R134" t="str">
            <v>BRASILIA</v>
          </cell>
          <cell r="S134" t="str">
            <v>DISTRITO FEDERAL</v>
          </cell>
          <cell r="T134" t="str">
            <v>DF</v>
          </cell>
          <cell r="U134" t="str">
            <v>70.040-912</v>
          </cell>
          <cell r="V134" t="str">
            <v>6134933255</v>
          </cell>
          <cell r="W134" t="str">
            <v>SECEX@BBPREVIDENCIA.COM.BR</v>
          </cell>
          <cell r="X134" t="str">
            <v>WWW.BBPREVIDENCIA.COM.BR</v>
          </cell>
          <cell r="Y134">
            <v>4</v>
          </cell>
          <cell r="Z134">
            <v>6</v>
          </cell>
          <cell r="AA134">
            <v>9</v>
          </cell>
        </row>
        <row r="135">
          <cell r="A135" t="str">
            <v>BB PREVIDENCIA</v>
          </cell>
          <cell r="B135" t="str">
            <v>BB-PREVIDENCIA FUNDO DE PENSAO BANCO DO BRASIL</v>
          </cell>
          <cell r="C135" t="str">
            <v>00.544.659/0001-09</v>
          </cell>
          <cell r="D135" t="str">
            <v>Sim</v>
          </cell>
          <cell r="E135" t="str">
            <v>NORMAL - EM FUNCIONAMENTO</v>
          </cell>
          <cell r="F135" t="str">
            <v>NORMAL</v>
          </cell>
          <cell r="G135" t="str">
            <v>Sociedade Civil</v>
          </cell>
          <cell r="H135" t="str">
            <v>LC 109</v>
          </cell>
          <cell r="I135" t="str">
            <v>Privada</v>
          </cell>
          <cell r="J135" t="str">
            <v>Privado</v>
          </cell>
          <cell r="K135" t="str">
            <v>Patrocínio Múltiplo</v>
          </cell>
          <cell r="L135" t="str">
            <v>Com mais de um plano</v>
          </cell>
          <cell r="M135" t="str">
            <v>Sim</v>
          </cell>
          <cell r="N135">
            <v>4.400000420219948E+16</v>
          </cell>
          <cell r="O135" t="str">
            <v>Centro Oeste</v>
          </cell>
          <cell r="P135" t="str">
            <v>ESDF</v>
          </cell>
          <cell r="Q135" t="str">
            <v>SAUN QUADRA 5, BLOCO B, ED. BANCO DO BRASIL, TORRE CENTRAL, 2° ANDAR</v>
          </cell>
          <cell r="R135" t="str">
            <v>BRASILIA</v>
          </cell>
          <cell r="S135" t="str">
            <v>DISTRITO FEDERAL</v>
          </cell>
          <cell r="T135" t="str">
            <v>DF</v>
          </cell>
          <cell r="U135" t="str">
            <v>70.040-912</v>
          </cell>
          <cell r="V135" t="str">
            <v>6134933255</v>
          </cell>
          <cell r="W135" t="str">
            <v>SECEX@BBPREVIDENCIA.COM.BR</v>
          </cell>
          <cell r="X135" t="str">
            <v>WWW.BBPREVIDENCIA.COM.BR</v>
          </cell>
          <cell r="Y135">
            <v>4</v>
          </cell>
          <cell r="Z135">
            <v>6</v>
          </cell>
          <cell r="AA135">
            <v>9</v>
          </cell>
        </row>
        <row r="136">
          <cell r="A136" t="str">
            <v>BB PREVIDENCIA</v>
          </cell>
          <cell r="B136" t="str">
            <v>BB-PREVIDENCIA FUNDO DE PENSAO BANCO DO BRASIL</v>
          </cell>
          <cell r="C136" t="str">
            <v>00.544.659/0001-09</v>
          </cell>
          <cell r="D136" t="str">
            <v>Sim</v>
          </cell>
          <cell r="E136" t="str">
            <v>NORMAL - EM FUNCIONAMENTO</v>
          </cell>
          <cell r="F136" t="str">
            <v>NORMAL</v>
          </cell>
          <cell r="G136" t="str">
            <v>Sociedade Civil</v>
          </cell>
          <cell r="H136" t="str">
            <v>LC 109</v>
          </cell>
          <cell r="I136" t="str">
            <v>Privada</v>
          </cell>
          <cell r="J136" t="str">
            <v>Privado</v>
          </cell>
          <cell r="K136" t="str">
            <v>Patrocínio Múltiplo</v>
          </cell>
          <cell r="L136" t="str">
            <v>Com mais de um plano</v>
          </cell>
          <cell r="M136" t="str">
            <v>Sim</v>
          </cell>
          <cell r="N136">
            <v>4.400000420219948E+16</v>
          </cell>
          <cell r="O136" t="str">
            <v>Centro Oeste</v>
          </cell>
          <cell r="P136" t="str">
            <v>ESDF</v>
          </cell>
          <cell r="Q136" t="str">
            <v>SAUN QUADRA 5, BLOCO B, ED. BANCO DO BRASIL, TORRE CENTRAL, 2° ANDAR</v>
          </cell>
          <cell r="R136" t="str">
            <v>BRASILIA</v>
          </cell>
          <cell r="S136" t="str">
            <v>DISTRITO FEDERAL</v>
          </cell>
          <cell r="T136" t="str">
            <v>DF</v>
          </cell>
          <cell r="U136" t="str">
            <v>70.040-912</v>
          </cell>
          <cell r="V136" t="str">
            <v>6134933255</v>
          </cell>
          <cell r="W136" t="str">
            <v>SECEX@BBPREVIDENCIA.COM.BR</v>
          </cell>
          <cell r="X136" t="str">
            <v>WWW.BBPREVIDENCIA.COM.BR</v>
          </cell>
          <cell r="Y136">
            <v>4</v>
          </cell>
          <cell r="Z136">
            <v>6</v>
          </cell>
          <cell r="AA136">
            <v>9</v>
          </cell>
        </row>
        <row r="137">
          <cell r="A137" t="str">
            <v>BB PREVIDENCIA</v>
          </cell>
          <cell r="B137" t="str">
            <v>BB-PREVIDENCIA FUNDO DE PENSAO BANCO DO BRASIL</v>
          </cell>
          <cell r="C137" t="str">
            <v>00.544.659/0001-09</v>
          </cell>
          <cell r="D137" t="str">
            <v>Sim</v>
          </cell>
          <cell r="E137" t="str">
            <v>NORMAL - EM FUNCIONAMENTO</v>
          </cell>
          <cell r="F137" t="str">
            <v>NORMAL</v>
          </cell>
          <cell r="G137" t="str">
            <v>Sociedade Civil</v>
          </cell>
          <cell r="H137" t="str">
            <v>LC 109</v>
          </cell>
          <cell r="I137" t="str">
            <v>Privada</v>
          </cell>
          <cell r="J137" t="str">
            <v>Privado</v>
          </cell>
          <cell r="K137" t="str">
            <v>Patrocínio Múltiplo</v>
          </cell>
          <cell r="L137" t="str">
            <v>Com mais de um plano</v>
          </cell>
          <cell r="M137" t="str">
            <v>Sim</v>
          </cell>
          <cell r="N137">
            <v>4.400000420219948E+16</v>
          </cell>
          <cell r="O137" t="str">
            <v>Centro Oeste</v>
          </cell>
          <cell r="P137" t="str">
            <v>ESDF</v>
          </cell>
          <cell r="Q137" t="str">
            <v>SAUN QUADRA 5, BLOCO B, ED. BANCO DO BRASIL, TORRE CENTRAL, 2° ANDAR</v>
          </cell>
          <cell r="R137" t="str">
            <v>BRASILIA</v>
          </cell>
          <cell r="S137" t="str">
            <v>DISTRITO FEDERAL</v>
          </cell>
          <cell r="T137" t="str">
            <v>DF</v>
          </cell>
          <cell r="U137" t="str">
            <v>70.040-912</v>
          </cell>
          <cell r="V137" t="str">
            <v>6134933255</v>
          </cell>
          <cell r="W137" t="str">
            <v>SECEX@BBPREVIDENCIA.COM.BR</v>
          </cell>
          <cell r="X137" t="str">
            <v>WWW.BBPREVIDENCIA.COM.BR</v>
          </cell>
          <cell r="Y137">
            <v>4</v>
          </cell>
          <cell r="Z137">
            <v>6</v>
          </cell>
          <cell r="AA137">
            <v>9</v>
          </cell>
        </row>
        <row r="138">
          <cell r="A138" t="str">
            <v>BB PREVIDENCIA</v>
          </cell>
          <cell r="B138" t="str">
            <v>BB-PREVIDENCIA FUNDO DE PENSAO BANCO DO BRASIL</v>
          </cell>
          <cell r="C138" t="str">
            <v>00.544.659/0001-09</v>
          </cell>
          <cell r="D138" t="str">
            <v>Sim</v>
          </cell>
          <cell r="E138" t="str">
            <v>NORMAL - EM FUNCIONAMENTO</v>
          </cell>
          <cell r="F138" t="str">
            <v>NORMAL</v>
          </cell>
          <cell r="G138" t="str">
            <v>Sociedade Civil</v>
          </cell>
          <cell r="H138" t="str">
            <v>LC 109</v>
          </cell>
          <cell r="I138" t="str">
            <v>Privada</v>
          </cell>
          <cell r="J138" t="str">
            <v>Privado</v>
          </cell>
          <cell r="K138" t="str">
            <v>Patrocínio Múltiplo</v>
          </cell>
          <cell r="L138" t="str">
            <v>Com mais de um plano</v>
          </cell>
          <cell r="M138" t="str">
            <v>Sim</v>
          </cell>
          <cell r="N138">
            <v>4.400000420219948E+16</v>
          </cell>
          <cell r="O138" t="str">
            <v>Centro Oeste</v>
          </cell>
          <cell r="P138" t="str">
            <v>ESDF</v>
          </cell>
          <cell r="Q138" t="str">
            <v>SAUN QUADRA 5, BLOCO B, ED. BANCO DO BRASIL, TORRE CENTRAL, 2° ANDAR</v>
          </cell>
          <cell r="R138" t="str">
            <v>BRASILIA</v>
          </cell>
          <cell r="S138" t="str">
            <v>DISTRITO FEDERAL</v>
          </cell>
          <cell r="T138" t="str">
            <v>DF</v>
          </cell>
          <cell r="U138" t="str">
            <v>70.040-912</v>
          </cell>
          <cell r="V138" t="str">
            <v>6134933255</v>
          </cell>
          <cell r="W138" t="str">
            <v>SECEX@BBPREVIDENCIA.COM.BR</v>
          </cell>
          <cell r="X138" t="str">
            <v>WWW.BBPREVIDENCIA.COM.BR</v>
          </cell>
          <cell r="Y138">
            <v>4</v>
          </cell>
          <cell r="Z138">
            <v>6</v>
          </cell>
          <cell r="AA138">
            <v>9</v>
          </cell>
        </row>
        <row r="139">
          <cell r="A139" t="str">
            <v>BB PREVIDENCIA</v>
          </cell>
          <cell r="B139" t="str">
            <v>BB-PREVIDENCIA FUNDO DE PENSAO BANCO DO BRASIL</v>
          </cell>
          <cell r="C139" t="str">
            <v>00.544.659/0001-09</v>
          </cell>
          <cell r="D139" t="str">
            <v>Sim</v>
          </cell>
          <cell r="E139" t="str">
            <v>NORMAL - EM FUNCIONAMENTO</v>
          </cell>
          <cell r="F139" t="str">
            <v>NORMAL</v>
          </cell>
          <cell r="G139" t="str">
            <v>Sociedade Civil</v>
          </cell>
          <cell r="H139" t="str">
            <v>LC 109</v>
          </cell>
          <cell r="I139" t="str">
            <v>Privada</v>
          </cell>
          <cell r="J139" t="str">
            <v>Privado</v>
          </cell>
          <cell r="K139" t="str">
            <v>Patrocínio Múltiplo</v>
          </cell>
          <cell r="L139" t="str">
            <v>Com mais de um plano</v>
          </cell>
          <cell r="M139" t="str">
            <v>Sim</v>
          </cell>
          <cell r="N139">
            <v>4.400000420219948E+16</v>
          </cell>
          <cell r="O139" t="str">
            <v>Centro Oeste</v>
          </cell>
          <cell r="P139" t="str">
            <v>ESDF</v>
          </cell>
          <cell r="Q139" t="str">
            <v>SAUN QUADRA 5, BLOCO B, ED. BANCO DO BRASIL, TORRE CENTRAL, 2° ANDAR</v>
          </cell>
          <cell r="R139" t="str">
            <v>BRASILIA</v>
          </cell>
          <cell r="S139" t="str">
            <v>DISTRITO FEDERAL</v>
          </cell>
          <cell r="T139" t="str">
            <v>DF</v>
          </cell>
          <cell r="U139" t="str">
            <v>70.040-912</v>
          </cell>
          <cell r="V139" t="str">
            <v>6134933255</v>
          </cell>
          <cell r="W139" t="str">
            <v>SECEX@BBPREVIDENCIA.COM.BR</v>
          </cell>
          <cell r="X139" t="str">
            <v>WWW.BBPREVIDENCIA.COM.BR</v>
          </cell>
          <cell r="Y139">
            <v>4</v>
          </cell>
          <cell r="Z139">
            <v>6</v>
          </cell>
          <cell r="AA139">
            <v>9</v>
          </cell>
        </row>
        <row r="140">
          <cell r="A140" t="str">
            <v>BB PREVIDENCIA</v>
          </cell>
          <cell r="B140" t="str">
            <v>BB-PREVIDENCIA FUNDO DE PENSAO BANCO DO BRASIL</v>
          </cell>
          <cell r="C140" t="str">
            <v>00.544.659/0001-09</v>
          </cell>
          <cell r="D140" t="str">
            <v>Sim</v>
          </cell>
          <cell r="E140" t="str">
            <v>NORMAL - EM FUNCIONAMENTO</v>
          </cell>
          <cell r="F140" t="str">
            <v>NORMAL</v>
          </cell>
          <cell r="G140" t="str">
            <v>Sociedade Civil</v>
          </cell>
          <cell r="H140" t="str">
            <v>LC 109</v>
          </cell>
          <cell r="I140" t="str">
            <v>Privada</v>
          </cell>
          <cell r="J140" t="str">
            <v>Privado</v>
          </cell>
          <cell r="K140" t="str">
            <v>Patrocínio Múltiplo</v>
          </cell>
          <cell r="L140" t="str">
            <v>Com mais de um plano</v>
          </cell>
          <cell r="M140" t="str">
            <v>Sim</v>
          </cell>
          <cell r="N140">
            <v>4.400000420219948E+16</v>
          </cell>
          <cell r="O140" t="str">
            <v>Centro Oeste</v>
          </cell>
          <cell r="P140" t="str">
            <v>ESDF</v>
          </cell>
          <cell r="Q140" t="str">
            <v>SAUN QUADRA 5, BLOCO B, ED. BANCO DO BRASIL, TORRE CENTRAL, 2° ANDAR</v>
          </cell>
          <cell r="R140" t="str">
            <v>BRASILIA</v>
          </cell>
          <cell r="S140" t="str">
            <v>DISTRITO FEDERAL</v>
          </cell>
          <cell r="T140" t="str">
            <v>DF</v>
          </cell>
          <cell r="U140" t="str">
            <v>70.040-912</v>
          </cell>
          <cell r="V140" t="str">
            <v>6134933255</v>
          </cell>
          <cell r="W140" t="str">
            <v>SECEX@BBPREVIDENCIA.COM.BR</v>
          </cell>
          <cell r="X140" t="str">
            <v>WWW.BBPREVIDENCIA.COM.BR</v>
          </cell>
          <cell r="Y140">
            <v>4</v>
          </cell>
          <cell r="Z140">
            <v>6</v>
          </cell>
          <cell r="AA140">
            <v>9</v>
          </cell>
        </row>
        <row r="141">
          <cell r="A141" t="str">
            <v>BB PREVIDENCIA</v>
          </cell>
          <cell r="B141" t="str">
            <v>BB-PREVIDENCIA FUNDO DE PENSAO BANCO DO BRASIL</v>
          </cell>
          <cell r="C141" t="str">
            <v>00.544.659/0001-09</v>
          </cell>
          <cell r="D141" t="str">
            <v>Sim</v>
          </cell>
          <cell r="E141" t="str">
            <v>NORMAL - EM FUNCIONAMENTO</v>
          </cell>
          <cell r="F141" t="str">
            <v>NORMAL</v>
          </cell>
          <cell r="G141" t="str">
            <v>Sociedade Civil</v>
          </cell>
          <cell r="H141" t="str">
            <v>LC 109</v>
          </cell>
          <cell r="I141" t="str">
            <v>Privada</v>
          </cell>
          <cell r="J141" t="str">
            <v>Privado</v>
          </cell>
          <cell r="K141" t="str">
            <v>Patrocínio Múltiplo</v>
          </cell>
          <cell r="L141" t="str">
            <v>Com mais de um plano</v>
          </cell>
          <cell r="M141" t="str">
            <v>Sim</v>
          </cell>
          <cell r="N141">
            <v>4.400000420219948E+16</v>
          </cell>
          <cell r="O141" t="str">
            <v>Centro Oeste</v>
          </cell>
          <cell r="P141" t="str">
            <v>ESDF</v>
          </cell>
          <cell r="Q141" t="str">
            <v>SAUN QUADRA 5, BLOCO B, ED. BANCO DO BRASIL, TORRE CENTRAL, 2° ANDAR</v>
          </cell>
          <cell r="R141" t="str">
            <v>BRASILIA</v>
          </cell>
          <cell r="S141" t="str">
            <v>DISTRITO FEDERAL</v>
          </cell>
          <cell r="T141" t="str">
            <v>DF</v>
          </cell>
          <cell r="U141" t="str">
            <v>70.040-912</v>
          </cell>
          <cell r="V141" t="str">
            <v>6134933255</v>
          </cell>
          <cell r="W141" t="str">
            <v>SECEX@BBPREVIDENCIA.COM.BR</v>
          </cell>
          <cell r="X141" t="str">
            <v>WWW.BBPREVIDENCIA.COM.BR</v>
          </cell>
          <cell r="Y141">
            <v>4</v>
          </cell>
          <cell r="Z141">
            <v>6</v>
          </cell>
          <cell r="AA141">
            <v>9</v>
          </cell>
        </row>
        <row r="142">
          <cell r="A142" t="str">
            <v>BB PREVIDENCIA</v>
          </cell>
          <cell r="B142" t="str">
            <v>BB-PREVIDENCIA FUNDO DE PENSAO BANCO DO BRASIL</v>
          </cell>
          <cell r="C142" t="str">
            <v>00.544.659/0001-09</v>
          </cell>
          <cell r="D142" t="str">
            <v>Sim</v>
          </cell>
          <cell r="E142" t="str">
            <v>NORMAL - EM FUNCIONAMENTO</v>
          </cell>
          <cell r="F142" t="str">
            <v>NORMAL</v>
          </cell>
          <cell r="G142" t="str">
            <v>Sociedade Civil</v>
          </cell>
          <cell r="H142" t="str">
            <v>LC 109</v>
          </cell>
          <cell r="I142" t="str">
            <v>Privada</v>
          </cell>
          <cell r="J142" t="str">
            <v>Privado</v>
          </cell>
          <cell r="K142" t="str">
            <v>Patrocínio Múltiplo</v>
          </cell>
          <cell r="L142" t="str">
            <v>Com mais de um plano</v>
          </cell>
          <cell r="M142" t="str">
            <v>Sim</v>
          </cell>
          <cell r="N142">
            <v>4.400000420219948E+16</v>
          </cell>
          <cell r="O142" t="str">
            <v>Centro Oeste</v>
          </cell>
          <cell r="P142" t="str">
            <v>ESDF</v>
          </cell>
          <cell r="Q142" t="str">
            <v>SAUN QUADRA 5, BLOCO B, ED. BANCO DO BRASIL, TORRE CENTRAL, 2° ANDAR</v>
          </cell>
          <cell r="R142" t="str">
            <v>BRASILIA</v>
          </cell>
          <cell r="S142" t="str">
            <v>DISTRITO FEDERAL</v>
          </cell>
          <cell r="T142" t="str">
            <v>DF</v>
          </cell>
          <cell r="U142" t="str">
            <v>70.040-912</v>
          </cell>
          <cell r="V142" t="str">
            <v>6134933255</v>
          </cell>
          <cell r="W142" t="str">
            <v>SECEX@BBPREVIDENCIA.COM.BR</v>
          </cell>
          <cell r="X142" t="str">
            <v>WWW.BBPREVIDENCIA.COM.BR</v>
          </cell>
          <cell r="Y142">
            <v>4</v>
          </cell>
          <cell r="Z142">
            <v>6</v>
          </cell>
          <cell r="AA142">
            <v>9</v>
          </cell>
        </row>
        <row r="143">
          <cell r="A143" t="str">
            <v>BB PREVIDENCIA</v>
          </cell>
          <cell r="B143" t="str">
            <v>BB-PREVIDENCIA FUNDO DE PENSAO BANCO DO BRASIL</v>
          </cell>
          <cell r="C143" t="str">
            <v>00.544.659/0001-09</v>
          </cell>
          <cell r="D143" t="str">
            <v>Sim</v>
          </cell>
          <cell r="E143" t="str">
            <v>NORMAL - EM FUNCIONAMENTO</v>
          </cell>
          <cell r="F143" t="str">
            <v>NORMAL</v>
          </cell>
          <cell r="G143" t="str">
            <v>Sociedade Civil</v>
          </cell>
          <cell r="H143" t="str">
            <v>LC 109</v>
          </cell>
          <cell r="I143" t="str">
            <v>Privada</v>
          </cell>
          <cell r="J143" t="str">
            <v>Privado</v>
          </cell>
          <cell r="K143" t="str">
            <v>Patrocínio Múltiplo</v>
          </cell>
          <cell r="L143" t="str">
            <v>Com mais de um plano</v>
          </cell>
          <cell r="M143" t="str">
            <v>Sim</v>
          </cell>
          <cell r="N143">
            <v>4.400000420219948E+16</v>
          </cell>
          <cell r="O143" t="str">
            <v>Centro Oeste</v>
          </cell>
          <cell r="P143" t="str">
            <v>ESDF</v>
          </cell>
          <cell r="Q143" t="str">
            <v>SAUN QUADRA 5, BLOCO B, ED. BANCO DO BRASIL, TORRE CENTRAL, 2° ANDAR</v>
          </cell>
          <cell r="R143" t="str">
            <v>BRASILIA</v>
          </cell>
          <cell r="S143" t="str">
            <v>DISTRITO FEDERAL</v>
          </cell>
          <cell r="T143" t="str">
            <v>DF</v>
          </cell>
          <cell r="U143" t="str">
            <v>70.040-912</v>
          </cell>
          <cell r="V143" t="str">
            <v>6134933255</v>
          </cell>
          <cell r="W143" t="str">
            <v>SECEX@BBPREVIDENCIA.COM.BR</v>
          </cell>
          <cell r="X143" t="str">
            <v>WWW.BBPREVIDENCIA.COM.BR</v>
          </cell>
          <cell r="Y143">
            <v>4</v>
          </cell>
          <cell r="Z143">
            <v>6</v>
          </cell>
          <cell r="AA143">
            <v>9</v>
          </cell>
        </row>
        <row r="144">
          <cell r="A144" t="str">
            <v>BB PREVIDENCIA</v>
          </cell>
          <cell r="B144" t="str">
            <v>BB-PREVIDENCIA FUNDO DE PENSAO BANCO DO BRASIL</v>
          </cell>
          <cell r="C144" t="str">
            <v>00.544.659/0001-09</v>
          </cell>
          <cell r="D144" t="str">
            <v>Sim</v>
          </cell>
          <cell r="E144" t="str">
            <v>NORMAL - EM FUNCIONAMENTO</v>
          </cell>
          <cell r="F144" t="str">
            <v>NORMAL</v>
          </cell>
          <cell r="G144" t="str">
            <v>Sociedade Civil</v>
          </cell>
          <cell r="H144" t="str">
            <v>LC 109</v>
          </cell>
          <cell r="I144" t="str">
            <v>Privada</v>
          </cell>
          <cell r="J144" t="str">
            <v>Privado</v>
          </cell>
          <cell r="K144" t="str">
            <v>Patrocínio Múltiplo</v>
          </cell>
          <cell r="L144" t="str">
            <v>Com mais de um plano</v>
          </cell>
          <cell r="M144" t="str">
            <v>Sim</v>
          </cell>
          <cell r="N144">
            <v>4.400000420219948E+16</v>
          </cell>
          <cell r="O144" t="str">
            <v>Centro Oeste</v>
          </cell>
          <cell r="P144" t="str">
            <v>ESDF</v>
          </cell>
          <cell r="Q144" t="str">
            <v>SAUN QUADRA 5, BLOCO B, ED. BANCO DO BRASIL, TORRE CENTRAL, 2° ANDAR</v>
          </cell>
          <cell r="R144" t="str">
            <v>BRASILIA</v>
          </cell>
          <cell r="S144" t="str">
            <v>DISTRITO FEDERAL</v>
          </cell>
          <cell r="T144" t="str">
            <v>DF</v>
          </cell>
          <cell r="U144" t="str">
            <v>70.040-912</v>
          </cell>
          <cell r="V144" t="str">
            <v>6134933255</v>
          </cell>
          <cell r="W144" t="str">
            <v>SECEX@BBPREVIDENCIA.COM.BR</v>
          </cell>
          <cell r="X144" t="str">
            <v>WWW.BBPREVIDENCIA.COM.BR</v>
          </cell>
          <cell r="Y144">
            <v>4</v>
          </cell>
          <cell r="Z144">
            <v>6</v>
          </cell>
          <cell r="AA144">
            <v>9</v>
          </cell>
        </row>
        <row r="145">
          <cell r="A145" t="str">
            <v>BB PREVIDENCIA</v>
          </cell>
          <cell r="B145" t="str">
            <v>BB-PREVIDENCIA FUNDO DE PENSAO BANCO DO BRASIL</v>
          </cell>
          <cell r="C145" t="str">
            <v>00.544.659/0001-09</v>
          </cell>
          <cell r="D145" t="str">
            <v>Sim</v>
          </cell>
          <cell r="E145" t="str">
            <v>NORMAL - EM FUNCIONAMENTO</v>
          </cell>
          <cell r="F145" t="str">
            <v>NORMAL</v>
          </cell>
          <cell r="G145" t="str">
            <v>Sociedade Civil</v>
          </cell>
          <cell r="H145" t="str">
            <v>LC 109</v>
          </cell>
          <cell r="I145" t="str">
            <v>Privada</v>
          </cell>
          <cell r="J145" t="str">
            <v>Privado</v>
          </cell>
          <cell r="K145" t="str">
            <v>Patrocínio Múltiplo</v>
          </cell>
          <cell r="L145" t="str">
            <v>Com mais de um plano</v>
          </cell>
          <cell r="M145" t="str">
            <v>Sim</v>
          </cell>
          <cell r="N145">
            <v>4.400000420219948E+16</v>
          </cell>
          <cell r="O145" t="str">
            <v>Centro Oeste</v>
          </cell>
          <cell r="P145" t="str">
            <v>ESDF</v>
          </cell>
          <cell r="Q145" t="str">
            <v>SAUN QUADRA 5, BLOCO B, ED. BANCO DO BRASIL, TORRE CENTRAL, 2° ANDAR</v>
          </cell>
          <cell r="R145" t="str">
            <v>BRASILIA</v>
          </cell>
          <cell r="S145" t="str">
            <v>DISTRITO FEDERAL</v>
          </cell>
          <cell r="T145" t="str">
            <v>DF</v>
          </cell>
          <cell r="U145" t="str">
            <v>70.040-912</v>
          </cell>
          <cell r="V145" t="str">
            <v>6134933255</v>
          </cell>
          <cell r="W145" t="str">
            <v>SECEX@BBPREVIDENCIA.COM.BR</v>
          </cell>
          <cell r="X145" t="str">
            <v>WWW.BBPREVIDENCIA.COM.BR</v>
          </cell>
          <cell r="Y145">
            <v>4</v>
          </cell>
          <cell r="Z145">
            <v>6</v>
          </cell>
          <cell r="AA145">
            <v>9</v>
          </cell>
        </row>
        <row r="146">
          <cell r="A146" t="str">
            <v>BB PREVIDENCIA</v>
          </cell>
          <cell r="B146" t="str">
            <v>BB-PREVIDENCIA FUNDO DE PENSAO BANCO DO BRASIL</v>
          </cell>
          <cell r="C146" t="str">
            <v>00.544.659/0001-09</v>
          </cell>
          <cell r="D146" t="str">
            <v>Sim</v>
          </cell>
          <cell r="E146" t="str">
            <v>NORMAL - EM FUNCIONAMENTO</v>
          </cell>
          <cell r="F146" t="str">
            <v>NORMAL</v>
          </cell>
          <cell r="G146" t="str">
            <v>Sociedade Civil</v>
          </cell>
          <cell r="H146" t="str">
            <v>LC 109</v>
          </cell>
          <cell r="I146" t="str">
            <v>Privada</v>
          </cell>
          <cell r="J146" t="str">
            <v>Privado</v>
          </cell>
          <cell r="K146" t="str">
            <v>Patrocínio Múltiplo</v>
          </cell>
          <cell r="L146" t="str">
            <v>Com mais de um plano</v>
          </cell>
          <cell r="M146" t="str">
            <v>Sim</v>
          </cell>
          <cell r="N146">
            <v>4.400000420219948E+16</v>
          </cell>
          <cell r="O146" t="str">
            <v>Centro Oeste</v>
          </cell>
          <cell r="P146" t="str">
            <v>ESDF</v>
          </cell>
          <cell r="Q146" t="str">
            <v>SAUN QUADRA 5, BLOCO B, ED. BANCO DO BRASIL, TORRE CENTRAL, 2° ANDAR</v>
          </cell>
          <cell r="R146" t="str">
            <v>BRASILIA</v>
          </cell>
          <cell r="S146" t="str">
            <v>DISTRITO FEDERAL</v>
          </cell>
          <cell r="T146" t="str">
            <v>DF</v>
          </cell>
          <cell r="U146" t="str">
            <v>70.040-912</v>
          </cell>
          <cell r="V146" t="str">
            <v>6134933255</v>
          </cell>
          <cell r="W146" t="str">
            <v>SECEX@BBPREVIDENCIA.COM.BR</v>
          </cell>
          <cell r="X146" t="str">
            <v>WWW.BBPREVIDENCIA.COM.BR</v>
          </cell>
          <cell r="Y146">
            <v>4</v>
          </cell>
          <cell r="Z146">
            <v>6</v>
          </cell>
          <cell r="AA146">
            <v>9</v>
          </cell>
        </row>
        <row r="147">
          <cell r="A147" t="str">
            <v>BB PREVIDENCIA</v>
          </cell>
          <cell r="B147" t="str">
            <v>BB-PREVIDENCIA FUNDO DE PENSAO BANCO DO BRASIL</v>
          </cell>
          <cell r="C147" t="str">
            <v>00.544.659/0001-09</v>
          </cell>
          <cell r="D147" t="str">
            <v>Sim</v>
          </cell>
          <cell r="E147" t="str">
            <v>NORMAL - EM FUNCIONAMENTO</v>
          </cell>
          <cell r="F147" t="str">
            <v>NORMAL</v>
          </cell>
          <cell r="G147" t="str">
            <v>Sociedade Civil</v>
          </cell>
          <cell r="H147" t="str">
            <v>LC 109</v>
          </cell>
          <cell r="I147" t="str">
            <v>Privada</v>
          </cell>
          <cell r="J147" t="str">
            <v>Privado</v>
          </cell>
          <cell r="K147" t="str">
            <v>Patrocínio Múltiplo</v>
          </cell>
          <cell r="L147" t="str">
            <v>Com mais de um plano</v>
          </cell>
          <cell r="M147" t="str">
            <v>Sim</v>
          </cell>
          <cell r="N147">
            <v>4.400000420219948E+16</v>
          </cell>
          <cell r="O147" t="str">
            <v>Centro Oeste</v>
          </cell>
          <cell r="P147" t="str">
            <v>ESDF</v>
          </cell>
          <cell r="Q147" t="str">
            <v>SAUN QUADRA 5, BLOCO B, ED. BANCO DO BRASIL, TORRE CENTRAL, 2° ANDAR</v>
          </cell>
          <cell r="R147" t="str">
            <v>BRASILIA</v>
          </cell>
          <cell r="S147" t="str">
            <v>DISTRITO FEDERAL</v>
          </cell>
          <cell r="T147" t="str">
            <v>DF</v>
          </cell>
          <cell r="U147" t="str">
            <v>70.040-912</v>
          </cell>
          <cell r="V147" t="str">
            <v>6134933255</v>
          </cell>
          <cell r="W147" t="str">
            <v>SECEX@BBPREVIDENCIA.COM.BR</v>
          </cell>
          <cell r="X147" t="str">
            <v>WWW.BBPREVIDENCIA.COM.BR</v>
          </cell>
          <cell r="Y147">
            <v>4</v>
          </cell>
          <cell r="Z147">
            <v>6</v>
          </cell>
          <cell r="AA147">
            <v>9</v>
          </cell>
        </row>
        <row r="148">
          <cell r="A148" t="str">
            <v>BB PREVIDENCIA</v>
          </cell>
          <cell r="B148" t="str">
            <v>BB-PREVIDENCIA FUNDO DE PENSAO BANCO DO BRASIL</v>
          </cell>
          <cell r="C148" t="str">
            <v>00.544.659/0001-09</v>
          </cell>
          <cell r="D148" t="str">
            <v>Sim</v>
          </cell>
          <cell r="E148" t="str">
            <v>NORMAL - EM FUNCIONAMENTO</v>
          </cell>
          <cell r="F148" t="str">
            <v>NORMAL</v>
          </cell>
          <cell r="G148" t="str">
            <v>Sociedade Civil</v>
          </cell>
          <cell r="H148" t="str">
            <v>LC 109</v>
          </cell>
          <cell r="I148" t="str">
            <v>Privada</v>
          </cell>
          <cell r="J148" t="str">
            <v>Privado</v>
          </cell>
          <cell r="K148" t="str">
            <v>Patrocínio Múltiplo</v>
          </cell>
          <cell r="L148" t="str">
            <v>Com mais de um plano</v>
          </cell>
          <cell r="M148" t="str">
            <v>Sim</v>
          </cell>
          <cell r="N148">
            <v>4.400000420219948E+16</v>
          </cell>
          <cell r="O148" t="str">
            <v>Centro Oeste</v>
          </cell>
          <cell r="P148" t="str">
            <v>ESDF</v>
          </cell>
          <cell r="Q148" t="str">
            <v>SAUN QUADRA 5, BLOCO B, ED. BANCO DO BRASIL, TORRE CENTRAL, 2° ANDAR</v>
          </cell>
          <cell r="R148" t="str">
            <v>BRASILIA</v>
          </cell>
          <cell r="S148" t="str">
            <v>DISTRITO FEDERAL</v>
          </cell>
          <cell r="T148" t="str">
            <v>DF</v>
          </cell>
          <cell r="U148" t="str">
            <v>70.040-912</v>
          </cell>
          <cell r="V148" t="str">
            <v>6134933255</v>
          </cell>
          <cell r="W148" t="str">
            <v>SECEX@BBPREVIDENCIA.COM.BR</v>
          </cell>
          <cell r="X148" t="str">
            <v>WWW.BBPREVIDENCIA.COM.BR</v>
          </cell>
          <cell r="Y148">
            <v>4</v>
          </cell>
          <cell r="Z148">
            <v>6</v>
          </cell>
          <cell r="AA148">
            <v>9</v>
          </cell>
        </row>
        <row r="149">
          <cell r="A149" t="str">
            <v>BB PREVIDENCIA</v>
          </cell>
          <cell r="B149" t="str">
            <v>BB-PREVIDENCIA FUNDO DE PENSAO BANCO DO BRASIL</v>
          </cell>
          <cell r="C149" t="str">
            <v>00.544.659/0001-09</v>
          </cell>
          <cell r="D149" t="str">
            <v>Sim</v>
          </cell>
          <cell r="E149" t="str">
            <v>NORMAL - EM FUNCIONAMENTO</v>
          </cell>
          <cell r="F149" t="str">
            <v>NORMAL</v>
          </cell>
          <cell r="G149" t="str">
            <v>Sociedade Civil</v>
          </cell>
          <cell r="H149" t="str">
            <v>LC 109</v>
          </cell>
          <cell r="I149" t="str">
            <v>Privada</v>
          </cell>
          <cell r="J149" t="str">
            <v>Privado</v>
          </cell>
          <cell r="K149" t="str">
            <v>Patrocínio Múltiplo</v>
          </cell>
          <cell r="L149" t="str">
            <v>Com mais de um plano</v>
          </cell>
          <cell r="M149" t="str">
            <v>Sim</v>
          </cell>
          <cell r="N149">
            <v>4.400000420219948E+16</v>
          </cell>
          <cell r="O149" t="str">
            <v>Centro Oeste</v>
          </cell>
          <cell r="P149" t="str">
            <v>ESDF</v>
          </cell>
          <cell r="Q149" t="str">
            <v>SAUN QUADRA 5, BLOCO B, ED. BANCO DO BRASIL, TORRE CENTRAL, 2° ANDAR</v>
          </cell>
          <cell r="R149" t="str">
            <v>BRASILIA</v>
          </cell>
          <cell r="S149" t="str">
            <v>DISTRITO FEDERAL</v>
          </cell>
          <cell r="T149" t="str">
            <v>DF</v>
          </cell>
          <cell r="U149" t="str">
            <v>70.040-912</v>
          </cell>
          <cell r="V149" t="str">
            <v>6134933255</v>
          </cell>
          <cell r="W149" t="str">
            <v>SECEX@BBPREVIDENCIA.COM.BR</v>
          </cell>
          <cell r="X149" t="str">
            <v>WWW.BBPREVIDENCIA.COM.BR</v>
          </cell>
          <cell r="Y149">
            <v>4</v>
          </cell>
          <cell r="Z149">
            <v>6</v>
          </cell>
          <cell r="AA149">
            <v>9</v>
          </cell>
        </row>
        <row r="150">
          <cell r="A150" t="str">
            <v>BB PREVIDENCIA</v>
          </cell>
          <cell r="B150" t="str">
            <v>BB-PREVIDENCIA FUNDO DE PENSAO BANCO DO BRASIL</v>
          </cell>
          <cell r="C150" t="str">
            <v>00.544.659/0001-09</v>
          </cell>
          <cell r="D150" t="str">
            <v>Sim</v>
          </cell>
          <cell r="E150" t="str">
            <v>NORMAL - EM FUNCIONAMENTO</v>
          </cell>
          <cell r="F150" t="str">
            <v>NORMAL</v>
          </cell>
          <cell r="G150" t="str">
            <v>Sociedade Civil</v>
          </cell>
          <cell r="H150" t="str">
            <v>LC 109</v>
          </cell>
          <cell r="I150" t="str">
            <v>Privada</v>
          </cell>
          <cell r="J150" t="str">
            <v>Privado</v>
          </cell>
          <cell r="K150" t="str">
            <v>Patrocínio Múltiplo</v>
          </cell>
          <cell r="L150" t="str">
            <v>Com mais de um plano</v>
          </cell>
          <cell r="M150" t="str">
            <v>Sim</v>
          </cell>
          <cell r="N150">
            <v>4.400000420219948E+16</v>
          </cell>
          <cell r="O150" t="str">
            <v>Centro Oeste</v>
          </cell>
          <cell r="P150" t="str">
            <v>ESDF</v>
          </cell>
          <cell r="Q150" t="str">
            <v>SAUN QUADRA 5, BLOCO B, ED. BANCO DO BRASIL, TORRE CENTRAL, 2° ANDAR</v>
          </cell>
          <cell r="R150" t="str">
            <v>BRASILIA</v>
          </cell>
          <cell r="S150" t="str">
            <v>DISTRITO FEDERAL</v>
          </cell>
          <cell r="T150" t="str">
            <v>DF</v>
          </cell>
          <cell r="U150" t="str">
            <v>70.040-912</v>
          </cell>
          <cell r="V150" t="str">
            <v>6134933255</v>
          </cell>
          <cell r="W150" t="str">
            <v>SECEX@BBPREVIDENCIA.COM.BR</v>
          </cell>
          <cell r="X150" t="str">
            <v>WWW.BBPREVIDENCIA.COM.BR</v>
          </cell>
          <cell r="Y150">
            <v>4</v>
          </cell>
          <cell r="Z150">
            <v>6</v>
          </cell>
          <cell r="AA150">
            <v>9</v>
          </cell>
        </row>
        <row r="151">
          <cell r="A151" t="str">
            <v>BB PREVIDENCIA</v>
          </cell>
          <cell r="B151" t="str">
            <v>BB-PREVIDENCIA FUNDO DE PENSAO BANCO DO BRASIL</v>
          </cell>
          <cell r="C151" t="str">
            <v>00.544.659/0001-09</v>
          </cell>
          <cell r="D151" t="str">
            <v>Sim</v>
          </cell>
          <cell r="E151" t="str">
            <v>NORMAL - EM FUNCIONAMENTO</v>
          </cell>
          <cell r="F151" t="str">
            <v>NORMAL</v>
          </cell>
          <cell r="G151" t="str">
            <v>Sociedade Civil</v>
          </cell>
          <cell r="H151" t="str">
            <v>LC 109</v>
          </cell>
          <cell r="I151" t="str">
            <v>Privada</v>
          </cell>
          <cell r="J151" t="str">
            <v>Privado</v>
          </cell>
          <cell r="K151" t="str">
            <v>Patrocínio Múltiplo</v>
          </cell>
          <cell r="L151" t="str">
            <v>Com mais de um plano</v>
          </cell>
          <cell r="M151" t="str">
            <v>Sim</v>
          </cell>
          <cell r="N151">
            <v>4.400000420219948E+16</v>
          </cell>
          <cell r="O151" t="str">
            <v>Centro Oeste</v>
          </cell>
          <cell r="P151" t="str">
            <v>ESDF</v>
          </cell>
          <cell r="Q151" t="str">
            <v>SAUN QUADRA 5, BLOCO B, ED. BANCO DO BRASIL, TORRE CENTRAL, 2° ANDAR</v>
          </cell>
          <cell r="R151" t="str">
            <v>BRASILIA</v>
          </cell>
          <cell r="S151" t="str">
            <v>DISTRITO FEDERAL</v>
          </cell>
          <cell r="T151" t="str">
            <v>DF</v>
          </cell>
          <cell r="U151" t="str">
            <v>70.040-912</v>
          </cell>
          <cell r="V151" t="str">
            <v>6134933255</v>
          </cell>
          <cell r="W151" t="str">
            <v>SECEX@BBPREVIDENCIA.COM.BR</v>
          </cell>
          <cell r="X151" t="str">
            <v>WWW.BBPREVIDENCIA.COM.BR</v>
          </cell>
          <cell r="Y151">
            <v>4</v>
          </cell>
          <cell r="Z151">
            <v>6</v>
          </cell>
          <cell r="AA151">
            <v>9</v>
          </cell>
        </row>
        <row r="152">
          <cell r="A152" t="str">
            <v>BB PREVIDENCIA</v>
          </cell>
          <cell r="B152" t="str">
            <v>BB-PREVIDENCIA FUNDO DE PENSAO BANCO DO BRASIL</v>
          </cell>
          <cell r="C152" t="str">
            <v>00.544.659/0001-09</v>
          </cell>
          <cell r="D152" t="str">
            <v>Sim</v>
          </cell>
          <cell r="E152" t="str">
            <v>NORMAL - EM FUNCIONAMENTO</v>
          </cell>
          <cell r="F152" t="str">
            <v>NORMAL</v>
          </cell>
          <cell r="G152" t="str">
            <v>Sociedade Civil</v>
          </cell>
          <cell r="H152" t="str">
            <v>LC 109</v>
          </cell>
          <cell r="I152" t="str">
            <v>Privada</v>
          </cell>
          <cell r="J152" t="str">
            <v>Privado</v>
          </cell>
          <cell r="K152" t="str">
            <v>Patrocínio Múltiplo</v>
          </cell>
          <cell r="L152" t="str">
            <v>Com mais de um plano</v>
          </cell>
          <cell r="M152" t="str">
            <v>Sim</v>
          </cell>
          <cell r="N152">
            <v>4.400000420219948E+16</v>
          </cell>
          <cell r="O152" t="str">
            <v>Centro Oeste</v>
          </cell>
          <cell r="P152" t="str">
            <v>ESDF</v>
          </cell>
          <cell r="Q152" t="str">
            <v>SAUN QUADRA 5, BLOCO B, ED. BANCO DO BRASIL, TORRE CENTRAL, 2° ANDAR</v>
          </cell>
          <cell r="R152" t="str">
            <v>BRASILIA</v>
          </cell>
          <cell r="S152" t="str">
            <v>DISTRITO FEDERAL</v>
          </cell>
          <cell r="T152" t="str">
            <v>DF</v>
          </cell>
          <cell r="U152" t="str">
            <v>70.040-912</v>
          </cell>
          <cell r="V152" t="str">
            <v>6134933255</v>
          </cell>
          <cell r="W152" t="str">
            <v>SECEX@BBPREVIDENCIA.COM.BR</v>
          </cell>
          <cell r="X152" t="str">
            <v>WWW.BBPREVIDENCIA.COM.BR</v>
          </cell>
          <cell r="Y152">
            <v>4</v>
          </cell>
          <cell r="Z152">
            <v>6</v>
          </cell>
          <cell r="AA152">
            <v>9</v>
          </cell>
        </row>
        <row r="153">
          <cell r="A153" t="str">
            <v>BB PREVIDENCIA</v>
          </cell>
          <cell r="B153" t="str">
            <v>BB-PREVIDENCIA FUNDO DE PENSAO BANCO DO BRASIL</v>
          </cell>
          <cell r="C153" t="str">
            <v>00.544.659/0001-09</v>
          </cell>
          <cell r="D153" t="str">
            <v>Sim</v>
          </cell>
          <cell r="E153" t="str">
            <v>NORMAL - EM FUNCIONAMENTO</v>
          </cell>
          <cell r="F153" t="str">
            <v>NORMAL</v>
          </cell>
          <cell r="G153" t="str">
            <v>Sociedade Civil</v>
          </cell>
          <cell r="H153" t="str">
            <v>LC 109</v>
          </cell>
          <cell r="I153" t="str">
            <v>Privada</v>
          </cell>
          <cell r="J153" t="str">
            <v>Privado</v>
          </cell>
          <cell r="K153" t="str">
            <v>Patrocínio Múltiplo</v>
          </cell>
          <cell r="L153" t="str">
            <v>Com mais de um plano</v>
          </cell>
          <cell r="M153" t="str">
            <v>Sim</v>
          </cell>
          <cell r="N153">
            <v>4.400000420219948E+16</v>
          </cell>
          <cell r="O153" t="str">
            <v>Centro Oeste</v>
          </cell>
          <cell r="P153" t="str">
            <v>ESDF</v>
          </cell>
          <cell r="Q153" t="str">
            <v>SAUN QUADRA 5, BLOCO B, ED. BANCO DO BRASIL, TORRE CENTRAL, 2° ANDAR</v>
          </cell>
          <cell r="R153" t="str">
            <v>BRASILIA</v>
          </cell>
          <cell r="S153" t="str">
            <v>DISTRITO FEDERAL</v>
          </cell>
          <cell r="T153" t="str">
            <v>DF</v>
          </cell>
          <cell r="U153" t="str">
            <v>70.040-912</v>
          </cell>
          <cell r="V153" t="str">
            <v>6134933255</v>
          </cell>
          <cell r="W153" t="str">
            <v>SECEX@BBPREVIDENCIA.COM.BR</v>
          </cell>
          <cell r="X153" t="str">
            <v>WWW.BBPREVIDENCIA.COM.BR</v>
          </cell>
          <cell r="Y153">
            <v>4</v>
          </cell>
          <cell r="Z153">
            <v>6</v>
          </cell>
          <cell r="AA153">
            <v>9</v>
          </cell>
        </row>
        <row r="154">
          <cell r="A154" t="str">
            <v>BB PREVIDENCIA</v>
          </cell>
          <cell r="B154" t="str">
            <v>BB-PREVIDENCIA FUNDO DE PENSAO BANCO DO BRASIL</v>
          </cell>
          <cell r="C154" t="str">
            <v>00.544.659/0001-09</v>
          </cell>
          <cell r="D154" t="str">
            <v>Sim</v>
          </cell>
          <cell r="E154" t="str">
            <v>NORMAL - EM FUNCIONAMENTO</v>
          </cell>
          <cell r="F154" t="str">
            <v>NORMAL</v>
          </cell>
          <cell r="G154" t="str">
            <v>Sociedade Civil</v>
          </cell>
          <cell r="H154" t="str">
            <v>LC 109</v>
          </cell>
          <cell r="I154" t="str">
            <v>Privada</v>
          </cell>
          <cell r="J154" t="str">
            <v>Privado</v>
          </cell>
          <cell r="K154" t="str">
            <v>Patrocínio Múltiplo</v>
          </cell>
          <cell r="L154" t="str">
            <v>Com mais de um plano</v>
          </cell>
          <cell r="M154" t="str">
            <v>Sim</v>
          </cell>
          <cell r="N154">
            <v>4.400000420219948E+16</v>
          </cell>
          <cell r="O154" t="str">
            <v>Centro Oeste</v>
          </cell>
          <cell r="P154" t="str">
            <v>ESDF</v>
          </cell>
          <cell r="Q154" t="str">
            <v>SAUN QUADRA 5, BLOCO B, ED. BANCO DO BRASIL, TORRE CENTRAL, 2° ANDAR</v>
          </cell>
          <cell r="R154" t="str">
            <v>BRASILIA</v>
          </cell>
          <cell r="S154" t="str">
            <v>DISTRITO FEDERAL</v>
          </cell>
          <cell r="T154" t="str">
            <v>DF</v>
          </cell>
          <cell r="U154" t="str">
            <v>70.040-912</v>
          </cell>
          <cell r="V154" t="str">
            <v>6134933255</v>
          </cell>
          <cell r="W154" t="str">
            <v>SECEX@BBPREVIDENCIA.COM.BR</v>
          </cell>
          <cell r="X154" t="str">
            <v>WWW.BBPREVIDENCIA.COM.BR</v>
          </cell>
          <cell r="Y154">
            <v>4</v>
          </cell>
          <cell r="Z154">
            <v>6</v>
          </cell>
          <cell r="AA154">
            <v>9</v>
          </cell>
        </row>
        <row r="155">
          <cell r="A155" t="str">
            <v>BB PREVIDENCIA</v>
          </cell>
          <cell r="B155" t="str">
            <v>BB-PREVIDENCIA FUNDO DE PENSAO BANCO DO BRASIL</v>
          </cell>
          <cell r="C155" t="str">
            <v>00.544.659/0001-09</v>
          </cell>
          <cell r="D155" t="str">
            <v>Sim</v>
          </cell>
          <cell r="E155" t="str">
            <v>NORMAL - EM FUNCIONAMENTO</v>
          </cell>
          <cell r="F155" t="str">
            <v>NORMAL</v>
          </cell>
          <cell r="G155" t="str">
            <v>Sociedade Civil</v>
          </cell>
          <cell r="H155" t="str">
            <v>LC 109</v>
          </cell>
          <cell r="I155" t="str">
            <v>Privada</v>
          </cell>
          <cell r="J155" t="str">
            <v>Privado</v>
          </cell>
          <cell r="K155" t="str">
            <v>Patrocínio Múltiplo</v>
          </cell>
          <cell r="L155" t="str">
            <v>Com mais de um plano</v>
          </cell>
          <cell r="M155" t="str">
            <v>Sim</v>
          </cell>
          <cell r="N155">
            <v>4.400000420219948E+16</v>
          </cell>
          <cell r="O155" t="str">
            <v>Centro Oeste</v>
          </cell>
          <cell r="P155" t="str">
            <v>ESDF</v>
          </cell>
          <cell r="Q155" t="str">
            <v>SAUN QUADRA 5, BLOCO B, ED. BANCO DO BRASIL, TORRE CENTRAL, 2° ANDAR</v>
          </cell>
          <cell r="R155" t="str">
            <v>BRASILIA</v>
          </cell>
          <cell r="S155" t="str">
            <v>DISTRITO FEDERAL</v>
          </cell>
          <cell r="T155" t="str">
            <v>DF</v>
          </cell>
          <cell r="U155" t="str">
            <v>70.040-912</v>
          </cell>
          <cell r="V155" t="str">
            <v>6134933255</v>
          </cell>
          <cell r="W155" t="str">
            <v>SECEX@BBPREVIDENCIA.COM.BR</v>
          </cell>
          <cell r="X155" t="str">
            <v>WWW.BBPREVIDENCIA.COM.BR</v>
          </cell>
          <cell r="Y155">
            <v>4</v>
          </cell>
          <cell r="Z155">
            <v>6</v>
          </cell>
          <cell r="AA155">
            <v>9</v>
          </cell>
        </row>
        <row r="156">
          <cell r="A156" t="str">
            <v>BB PREVIDENCIA</v>
          </cell>
          <cell r="B156" t="str">
            <v>BB-PREVIDENCIA FUNDO DE PENSAO BANCO DO BRASIL</v>
          </cell>
          <cell r="C156" t="str">
            <v>00.544.659/0001-09</v>
          </cell>
          <cell r="D156" t="str">
            <v>Sim</v>
          </cell>
          <cell r="E156" t="str">
            <v>NORMAL - EM FUNCIONAMENTO</v>
          </cell>
          <cell r="F156" t="str">
            <v>NORMAL</v>
          </cell>
          <cell r="G156" t="str">
            <v>Sociedade Civil</v>
          </cell>
          <cell r="H156" t="str">
            <v>LC 109</v>
          </cell>
          <cell r="I156" t="str">
            <v>Privada</v>
          </cell>
          <cell r="J156" t="str">
            <v>Privado</v>
          </cell>
          <cell r="K156" t="str">
            <v>Patrocínio Múltiplo</v>
          </cell>
          <cell r="L156" t="str">
            <v>Com mais de um plano</v>
          </cell>
          <cell r="M156" t="str">
            <v>Sim</v>
          </cell>
          <cell r="N156">
            <v>4.400000420219948E+16</v>
          </cell>
          <cell r="O156" t="str">
            <v>Centro Oeste</v>
          </cell>
          <cell r="P156" t="str">
            <v>ESDF</v>
          </cell>
          <cell r="Q156" t="str">
            <v>SAUN QUADRA 5, BLOCO B, ED. BANCO DO BRASIL, TORRE CENTRAL, 2° ANDAR</v>
          </cell>
          <cell r="R156" t="str">
            <v>BRASILIA</v>
          </cell>
          <cell r="S156" t="str">
            <v>DISTRITO FEDERAL</v>
          </cell>
          <cell r="T156" t="str">
            <v>DF</v>
          </cell>
          <cell r="U156" t="str">
            <v>70.040-912</v>
          </cell>
          <cell r="V156" t="str">
            <v>6134933255</v>
          </cell>
          <cell r="W156" t="str">
            <v>SECEX@BBPREVIDENCIA.COM.BR</v>
          </cell>
          <cell r="X156" t="str">
            <v>WWW.BBPREVIDENCIA.COM.BR</v>
          </cell>
          <cell r="Y156">
            <v>4</v>
          </cell>
          <cell r="Z156">
            <v>6</v>
          </cell>
          <cell r="AA156">
            <v>9</v>
          </cell>
        </row>
        <row r="157">
          <cell r="A157" t="str">
            <v>BB PREVIDENCIA</v>
          </cell>
          <cell r="B157" t="str">
            <v>BB-PREVIDENCIA FUNDO DE PENSAO BANCO DO BRASIL</v>
          </cell>
          <cell r="C157" t="str">
            <v>00.544.659/0001-09</v>
          </cell>
          <cell r="D157" t="str">
            <v>Sim</v>
          </cell>
          <cell r="E157" t="str">
            <v>NORMAL - EM FUNCIONAMENTO</v>
          </cell>
          <cell r="F157" t="str">
            <v>NORMAL</v>
          </cell>
          <cell r="G157" t="str">
            <v>Sociedade Civil</v>
          </cell>
          <cell r="H157" t="str">
            <v>LC 109</v>
          </cell>
          <cell r="I157" t="str">
            <v>Privada</v>
          </cell>
          <cell r="J157" t="str">
            <v>Privado</v>
          </cell>
          <cell r="K157" t="str">
            <v>Patrocínio Múltiplo</v>
          </cell>
          <cell r="L157" t="str">
            <v>Com mais de um plano</v>
          </cell>
          <cell r="M157" t="str">
            <v>Sim</v>
          </cell>
          <cell r="N157">
            <v>4.400000420219948E+16</v>
          </cell>
          <cell r="O157" t="str">
            <v>Centro Oeste</v>
          </cell>
          <cell r="P157" t="str">
            <v>ESDF</v>
          </cell>
          <cell r="Q157" t="str">
            <v>SAUN QUADRA 5, BLOCO B, ED. BANCO DO BRASIL, TORRE CENTRAL, 2° ANDAR</v>
          </cell>
          <cell r="R157" t="str">
            <v>BRASILIA</v>
          </cell>
          <cell r="S157" t="str">
            <v>DISTRITO FEDERAL</v>
          </cell>
          <cell r="T157" t="str">
            <v>DF</v>
          </cell>
          <cell r="U157" t="str">
            <v>70.040-912</v>
          </cell>
          <cell r="V157" t="str">
            <v>6134933255</v>
          </cell>
          <cell r="W157" t="str">
            <v>SECEX@BBPREVIDENCIA.COM.BR</v>
          </cell>
          <cell r="X157" t="str">
            <v>WWW.BBPREVIDENCIA.COM.BR</v>
          </cell>
          <cell r="Y157">
            <v>4</v>
          </cell>
          <cell r="Z157">
            <v>6</v>
          </cell>
          <cell r="AA157">
            <v>9</v>
          </cell>
        </row>
        <row r="158">
          <cell r="A158" t="str">
            <v>BB PREVIDENCIA</v>
          </cell>
          <cell r="B158" t="str">
            <v>BB-PREVIDENCIA FUNDO DE PENSAO BANCO DO BRASIL</v>
          </cell>
          <cell r="C158" t="str">
            <v>00.544.659/0001-09</v>
          </cell>
          <cell r="D158" t="str">
            <v>Sim</v>
          </cell>
          <cell r="E158" t="str">
            <v>NORMAL - EM FUNCIONAMENTO</v>
          </cell>
          <cell r="F158" t="str">
            <v>NORMAL</v>
          </cell>
          <cell r="G158" t="str">
            <v>Sociedade Civil</v>
          </cell>
          <cell r="H158" t="str">
            <v>LC 109</v>
          </cell>
          <cell r="I158" t="str">
            <v>Privada</v>
          </cell>
          <cell r="J158" t="str">
            <v>Privado</v>
          </cell>
          <cell r="K158" t="str">
            <v>Patrocínio Múltiplo</v>
          </cell>
          <cell r="L158" t="str">
            <v>Com mais de um plano</v>
          </cell>
          <cell r="M158" t="str">
            <v>Sim</v>
          </cell>
          <cell r="N158">
            <v>4.400000420219948E+16</v>
          </cell>
          <cell r="O158" t="str">
            <v>Centro Oeste</v>
          </cell>
          <cell r="P158" t="str">
            <v>ESDF</v>
          </cell>
          <cell r="Q158" t="str">
            <v>SAUN QUADRA 5, BLOCO B, ED. BANCO DO BRASIL, TORRE CENTRAL, 2° ANDAR</v>
          </cell>
          <cell r="R158" t="str">
            <v>BRASILIA</v>
          </cell>
          <cell r="S158" t="str">
            <v>DISTRITO FEDERAL</v>
          </cell>
          <cell r="T158" t="str">
            <v>DF</v>
          </cell>
          <cell r="U158" t="str">
            <v>70.040-912</v>
          </cell>
          <cell r="V158" t="str">
            <v>6134933255</v>
          </cell>
          <cell r="W158" t="str">
            <v>SECEX@BBPREVIDENCIA.COM.BR</v>
          </cell>
          <cell r="X158" t="str">
            <v>WWW.BBPREVIDENCIA.COM.BR</v>
          </cell>
          <cell r="Y158">
            <v>4</v>
          </cell>
          <cell r="Z158">
            <v>6</v>
          </cell>
          <cell r="AA158">
            <v>9</v>
          </cell>
        </row>
        <row r="159">
          <cell r="A159" t="str">
            <v>BB PREVIDENCIA</v>
          </cell>
          <cell r="B159" t="str">
            <v>BB-PREVIDENCIA FUNDO DE PENSAO BANCO DO BRASIL</v>
          </cell>
          <cell r="C159" t="str">
            <v>00.544.659/0001-09</v>
          </cell>
          <cell r="D159" t="str">
            <v>Sim</v>
          </cell>
          <cell r="E159" t="str">
            <v>NORMAL - EM FUNCIONAMENTO</v>
          </cell>
          <cell r="F159" t="str">
            <v>NORMAL</v>
          </cell>
          <cell r="G159" t="str">
            <v>Sociedade Civil</v>
          </cell>
          <cell r="H159" t="str">
            <v>LC 109</v>
          </cell>
          <cell r="I159" t="str">
            <v>Privada</v>
          </cell>
          <cell r="J159" t="str">
            <v>Privado</v>
          </cell>
          <cell r="K159" t="str">
            <v>Patrocínio Múltiplo</v>
          </cell>
          <cell r="L159" t="str">
            <v>Com mais de um plano</v>
          </cell>
          <cell r="M159" t="str">
            <v>Sim</v>
          </cell>
          <cell r="N159">
            <v>4.400000420219948E+16</v>
          </cell>
          <cell r="O159" t="str">
            <v>Centro Oeste</v>
          </cell>
          <cell r="P159" t="str">
            <v>ESDF</v>
          </cell>
          <cell r="Q159" t="str">
            <v>SAUN QUADRA 5, BLOCO B, ED. BANCO DO BRASIL, TORRE CENTRAL, 2° ANDAR</v>
          </cell>
          <cell r="R159" t="str">
            <v>BRASILIA</v>
          </cell>
          <cell r="S159" t="str">
            <v>DISTRITO FEDERAL</v>
          </cell>
          <cell r="T159" t="str">
            <v>DF</v>
          </cell>
          <cell r="U159" t="str">
            <v>70.040-912</v>
          </cell>
          <cell r="V159" t="str">
            <v>6134933255</v>
          </cell>
          <cell r="W159" t="str">
            <v>SECEX@BBPREVIDENCIA.COM.BR</v>
          </cell>
          <cell r="X159" t="str">
            <v>WWW.BBPREVIDENCIA.COM.BR</v>
          </cell>
          <cell r="Y159">
            <v>4</v>
          </cell>
          <cell r="Z159">
            <v>6</v>
          </cell>
          <cell r="AA159">
            <v>9</v>
          </cell>
        </row>
        <row r="160">
          <cell r="A160" t="str">
            <v>BB PREVIDENCIA</v>
          </cell>
          <cell r="B160" t="str">
            <v>BB-PREVIDENCIA FUNDO DE PENSAO BANCO DO BRASIL</v>
          </cell>
          <cell r="C160" t="str">
            <v>00.544.659/0001-09</v>
          </cell>
          <cell r="D160" t="str">
            <v>Sim</v>
          </cell>
          <cell r="E160" t="str">
            <v>NORMAL - EM FUNCIONAMENTO</v>
          </cell>
          <cell r="F160" t="str">
            <v>NORMAL</v>
          </cell>
          <cell r="G160" t="str">
            <v>Sociedade Civil</v>
          </cell>
          <cell r="H160" t="str">
            <v>LC 109</v>
          </cell>
          <cell r="I160" t="str">
            <v>Privada</v>
          </cell>
          <cell r="J160" t="str">
            <v>Privado</v>
          </cell>
          <cell r="K160" t="str">
            <v>Patrocínio Múltiplo</v>
          </cell>
          <cell r="L160" t="str">
            <v>Com mais de um plano</v>
          </cell>
          <cell r="M160" t="str">
            <v>Sim</v>
          </cell>
          <cell r="N160">
            <v>4.400000420219948E+16</v>
          </cell>
          <cell r="O160" t="str">
            <v>Centro Oeste</v>
          </cell>
          <cell r="P160" t="str">
            <v>ESDF</v>
          </cell>
          <cell r="Q160" t="str">
            <v>SAUN QUADRA 5, BLOCO B, ED. BANCO DO BRASIL, TORRE CENTRAL, 2° ANDAR</v>
          </cell>
          <cell r="R160" t="str">
            <v>BRASILIA</v>
          </cell>
          <cell r="S160" t="str">
            <v>DISTRITO FEDERAL</v>
          </cell>
          <cell r="T160" t="str">
            <v>DF</v>
          </cell>
          <cell r="U160" t="str">
            <v>70.040-912</v>
          </cell>
          <cell r="V160" t="str">
            <v>6134933255</v>
          </cell>
          <cell r="W160" t="str">
            <v>SECEX@BBPREVIDENCIA.COM.BR</v>
          </cell>
          <cell r="X160" t="str">
            <v>WWW.BBPREVIDENCIA.COM.BR</v>
          </cell>
          <cell r="Y160">
            <v>4</v>
          </cell>
          <cell r="Z160">
            <v>6</v>
          </cell>
          <cell r="AA160">
            <v>9</v>
          </cell>
        </row>
        <row r="161">
          <cell r="A161" t="str">
            <v>BB PREVIDENCIA</v>
          </cell>
          <cell r="B161" t="str">
            <v>BB-PREVIDENCIA FUNDO DE PENSAO BANCO DO BRASIL</v>
          </cell>
          <cell r="C161" t="str">
            <v>00.544.659/0001-09</v>
          </cell>
          <cell r="D161" t="str">
            <v>Sim</v>
          </cell>
          <cell r="E161" t="str">
            <v>NORMAL - EM FUNCIONAMENTO</v>
          </cell>
          <cell r="F161" t="str">
            <v>NORMAL</v>
          </cell>
          <cell r="G161" t="str">
            <v>Sociedade Civil</v>
          </cell>
          <cell r="H161" t="str">
            <v>LC 109</v>
          </cell>
          <cell r="I161" t="str">
            <v>Privada</v>
          </cell>
          <cell r="J161" t="str">
            <v>Privado</v>
          </cell>
          <cell r="K161" t="str">
            <v>Patrocínio Múltiplo</v>
          </cell>
          <cell r="L161" t="str">
            <v>Com mais de um plano</v>
          </cell>
          <cell r="M161" t="str">
            <v>Sim</v>
          </cell>
          <cell r="N161">
            <v>4.400000420219948E+16</v>
          </cell>
          <cell r="O161" t="str">
            <v>Centro Oeste</v>
          </cell>
          <cell r="P161" t="str">
            <v>ESDF</v>
          </cell>
          <cell r="Q161" t="str">
            <v>SAUN QUADRA 5, BLOCO B, ED. BANCO DO BRASIL, TORRE CENTRAL, 2° ANDAR</v>
          </cell>
          <cell r="R161" t="str">
            <v>BRASILIA</v>
          </cell>
          <cell r="S161" t="str">
            <v>DISTRITO FEDERAL</v>
          </cell>
          <cell r="T161" t="str">
            <v>DF</v>
          </cell>
          <cell r="U161" t="str">
            <v>70.040-912</v>
          </cell>
          <cell r="V161" t="str">
            <v>6134933255</v>
          </cell>
          <cell r="W161" t="str">
            <v>SECEX@BBPREVIDENCIA.COM.BR</v>
          </cell>
          <cell r="X161" t="str">
            <v>WWW.BBPREVIDENCIA.COM.BR</v>
          </cell>
          <cell r="Y161">
            <v>4</v>
          </cell>
          <cell r="Z161">
            <v>6</v>
          </cell>
          <cell r="AA161">
            <v>9</v>
          </cell>
        </row>
        <row r="162">
          <cell r="A162" t="str">
            <v>BB PREVIDENCIA</v>
          </cell>
          <cell r="B162" t="str">
            <v>BB-PREVIDENCIA FUNDO DE PENSAO BANCO DO BRASIL</v>
          </cell>
          <cell r="C162" t="str">
            <v>00.544.659/0001-09</v>
          </cell>
          <cell r="D162" t="str">
            <v>Sim</v>
          </cell>
          <cell r="E162" t="str">
            <v>NORMAL - EM FUNCIONAMENTO</v>
          </cell>
          <cell r="F162" t="str">
            <v>NORMAL</v>
          </cell>
          <cell r="G162" t="str">
            <v>Sociedade Civil</v>
          </cell>
          <cell r="H162" t="str">
            <v>LC 109</v>
          </cell>
          <cell r="I162" t="str">
            <v>Privada</v>
          </cell>
          <cell r="J162" t="str">
            <v>Privado</v>
          </cell>
          <cell r="K162" t="str">
            <v>Patrocínio Múltiplo</v>
          </cell>
          <cell r="L162" t="str">
            <v>Com mais de um plano</v>
          </cell>
          <cell r="M162" t="str">
            <v>Sim</v>
          </cell>
          <cell r="N162">
            <v>4.400000420219948E+16</v>
          </cell>
          <cell r="O162" t="str">
            <v>Centro Oeste</v>
          </cell>
          <cell r="P162" t="str">
            <v>ESDF</v>
          </cell>
          <cell r="Q162" t="str">
            <v>SAUN QUADRA 5, BLOCO B, ED. BANCO DO BRASIL, TORRE CENTRAL, 2° ANDAR</v>
          </cell>
          <cell r="R162" t="str">
            <v>BRASILIA</v>
          </cell>
          <cell r="S162" t="str">
            <v>DISTRITO FEDERAL</v>
          </cell>
          <cell r="T162" t="str">
            <v>DF</v>
          </cell>
          <cell r="U162" t="str">
            <v>70.040-912</v>
          </cell>
          <cell r="V162" t="str">
            <v>6134933255</v>
          </cell>
          <cell r="W162" t="str">
            <v>SECEX@BBPREVIDENCIA.COM.BR</v>
          </cell>
          <cell r="X162" t="str">
            <v>WWW.BBPREVIDENCIA.COM.BR</v>
          </cell>
          <cell r="Y162">
            <v>4</v>
          </cell>
          <cell r="Z162">
            <v>6</v>
          </cell>
          <cell r="AA162">
            <v>9</v>
          </cell>
        </row>
        <row r="163">
          <cell r="A163" t="str">
            <v>BB PREVIDENCIA</v>
          </cell>
          <cell r="B163" t="str">
            <v>BB-PREVIDENCIA FUNDO DE PENSAO BANCO DO BRASIL</v>
          </cell>
          <cell r="C163" t="str">
            <v>00.544.659/0001-09</v>
          </cell>
          <cell r="D163" t="str">
            <v>Sim</v>
          </cell>
          <cell r="E163" t="str">
            <v>NORMAL - EM FUNCIONAMENTO</v>
          </cell>
          <cell r="F163" t="str">
            <v>NORMAL</v>
          </cell>
          <cell r="G163" t="str">
            <v>Sociedade Civil</v>
          </cell>
          <cell r="H163" t="str">
            <v>LC 109</v>
          </cell>
          <cell r="I163" t="str">
            <v>Privada</v>
          </cell>
          <cell r="J163" t="str">
            <v>Privado</v>
          </cell>
          <cell r="K163" t="str">
            <v>Patrocínio Múltiplo</v>
          </cell>
          <cell r="L163" t="str">
            <v>Com mais de um plano</v>
          </cell>
          <cell r="M163" t="str">
            <v>Sim</v>
          </cell>
          <cell r="N163">
            <v>4.400000420219948E+16</v>
          </cell>
          <cell r="O163" t="str">
            <v>Centro Oeste</v>
          </cell>
          <cell r="P163" t="str">
            <v>ESDF</v>
          </cell>
          <cell r="Q163" t="str">
            <v>SAUN QUADRA 5, BLOCO B, ED. BANCO DO BRASIL, TORRE CENTRAL, 2° ANDAR</v>
          </cell>
          <cell r="R163" t="str">
            <v>BRASILIA</v>
          </cell>
          <cell r="S163" t="str">
            <v>DISTRITO FEDERAL</v>
          </cell>
          <cell r="T163" t="str">
            <v>DF</v>
          </cell>
          <cell r="U163" t="str">
            <v>70.040-912</v>
          </cell>
          <cell r="V163" t="str">
            <v>6134933255</v>
          </cell>
          <cell r="W163" t="str">
            <v>SECEX@BBPREVIDENCIA.COM.BR</v>
          </cell>
          <cell r="X163" t="str">
            <v>WWW.BBPREVIDENCIA.COM.BR</v>
          </cell>
          <cell r="Y163">
            <v>4</v>
          </cell>
          <cell r="Z163">
            <v>6</v>
          </cell>
          <cell r="AA163">
            <v>9</v>
          </cell>
        </row>
        <row r="164">
          <cell r="A164" t="str">
            <v>BB PREVIDENCIA</v>
          </cell>
          <cell r="B164" t="str">
            <v>BB-PREVIDENCIA FUNDO DE PENSAO BANCO DO BRASIL</v>
          </cell>
          <cell r="C164" t="str">
            <v>00.544.659/0001-09</v>
          </cell>
          <cell r="D164" t="str">
            <v>Sim</v>
          </cell>
          <cell r="E164" t="str">
            <v>NORMAL - EM FUNCIONAMENTO</v>
          </cell>
          <cell r="F164" t="str">
            <v>NORMAL</v>
          </cell>
          <cell r="G164" t="str">
            <v>Sociedade Civil</v>
          </cell>
          <cell r="H164" t="str">
            <v>LC 109</v>
          </cell>
          <cell r="I164" t="str">
            <v>Privada</v>
          </cell>
          <cell r="J164" t="str">
            <v>Privado</v>
          </cell>
          <cell r="K164" t="str">
            <v>Patrocínio Múltiplo</v>
          </cell>
          <cell r="L164" t="str">
            <v>Com mais de um plano</v>
          </cell>
          <cell r="M164" t="str">
            <v>Sim</v>
          </cell>
          <cell r="N164">
            <v>4.400000420219948E+16</v>
          </cell>
          <cell r="O164" t="str">
            <v>Centro Oeste</v>
          </cell>
          <cell r="P164" t="str">
            <v>ESDF</v>
          </cell>
          <cell r="Q164" t="str">
            <v>SAUN QUADRA 5, BLOCO B, ED. BANCO DO BRASIL, TORRE CENTRAL, 2° ANDAR</v>
          </cell>
          <cell r="R164" t="str">
            <v>BRASILIA</v>
          </cell>
          <cell r="S164" t="str">
            <v>DISTRITO FEDERAL</v>
          </cell>
          <cell r="T164" t="str">
            <v>DF</v>
          </cell>
          <cell r="U164" t="str">
            <v>70.040-912</v>
          </cell>
          <cell r="V164" t="str">
            <v>6134933255</v>
          </cell>
          <cell r="W164" t="str">
            <v>SECEX@BBPREVIDENCIA.COM.BR</v>
          </cell>
          <cell r="X164" t="str">
            <v>WWW.BBPREVIDENCIA.COM.BR</v>
          </cell>
          <cell r="Y164">
            <v>4</v>
          </cell>
          <cell r="Z164">
            <v>6</v>
          </cell>
          <cell r="AA164">
            <v>9</v>
          </cell>
        </row>
        <row r="165">
          <cell r="A165" t="str">
            <v>BCPREV</v>
          </cell>
          <cell r="B165" t="str">
            <v>BCPREV - SOCIEDADE DE PREVIDENCIA PRIVADA</v>
          </cell>
          <cell r="C165" t="str">
            <v>04.376.652/0001-86</v>
          </cell>
          <cell r="D165" t="str">
            <v>Sim</v>
          </cell>
          <cell r="E165" t="str">
            <v>ENCERRADA - POR CANCELAMENTO</v>
          </cell>
          <cell r="F165" t="str">
            <v>ENCERRADA</v>
          </cell>
          <cell r="G165" t="str">
            <v>Sociedade Civil</v>
          </cell>
          <cell r="H165" t="str">
            <v>LC 109</v>
          </cell>
          <cell r="I165" t="str">
            <v>Privada</v>
          </cell>
          <cell r="J165" t="str">
            <v>Privado</v>
          </cell>
          <cell r="K165" t="str">
            <v>Patrocínio Múltiplo</v>
          </cell>
          <cell r="L165" t="str">
            <v>Com mais de um plano</v>
          </cell>
          <cell r="M165" t="str">
            <v>Não</v>
          </cell>
          <cell r="N165">
            <v>4.4000000594200192E+16</v>
          </cell>
          <cell r="O165" t="str">
            <v>Sudeste</v>
          </cell>
          <cell r="P165" t="str">
            <v>ESSP</v>
          </cell>
          <cell r="Q165"/>
          <cell r="R165" t="str">
            <v>SAO PAULO</v>
          </cell>
          <cell r="S165" t="str">
            <v>SAO PAULO</v>
          </cell>
          <cell r="T165" t="str">
            <v>SP</v>
          </cell>
          <cell r="U165"/>
          <cell r="V165"/>
          <cell r="W165"/>
          <cell r="X165"/>
          <cell r="Y165">
            <v>3</v>
          </cell>
          <cell r="Z165">
            <v>0</v>
          </cell>
          <cell r="AA165">
            <v>3</v>
          </cell>
        </row>
        <row r="166">
          <cell r="A166" t="str">
            <v>BERONPREV</v>
          </cell>
          <cell r="B166" t="str">
            <v>CAIXA DE PREVIDENCIA DOS SERVIDORES DO SIST FINAN BERON</v>
          </cell>
          <cell r="C166" t="str">
            <v>34.481.507/0001-26</v>
          </cell>
          <cell r="D166" t="str">
            <v>Sim</v>
          </cell>
          <cell r="E166" t="str">
            <v>ENCERRADA - POR LIQUIDAÇÃO</v>
          </cell>
          <cell r="F166" t="str">
            <v>ENCERRADA</v>
          </cell>
          <cell r="G166" t="str">
            <v>Fundação</v>
          </cell>
          <cell r="H166" t="str">
            <v>LC 108 / LC 109</v>
          </cell>
          <cell r="I166" t="str">
            <v>Pública Estadual</v>
          </cell>
          <cell r="J166" t="str">
            <v>Público</v>
          </cell>
          <cell r="K166" t="str">
            <v>Patrocínio Múltiplo</v>
          </cell>
          <cell r="L166" t="str">
            <v>Com mais de um plano</v>
          </cell>
          <cell r="M166" t="str">
            <v>Não</v>
          </cell>
          <cell r="N166">
            <v>300000011611989</v>
          </cell>
          <cell r="O166" t="str">
            <v>Norte</v>
          </cell>
          <cell r="P166" t="str">
            <v>ESPE</v>
          </cell>
          <cell r="Q166" t="str">
            <v>R CHICO REIS 5499 ANEXO CONJUNTO ALPHAVILLE</v>
          </cell>
          <cell r="R166" t="str">
            <v>PORTO VELHO</v>
          </cell>
          <cell r="S166" t="str">
            <v>RONDONIA</v>
          </cell>
          <cell r="T166" t="str">
            <v>RO</v>
          </cell>
          <cell r="U166" t="str">
            <v>76.821-344</v>
          </cell>
          <cell r="V166" t="str">
            <v>69 322-4290/92239632</v>
          </cell>
          <cell r="W166"/>
          <cell r="X166"/>
          <cell r="Y166">
            <v>1</v>
          </cell>
          <cell r="Z166">
            <v>1</v>
          </cell>
          <cell r="AA166">
            <v>1</v>
          </cell>
        </row>
        <row r="167">
          <cell r="A167" t="str">
            <v>BLS PREV</v>
          </cell>
          <cell r="B167" t="str">
            <v>BLS PREV SOCIEDADE DE PREVIDENCIA PRIVADA</v>
          </cell>
          <cell r="C167" t="str">
            <v>03.783.882/0001-05</v>
          </cell>
          <cell r="D167" t="str">
            <v>Sim</v>
          </cell>
          <cell r="E167" t="str">
            <v>ENCERRADA - POR INICIATIVA DA EFPC</v>
          </cell>
          <cell r="F167" t="str">
            <v>ENCERRADA</v>
          </cell>
          <cell r="G167" t="str">
            <v>Fundação</v>
          </cell>
          <cell r="H167" t="str">
            <v>LC 109</v>
          </cell>
          <cell r="I167" t="str">
            <v>Privada</v>
          </cell>
          <cell r="J167" t="str">
            <v>Privado</v>
          </cell>
          <cell r="K167" t="str">
            <v>Patrocínio Múltiplo</v>
          </cell>
          <cell r="L167" t="str">
            <v>Com mais de um plano</v>
          </cell>
          <cell r="M167" t="str">
            <v>Não</v>
          </cell>
          <cell r="N167">
            <v>4.4000000029200008E+16</v>
          </cell>
          <cell r="O167" t="str">
            <v>Sudeste</v>
          </cell>
          <cell r="P167" t="str">
            <v>ESSP</v>
          </cell>
          <cell r="Q167"/>
          <cell r="R167" t="str">
            <v>SAO PAULO</v>
          </cell>
          <cell r="S167" t="str">
            <v>SAO PAULO</v>
          </cell>
          <cell r="T167" t="str">
            <v>SP</v>
          </cell>
          <cell r="U167"/>
          <cell r="V167"/>
          <cell r="W167"/>
          <cell r="X167"/>
          <cell r="Y167">
            <v>3</v>
          </cell>
          <cell r="Z167">
            <v>0</v>
          </cell>
          <cell r="AA167">
            <v>3</v>
          </cell>
        </row>
        <row r="168">
          <cell r="A168" t="str">
            <v>BOAVISTAPREV</v>
          </cell>
          <cell r="B168" t="str">
            <v>BOAVISTA PREV FUNDO DE PENSAO MULTIPATROCINADO</v>
          </cell>
          <cell r="C168" t="str">
            <v>30.482.111/0001-42</v>
          </cell>
          <cell r="D168" t="str">
            <v>Sim</v>
          </cell>
          <cell r="E168" t="str">
            <v>ENCERRADA - POR INICIATIVA DA EFPC</v>
          </cell>
          <cell r="F168" t="str">
            <v>ENCERRADA</v>
          </cell>
          <cell r="G168" t="str">
            <v>Sociedade Civil</v>
          </cell>
          <cell r="H168" t="str">
            <v>LC 109</v>
          </cell>
          <cell r="I168" t="str">
            <v>Privada</v>
          </cell>
          <cell r="J168" t="str">
            <v>Privado</v>
          </cell>
          <cell r="K168" t="str">
            <v>Patrocínio Múltiplo</v>
          </cell>
          <cell r="L168" t="str">
            <v>Com mais de um plano</v>
          </cell>
          <cell r="M168" t="str">
            <v>Não</v>
          </cell>
          <cell r="N168">
            <v>3028181979</v>
          </cell>
          <cell r="O168" t="str">
            <v>Sudeste</v>
          </cell>
          <cell r="P168" t="str">
            <v>ESSP</v>
          </cell>
          <cell r="Q168" t="str">
            <v>CIDADE DE DEUS, PREDIO NOVISSIMO, TÉRREO</v>
          </cell>
          <cell r="R168" t="str">
            <v>OSASCO</v>
          </cell>
          <cell r="S168" t="str">
            <v>SAO PAULO</v>
          </cell>
          <cell r="T168" t="str">
            <v>SP</v>
          </cell>
          <cell r="U168" t="str">
            <v>06.029-900</v>
          </cell>
          <cell r="V168" t="str">
            <v>(11) 3684-4893</v>
          </cell>
          <cell r="W168" t="str">
            <v>4240.clodoaldo@bradesco.com.br</v>
          </cell>
          <cell r="X168"/>
          <cell r="Y168">
            <v>3</v>
          </cell>
          <cell r="Z168">
            <v>6</v>
          </cell>
          <cell r="AA168">
            <v>3</v>
          </cell>
        </row>
        <row r="169">
          <cell r="A169" t="str">
            <v>BOAVISTAPREV</v>
          </cell>
          <cell r="B169" t="str">
            <v>BOAVISTA PREV FUNDO DE PENSAO MULTIPATROCINADO</v>
          </cell>
          <cell r="C169" t="str">
            <v>30.482.111/0001-42</v>
          </cell>
          <cell r="D169" t="str">
            <v>Sim</v>
          </cell>
          <cell r="E169" t="str">
            <v>ENCERRADA - POR INICIATIVA DA EFPC</v>
          </cell>
          <cell r="F169" t="str">
            <v>ENCERRADA</v>
          </cell>
          <cell r="G169" t="str">
            <v>Sociedade Civil</v>
          </cell>
          <cell r="H169" t="str">
            <v>LC 109</v>
          </cell>
          <cell r="I169" t="str">
            <v>Privada</v>
          </cell>
          <cell r="J169" t="str">
            <v>Privado</v>
          </cell>
          <cell r="K169" t="str">
            <v>Patrocínio Múltiplo</v>
          </cell>
          <cell r="L169" t="str">
            <v>Com mais de um plano</v>
          </cell>
          <cell r="M169" t="str">
            <v>Não</v>
          </cell>
          <cell r="N169">
            <v>3028181979</v>
          </cell>
          <cell r="O169" t="str">
            <v>Sudeste</v>
          </cell>
          <cell r="P169" t="str">
            <v>ESSP</v>
          </cell>
          <cell r="Q169" t="str">
            <v>CIDADE DE DEUS, PREDIO NOVISSIMO, TÉRREO</v>
          </cell>
          <cell r="R169" t="str">
            <v>OSASCO</v>
          </cell>
          <cell r="S169" t="str">
            <v>SAO PAULO</v>
          </cell>
          <cell r="T169" t="str">
            <v>SP</v>
          </cell>
          <cell r="U169" t="str">
            <v>06.029-900</v>
          </cell>
          <cell r="V169" t="str">
            <v>(11) 3684-4893</v>
          </cell>
          <cell r="W169" t="str">
            <v>4240.clodoaldo@bradesco.com.br</v>
          </cell>
          <cell r="X169"/>
          <cell r="Y169">
            <v>3</v>
          </cell>
          <cell r="Z169">
            <v>6</v>
          </cell>
          <cell r="AA169">
            <v>3</v>
          </cell>
        </row>
        <row r="170">
          <cell r="A170" t="str">
            <v>BOMPREV</v>
          </cell>
          <cell r="B170" t="str">
            <v>BOMPREV - SOCIEDADE PREVIDENCIARIA</v>
          </cell>
          <cell r="C170" t="str">
            <v>02.670.391/0001-87</v>
          </cell>
          <cell r="D170" t="str">
            <v>Sim</v>
          </cell>
          <cell r="E170" t="str">
            <v>SEM ATIVIDADES - POR RETIRADA TOTAL DE PATROCINADORES</v>
          </cell>
          <cell r="F170" t="str">
            <v>SEM ATIVIDADES</v>
          </cell>
          <cell r="G170" t="str">
            <v>Sociedade Civil</v>
          </cell>
          <cell r="H170" t="str">
            <v>LC 109</v>
          </cell>
          <cell r="I170" t="str">
            <v>Privada</v>
          </cell>
          <cell r="J170" t="str">
            <v>Privado</v>
          </cell>
          <cell r="K170" t="str">
            <v>Patrocínio Múltiplo</v>
          </cell>
          <cell r="L170" t="str">
            <v>Com Plano Único</v>
          </cell>
          <cell r="M170" t="str">
            <v>Não</v>
          </cell>
          <cell r="N170">
            <v>4.4000003115199864E+16</v>
          </cell>
          <cell r="O170" t="str">
            <v>Nordeste</v>
          </cell>
          <cell r="P170" t="str">
            <v>ESPE</v>
          </cell>
          <cell r="Q170" t="str">
            <v>AV CAXANGA 3841</v>
          </cell>
          <cell r="R170" t="str">
            <v>RECIFE</v>
          </cell>
          <cell r="S170" t="str">
            <v>PERNAMBUCO</v>
          </cell>
          <cell r="T170" t="str">
            <v>PE</v>
          </cell>
          <cell r="U170" t="str">
            <v>50.670-902</v>
          </cell>
          <cell r="V170" t="str">
            <v>8132717374</v>
          </cell>
          <cell r="W170" t="str">
            <v>BOMPREV@BOMPRECO.COM.BR</v>
          </cell>
          <cell r="X170"/>
          <cell r="Y170">
            <v>3</v>
          </cell>
          <cell r="Z170">
            <v>3</v>
          </cell>
          <cell r="AA170">
            <v>3</v>
          </cell>
        </row>
        <row r="171">
          <cell r="A171" t="str">
            <v>BOSCHPREV</v>
          </cell>
          <cell r="B171" t="str">
            <v>BOSCHPREV - SOCIEDADE DE PREVIDENCIA PRIVADA</v>
          </cell>
          <cell r="C171" t="str">
            <v>33.383.708/0001-28</v>
          </cell>
          <cell r="D171" t="str">
            <v>Sim</v>
          </cell>
          <cell r="E171" t="str">
            <v>NORMAL - EM FUNCIONAMENTO</v>
          </cell>
          <cell r="F171" t="str">
            <v>NORMAL</v>
          </cell>
          <cell r="G171" t="str">
            <v>Fundação</v>
          </cell>
          <cell r="H171" t="str">
            <v>LC 109</v>
          </cell>
          <cell r="I171" t="str">
            <v>Privada</v>
          </cell>
          <cell r="J171" t="str">
            <v>Privado</v>
          </cell>
          <cell r="K171" t="str">
            <v>Patrocínio Múltiplo</v>
          </cell>
          <cell r="L171" t="str">
            <v>Com Plano Único</v>
          </cell>
          <cell r="M171" t="str">
            <v>Sim</v>
          </cell>
          <cell r="N171">
            <v>4.4011007297201816E+16</v>
          </cell>
          <cell r="O171" t="str">
            <v>Sudeste</v>
          </cell>
          <cell r="P171" t="str">
            <v>ESSP</v>
          </cell>
          <cell r="Q171" t="str">
            <v>ROD ANHANGUERA KM 98 S/N KM    98                  SALA</v>
          </cell>
          <cell r="R171" t="str">
            <v>CAMPINAS</v>
          </cell>
          <cell r="S171" t="str">
            <v>SAO PAULO</v>
          </cell>
          <cell r="T171" t="str">
            <v>SP</v>
          </cell>
          <cell r="U171" t="str">
            <v>13.065-900</v>
          </cell>
          <cell r="V171" t="str">
            <v>1921031082</v>
          </cell>
          <cell r="W171" t="str">
            <v>BOSCH.PREVIDENCIA@BR.BOSCH.COM</v>
          </cell>
          <cell r="X171"/>
          <cell r="Y171">
            <v>3</v>
          </cell>
          <cell r="Z171">
            <v>3</v>
          </cell>
          <cell r="AA171">
            <v>3</v>
          </cell>
        </row>
        <row r="172">
          <cell r="A172" t="str">
            <v>BOTICARIO PREV</v>
          </cell>
          <cell r="B172" t="str">
            <v>BOTICARIO PREV SOCIEDADE DE PREVIDENCIA PRIVADA</v>
          </cell>
          <cell r="C172" t="str">
            <v>00.998.828/0001-80</v>
          </cell>
          <cell r="D172" t="str">
            <v>Sim</v>
          </cell>
          <cell r="E172" t="str">
            <v>NORMAL - EM FUNCIONAMENTO</v>
          </cell>
          <cell r="F172" t="str">
            <v>NORMAL</v>
          </cell>
          <cell r="G172" t="str">
            <v>Sociedade Civil</v>
          </cell>
          <cell r="H172" t="str">
            <v>LC 109</v>
          </cell>
          <cell r="I172" t="str">
            <v>Privada</v>
          </cell>
          <cell r="J172" t="str">
            <v>Privado</v>
          </cell>
          <cell r="K172" t="str">
            <v>Patrocínio Múltiplo</v>
          </cell>
          <cell r="L172" t="str">
            <v>Com Plano Único</v>
          </cell>
          <cell r="M172" t="str">
            <v>Sim</v>
          </cell>
          <cell r="N172">
            <v>440000047841995</v>
          </cell>
          <cell r="O172" t="str">
            <v>Sul</v>
          </cell>
          <cell r="P172" t="str">
            <v>ESRS</v>
          </cell>
          <cell r="Q172" t="str">
            <v>AV. RUI BARBOSA, 3450</v>
          </cell>
          <cell r="R172" t="str">
            <v>SAO JOSE DOS PINHAIS</v>
          </cell>
          <cell r="S172" t="str">
            <v>PARANA</v>
          </cell>
          <cell r="T172" t="str">
            <v>PR</v>
          </cell>
          <cell r="U172" t="str">
            <v>83.055-900</v>
          </cell>
          <cell r="V172" t="str">
            <v>4134069932</v>
          </cell>
          <cell r="W172" t="str">
            <v>GOVERNANCABOTIPREV@GRUPOBOTICARIO.COM.BR</v>
          </cell>
          <cell r="X172" t="str">
            <v>WWW.BOTICARIOPREV.COM.BR</v>
          </cell>
          <cell r="Y172">
            <v>3</v>
          </cell>
          <cell r="Z172">
            <v>3</v>
          </cell>
          <cell r="AA172">
            <v>3</v>
          </cell>
        </row>
        <row r="173">
          <cell r="A173" t="str">
            <v>BRASILETROS</v>
          </cell>
          <cell r="B173" t="str">
            <v>FUNDACAO AMPLA DE SEGURIDADE SOCIAL - BRASILETROS</v>
          </cell>
          <cell r="C173" t="str">
            <v>28.518.991/0001-18</v>
          </cell>
          <cell r="D173" t="str">
            <v>Sim</v>
          </cell>
          <cell r="E173" t="str">
            <v>NORMAL - EM FUNCIONAMENTO</v>
          </cell>
          <cell r="F173" t="str">
            <v>NORMAL</v>
          </cell>
          <cell r="G173" t="str">
            <v>Fundação</v>
          </cell>
          <cell r="H173" t="str">
            <v>LC 109</v>
          </cell>
          <cell r="I173" t="str">
            <v>Privada</v>
          </cell>
          <cell r="J173" t="str">
            <v>Privado</v>
          </cell>
          <cell r="K173" t="str">
            <v>Patrocínio Múltiplo</v>
          </cell>
          <cell r="L173" t="str">
            <v>Com mais de um plano</v>
          </cell>
          <cell r="M173" t="str">
            <v>Sim</v>
          </cell>
          <cell r="N173">
            <v>3018631979</v>
          </cell>
          <cell r="O173" t="str">
            <v>Sudeste</v>
          </cell>
          <cell r="P173" t="str">
            <v>ESRJ</v>
          </cell>
          <cell r="Q173" t="str">
            <v>AVENIDA ROBERTO SILVEIRA, 488 - 13 ANDAR</v>
          </cell>
          <cell r="R173" t="str">
            <v>NITEROI</v>
          </cell>
          <cell r="S173" t="str">
            <v>RIO DE JANEIRO</v>
          </cell>
          <cell r="T173" t="str">
            <v>RJ</v>
          </cell>
          <cell r="U173" t="str">
            <v>24.230-163</v>
          </cell>
          <cell r="V173" t="str">
            <v>2127075550</v>
          </cell>
          <cell r="W173" t="str">
            <v>BRASILETROS@BRASILETROS.COM.BR</v>
          </cell>
          <cell r="X173" t="str">
            <v>WWW.BRASILETROS.COM.BR</v>
          </cell>
          <cell r="Y173">
            <v>4</v>
          </cell>
          <cell r="Z173">
            <v>3</v>
          </cell>
          <cell r="AA173">
            <v>5</v>
          </cell>
        </row>
        <row r="174">
          <cell r="A174" t="str">
            <v>BRASILETROS</v>
          </cell>
          <cell r="B174" t="str">
            <v>FUNDACAO AMPLA DE SEGURIDADE SOCIAL - BRASILETROS</v>
          </cell>
          <cell r="C174" t="str">
            <v>28.518.991/0001-18</v>
          </cell>
          <cell r="D174" t="str">
            <v>Sim</v>
          </cell>
          <cell r="E174" t="str">
            <v>NORMAL - EM FUNCIONAMENTO</v>
          </cell>
          <cell r="F174" t="str">
            <v>NORMAL</v>
          </cell>
          <cell r="G174" t="str">
            <v>Fundação</v>
          </cell>
          <cell r="H174" t="str">
            <v>LC 109</v>
          </cell>
          <cell r="I174" t="str">
            <v>Privada</v>
          </cell>
          <cell r="J174" t="str">
            <v>Privado</v>
          </cell>
          <cell r="K174" t="str">
            <v>Patrocínio Múltiplo</v>
          </cell>
          <cell r="L174" t="str">
            <v>Com mais de um plano</v>
          </cell>
          <cell r="M174" t="str">
            <v>Sim</v>
          </cell>
          <cell r="N174">
            <v>3018631979</v>
          </cell>
          <cell r="O174" t="str">
            <v>Sudeste</v>
          </cell>
          <cell r="P174" t="str">
            <v>ESRJ</v>
          </cell>
          <cell r="Q174" t="str">
            <v>AVENIDA ROBERTO SILVEIRA, 488 - 13 ANDAR</v>
          </cell>
          <cell r="R174" t="str">
            <v>NITEROI</v>
          </cell>
          <cell r="S174" t="str">
            <v>RIO DE JANEIRO</v>
          </cell>
          <cell r="T174" t="str">
            <v>RJ</v>
          </cell>
          <cell r="U174" t="str">
            <v>24.230-163</v>
          </cell>
          <cell r="V174" t="str">
            <v>2127075550</v>
          </cell>
          <cell r="W174" t="str">
            <v>BRASILETROS@BRASILETROS.COM.BR</v>
          </cell>
          <cell r="X174" t="str">
            <v>WWW.BRASILETROS.COM.BR</v>
          </cell>
          <cell r="Y174">
            <v>4</v>
          </cell>
          <cell r="Z174">
            <v>3</v>
          </cell>
          <cell r="AA174">
            <v>5</v>
          </cell>
        </row>
        <row r="175">
          <cell r="A175" t="str">
            <v>BRASLIGHT</v>
          </cell>
          <cell r="B175" t="str">
            <v>FUNDACAO DE SEGURIDADE SOCIAL BRASLIGHT</v>
          </cell>
          <cell r="C175" t="str">
            <v>42.334.144/0001-24</v>
          </cell>
          <cell r="D175" t="str">
            <v>Sim</v>
          </cell>
          <cell r="E175" t="str">
            <v>NORMAL - EM FUNCIONAMENTO</v>
          </cell>
          <cell r="F175" t="str">
            <v>NORMAL</v>
          </cell>
          <cell r="G175" t="str">
            <v>Fundação</v>
          </cell>
          <cell r="H175" t="str">
            <v>LC 109</v>
          </cell>
          <cell r="I175" t="str">
            <v>Privada</v>
          </cell>
          <cell r="J175" t="str">
            <v>Privado</v>
          </cell>
          <cell r="K175" t="str">
            <v>Patrocínio Múltiplo</v>
          </cell>
          <cell r="L175" t="str">
            <v>Com mais de um plano</v>
          </cell>
          <cell r="M175" t="str">
            <v>Sim</v>
          </cell>
          <cell r="N175">
            <v>3018601979</v>
          </cell>
          <cell r="O175" t="str">
            <v>Sudeste</v>
          </cell>
          <cell r="P175" t="str">
            <v>ESRJ</v>
          </cell>
          <cell r="Q175" t="str">
            <v>AV MARECHAL FLORIANO N. 19 - 7º ANDAR</v>
          </cell>
          <cell r="R175" t="str">
            <v>RIO DE JANEIRO</v>
          </cell>
          <cell r="S175" t="str">
            <v>RIO DE JANEIRO</v>
          </cell>
          <cell r="T175" t="str">
            <v>RJ</v>
          </cell>
          <cell r="U175" t="str">
            <v>20.080-003</v>
          </cell>
          <cell r="V175" t="str">
            <v>2122117384</v>
          </cell>
          <cell r="W175" t="str">
            <v>BLPREVIC@BRASLIGHT.COM.BR</v>
          </cell>
          <cell r="X175" t="str">
            <v>WWW.BRASLIGHT.COM.BR</v>
          </cell>
          <cell r="Y175">
            <v>3</v>
          </cell>
          <cell r="Z175">
            <v>5</v>
          </cell>
          <cell r="AA175">
            <v>5</v>
          </cell>
        </row>
        <row r="176">
          <cell r="A176" t="str">
            <v>BRASLIGHT</v>
          </cell>
          <cell r="B176" t="str">
            <v>FUNDACAO DE SEGURIDADE SOCIAL BRASLIGHT</v>
          </cell>
          <cell r="C176" t="str">
            <v>42.334.144/0001-24</v>
          </cell>
          <cell r="D176" t="str">
            <v>Sim</v>
          </cell>
          <cell r="E176" t="str">
            <v>NORMAL - EM FUNCIONAMENTO</v>
          </cell>
          <cell r="F176" t="str">
            <v>NORMAL</v>
          </cell>
          <cell r="G176" t="str">
            <v>Fundação</v>
          </cell>
          <cell r="H176" t="str">
            <v>LC 109</v>
          </cell>
          <cell r="I176" t="str">
            <v>Privada</v>
          </cell>
          <cell r="J176" t="str">
            <v>Privado</v>
          </cell>
          <cell r="K176" t="str">
            <v>Patrocínio Múltiplo</v>
          </cell>
          <cell r="L176" t="str">
            <v>Com mais de um plano</v>
          </cell>
          <cell r="M176" t="str">
            <v>Sim</v>
          </cell>
          <cell r="N176">
            <v>3018601979</v>
          </cell>
          <cell r="O176" t="str">
            <v>Sudeste</v>
          </cell>
          <cell r="P176" t="str">
            <v>ESRJ</v>
          </cell>
          <cell r="Q176" t="str">
            <v>AV MARECHAL FLORIANO N. 19 - 7º ANDAR</v>
          </cell>
          <cell r="R176" t="str">
            <v>RIO DE JANEIRO</v>
          </cell>
          <cell r="S176" t="str">
            <v>RIO DE JANEIRO</v>
          </cell>
          <cell r="T176" t="str">
            <v>RJ</v>
          </cell>
          <cell r="U176" t="str">
            <v>20.080-003</v>
          </cell>
          <cell r="V176" t="str">
            <v>2122117384</v>
          </cell>
          <cell r="W176" t="str">
            <v>BLPREVIC@BRASLIGHT.COM.BR</v>
          </cell>
          <cell r="X176" t="str">
            <v>WWW.BRASLIGHT.COM.BR</v>
          </cell>
          <cell r="Y176">
            <v>3</v>
          </cell>
          <cell r="Z176">
            <v>5</v>
          </cell>
          <cell r="AA176">
            <v>5</v>
          </cell>
        </row>
        <row r="177">
          <cell r="A177" t="str">
            <v>BRASLIGHT</v>
          </cell>
          <cell r="B177" t="str">
            <v>FUNDACAO DE SEGURIDADE SOCIAL BRASLIGHT</v>
          </cell>
          <cell r="C177" t="str">
            <v>42.334.144/0001-24</v>
          </cell>
          <cell r="D177" t="str">
            <v>Sim</v>
          </cell>
          <cell r="E177" t="str">
            <v>NORMAL - EM FUNCIONAMENTO</v>
          </cell>
          <cell r="F177" t="str">
            <v>NORMAL</v>
          </cell>
          <cell r="G177" t="str">
            <v>Fundação</v>
          </cell>
          <cell r="H177" t="str">
            <v>LC 109</v>
          </cell>
          <cell r="I177" t="str">
            <v>Privada</v>
          </cell>
          <cell r="J177" t="str">
            <v>Privado</v>
          </cell>
          <cell r="K177" t="str">
            <v>Patrocínio Múltiplo</v>
          </cell>
          <cell r="L177" t="str">
            <v>Com mais de um plano</v>
          </cell>
          <cell r="M177" t="str">
            <v>Sim</v>
          </cell>
          <cell r="N177">
            <v>3018601979</v>
          </cell>
          <cell r="O177" t="str">
            <v>Sudeste</v>
          </cell>
          <cell r="P177" t="str">
            <v>ESRJ</v>
          </cell>
          <cell r="Q177" t="str">
            <v>AV MARECHAL FLORIANO N. 19 - 7º ANDAR</v>
          </cell>
          <cell r="R177" t="str">
            <v>RIO DE JANEIRO</v>
          </cell>
          <cell r="S177" t="str">
            <v>RIO DE JANEIRO</v>
          </cell>
          <cell r="T177" t="str">
            <v>RJ</v>
          </cell>
          <cell r="U177" t="str">
            <v>20.080-003</v>
          </cell>
          <cell r="V177" t="str">
            <v>2122117384</v>
          </cell>
          <cell r="W177" t="str">
            <v>BLPREVIC@BRASLIGHT.COM.BR</v>
          </cell>
          <cell r="X177" t="str">
            <v>WWW.BRASLIGHT.COM.BR</v>
          </cell>
          <cell r="Y177">
            <v>3</v>
          </cell>
          <cell r="Z177">
            <v>5</v>
          </cell>
          <cell r="AA177">
            <v>5</v>
          </cell>
        </row>
        <row r="178">
          <cell r="A178" t="str">
            <v>BRASPREV</v>
          </cell>
          <cell r="B178" t="str">
            <v>BRASPREV-FUNDACAO BRASCAN DE PREVIDENCIA</v>
          </cell>
          <cell r="C178" t="str">
            <v>29.102.464/0001-90</v>
          </cell>
          <cell r="D178" t="str">
            <v>Sim</v>
          </cell>
          <cell r="E178" t="str">
            <v>SEM ATIVIDADES - COM PENDÊNCIAS PARA CANCELAMENTO</v>
          </cell>
          <cell r="F178" t="str">
            <v>SEM ATIVIDADES</v>
          </cell>
          <cell r="G178" t="str">
            <v>Fundação</v>
          </cell>
          <cell r="H178" t="str">
            <v>LC 109</v>
          </cell>
          <cell r="I178" t="str">
            <v>Privada</v>
          </cell>
          <cell r="J178" t="str">
            <v>Privado</v>
          </cell>
          <cell r="K178" t="str">
            <v>Patrocínio Múltiplo</v>
          </cell>
          <cell r="L178" t="str">
            <v>Com Plano Único</v>
          </cell>
          <cell r="M178" t="str">
            <v>Não</v>
          </cell>
          <cell r="N178">
            <v>300000015801984</v>
          </cell>
          <cell r="O178" t="str">
            <v>Sudeste</v>
          </cell>
          <cell r="P178" t="str">
            <v>ESSP</v>
          </cell>
          <cell r="Q178" t="str">
            <v>AV. DAS NAÇÕES UNIDAS</v>
          </cell>
          <cell r="R178" t="str">
            <v>SAO PAULO</v>
          </cell>
          <cell r="S178" t="str">
            <v>SAO PAULO</v>
          </cell>
          <cell r="T178" t="str">
            <v>SP</v>
          </cell>
          <cell r="U178" t="str">
            <v>04.794-000</v>
          </cell>
          <cell r="V178" t="str">
            <v>1125409239</v>
          </cell>
          <cell r="W178" t="str">
            <v>SOCIETARIOBRB@BROOKFIELD.COM</v>
          </cell>
          <cell r="X178" t="str">
            <v>WWW.BROOKFIELD.COM</v>
          </cell>
          <cell r="Y178">
            <v>4</v>
          </cell>
          <cell r="Z178">
            <v>3</v>
          </cell>
          <cell r="AA178">
            <v>3</v>
          </cell>
        </row>
        <row r="179">
          <cell r="A179" t="str">
            <v>BRF PREVIDÊNCIA</v>
          </cell>
          <cell r="B179" t="str">
            <v>BRF PREVIDENCIA</v>
          </cell>
          <cell r="C179" t="str">
            <v>01.689.795/0001-50</v>
          </cell>
          <cell r="D179" t="str">
            <v>Sim</v>
          </cell>
          <cell r="E179" t="str">
            <v>NORMAL - EM FUNCIONAMENTO</v>
          </cell>
          <cell r="F179" t="str">
            <v>NORMAL</v>
          </cell>
          <cell r="G179" t="str">
            <v>Sociedade Civil</v>
          </cell>
          <cell r="H179" t="str">
            <v>LC 109</v>
          </cell>
          <cell r="I179" t="str">
            <v>Privada</v>
          </cell>
          <cell r="J179" t="str">
            <v>Privado</v>
          </cell>
          <cell r="K179" t="str">
            <v>Patrocínio Múltiplo</v>
          </cell>
          <cell r="L179" t="str">
            <v>Com mais de um plano</v>
          </cell>
          <cell r="M179" t="str">
            <v>Sim</v>
          </cell>
          <cell r="N179">
            <v>4.4000010903199608E+16</v>
          </cell>
          <cell r="O179" t="str">
            <v>Sudeste</v>
          </cell>
          <cell r="P179" t="str">
            <v>ESSP</v>
          </cell>
          <cell r="Q179" t="str">
            <v>AVENIDA PAULISTA, 10º ANDAR, CJ 101</v>
          </cell>
          <cell r="R179" t="str">
            <v>SAO PAULO</v>
          </cell>
          <cell r="S179" t="str">
            <v>SAO PAULO</v>
          </cell>
          <cell r="T179" t="str">
            <v>SP</v>
          </cell>
          <cell r="U179" t="str">
            <v>01.311-936</v>
          </cell>
          <cell r="V179" t="str">
            <v>1135722104</v>
          </cell>
          <cell r="W179" t="str">
            <v>BRFPREVIDENCIAINSTITUCIONAL@BRF.COM</v>
          </cell>
          <cell r="X179" t="str">
            <v>WWW.BRFPREVIDENCIA.COM.BR</v>
          </cell>
          <cell r="Y179">
            <v>3</v>
          </cell>
          <cell r="Z179">
            <v>3</v>
          </cell>
          <cell r="AA179">
            <v>6</v>
          </cell>
        </row>
        <row r="180">
          <cell r="A180" t="str">
            <v>BRF PREVIDÊNCIA</v>
          </cell>
          <cell r="B180" t="str">
            <v>BRF PREVIDENCIA</v>
          </cell>
          <cell r="C180" t="str">
            <v>01.689.795/0001-50</v>
          </cell>
          <cell r="D180" t="str">
            <v>Sim</v>
          </cell>
          <cell r="E180" t="str">
            <v>NORMAL - EM FUNCIONAMENTO</v>
          </cell>
          <cell r="F180" t="str">
            <v>NORMAL</v>
          </cell>
          <cell r="G180" t="str">
            <v>Sociedade Civil</v>
          </cell>
          <cell r="H180" t="str">
            <v>LC 109</v>
          </cell>
          <cell r="I180" t="str">
            <v>Privada</v>
          </cell>
          <cell r="J180" t="str">
            <v>Privado</v>
          </cell>
          <cell r="K180" t="str">
            <v>Patrocínio Múltiplo</v>
          </cell>
          <cell r="L180" t="str">
            <v>Com mais de um plano</v>
          </cell>
          <cell r="M180" t="str">
            <v>Sim</v>
          </cell>
          <cell r="N180">
            <v>4.4000010903199608E+16</v>
          </cell>
          <cell r="O180" t="str">
            <v>Sudeste</v>
          </cell>
          <cell r="P180" t="str">
            <v>ESSP</v>
          </cell>
          <cell r="Q180" t="str">
            <v>AVENIDA PAULISTA, 10º ANDAR, CJ 101</v>
          </cell>
          <cell r="R180" t="str">
            <v>SAO PAULO</v>
          </cell>
          <cell r="S180" t="str">
            <v>SAO PAULO</v>
          </cell>
          <cell r="T180" t="str">
            <v>SP</v>
          </cell>
          <cell r="U180" t="str">
            <v>01.311-936</v>
          </cell>
          <cell r="V180" t="str">
            <v>1135722104</v>
          </cell>
          <cell r="W180" t="str">
            <v>BRFPREVIDENCIAINSTITUCIONAL@BRF.COM</v>
          </cell>
          <cell r="X180" t="str">
            <v>WWW.BRFPREVIDENCIA.COM.BR</v>
          </cell>
          <cell r="Y180">
            <v>3</v>
          </cell>
          <cell r="Z180">
            <v>3</v>
          </cell>
          <cell r="AA180">
            <v>6</v>
          </cell>
        </row>
        <row r="181">
          <cell r="A181" t="str">
            <v>BRF PREVIDÊNCIA</v>
          </cell>
          <cell r="B181" t="str">
            <v>BRF PREVIDENCIA</v>
          </cell>
          <cell r="C181" t="str">
            <v>01.689.795/0001-50</v>
          </cell>
          <cell r="D181" t="str">
            <v>Sim</v>
          </cell>
          <cell r="E181" t="str">
            <v>NORMAL - EM FUNCIONAMENTO</v>
          </cell>
          <cell r="F181" t="str">
            <v>NORMAL</v>
          </cell>
          <cell r="G181" t="str">
            <v>Sociedade Civil</v>
          </cell>
          <cell r="H181" t="str">
            <v>LC 109</v>
          </cell>
          <cell r="I181" t="str">
            <v>Privada</v>
          </cell>
          <cell r="J181" t="str">
            <v>Privado</v>
          </cell>
          <cell r="K181" t="str">
            <v>Patrocínio Múltiplo</v>
          </cell>
          <cell r="L181" t="str">
            <v>Com mais de um plano</v>
          </cell>
          <cell r="M181" t="str">
            <v>Sim</v>
          </cell>
          <cell r="N181">
            <v>4.4000010903199608E+16</v>
          </cell>
          <cell r="O181" t="str">
            <v>Sudeste</v>
          </cell>
          <cell r="P181" t="str">
            <v>ESSP</v>
          </cell>
          <cell r="Q181" t="str">
            <v>AVENIDA PAULISTA, 10º ANDAR, CJ 101</v>
          </cell>
          <cell r="R181" t="str">
            <v>SAO PAULO</v>
          </cell>
          <cell r="S181" t="str">
            <v>SAO PAULO</v>
          </cell>
          <cell r="T181" t="str">
            <v>SP</v>
          </cell>
          <cell r="U181" t="str">
            <v>01.311-936</v>
          </cell>
          <cell r="V181" t="str">
            <v>1135722104</v>
          </cell>
          <cell r="W181" t="str">
            <v>BRFPREVIDENCIAINSTITUCIONAL@BRF.COM</v>
          </cell>
          <cell r="X181" t="str">
            <v>WWW.BRFPREVIDENCIA.COM.BR</v>
          </cell>
          <cell r="Y181">
            <v>3</v>
          </cell>
          <cell r="Z181">
            <v>3</v>
          </cell>
          <cell r="AA181">
            <v>6</v>
          </cell>
        </row>
        <row r="182">
          <cell r="A182" t="str">
            <v>BRF PREVIDÊNCIA</v>
          </cell>
          <cell r="B182" t="str">
            <v>BRF PREVIDENCIA</v>
          </cell>
          <cell r="C182" t="str">
            <v>01.689.795/0001-50</v>
          </cell>
          <cell r="D182" t="str">
            <v>Sim</v>
          </cell>
          <cell r="E182" t="str">
            <v>NORMAL - EM FUNCIONAMENTO</v>
          </cell>
          <cell r="F182" t="str">
            <v>NORMAL</v>
          </cell>
          <cell r="G182" t="str">
            <v>Sociedade Civil</v>
          </cell>
          <cell r="H182" t="str">
            <v>LC 109</v>
          </cell>
          <cell r="I182" t="str">
            <v>Privada</v>
          </cell>
          <cell r="J182" t="str">
            <v>Privado</v>
          </cell>
          <cell r="K182" t="str">
            <v>Patrocínio Múltiplo</v>
          </cell>
          <cell r="L182" t="str">
            <v>Com mais de um plano</v>
          </cell>
          <cell r="M182" t="str">
            <v>Sim</v>
          </cell>
          <cell r="N182">
            <v>4.4000010903199608E+16</v>
          </cell>
          <cell r="O182" t="str">
            <v>Sudeste</v>
          </cell>
          <cell r="P182" t="str">
            <v>ESSP</v>
          </cell>
          <cell r="Q182" t="str">
            <v>AVENIDA PAULISTA, 10º ANDAR, CJ 101</v>
          </cell>
          <cell r="R182" t="str">
            <v>SAO PAULO</v>
          </cell>
          <cell r="S182" t="str">
            <v>SAO PAULO</v>
          </cell>
          <cell r="T182" t="str">
            <v>SP</v>
          </cell>
          <cell r="U182" t="str">
            <v>01.311-936</v>
          </cell>
          <cell r="V182" t="str">
            <v>1135722104</v>
          </cell>
          <cell r="W182" t="str">
            <v>BRFPREVIDENCIAINSTITUCIONAL@BRF.COM</v>
          </cell>
          <cell r="X182" t="str">
            <v>WWW.BRFPREVIDENCIA.COM.BR</v>
          </cell>
          <cell r="Y182">
            <v>3</v>
          </cell>
          <cell r="Z182">
            <v>3</v>
          </cell>
          <cell r="AA182">
            <v>6</v>
          </cell>
        </row>
        <row r="183">
          <cell r="A183" t="str">
            <v>BRF PREVIDÊNCIA</v>
          </cell>
          <cell r="B183" t="str">
            <v>BRF PREVIDENCIA</v>
          </cell>
          <cell r="C183" t="str">
            <v>01.689.795/0001-50</v>
          </cell>
          <cell r="D183" t="str">
            <v>Sim</v>
          </cell>
          <cell r="E183" t="str">
            <v>NORMAL - EM FUNCIONAMENTO</v>
          </cell>
          <cell r="F183" t="str">
            <v>NORMAL</v>
          </cell>
          <cell r="G183" t="str">
            <v>Sociedade Civil</v>
          </cell>
          <cell r="H183" t="str">
            <v>LC 109</v>
          </cell>
          <cell r="I183" t="str">
            <v>Privada</v>
          </cell>
          <cell r="J183" t="str">
            <v>Privado</v>
          </cell>
          <cell r="K183" t="str">
            <v>Patrocínio Múltiplo</v>
          </cell>
          <cell r="L183" t="str">
            <v>Com mais de um plano</v>
          </cell>
          <cell r="M183" t="str">
            <v>Sim</v>
          </cell>
          <cell r="N183">
            <v>4.4000010903199608E+16</v>
          </cell>
          <cell r="O183" t="str">
            <v>Sudeste</v>
          </cell>
          <cell r="P183" t="str">
            <v>ESSP</v>
          </cell>
          <cell r="Q183" t="str">
            <v>AVENIDA PAULISTA, 10º ANDAR, CJ 101</v>
          </cell>
          <cell r="R183" t="str">
            <v>SAO PAULO</v>
          </cell>
          <cell r="S183" t="str">
            <v>SAO PAULO</v>
          </cell>
          <cell r="T183" t="str">
            <v>SP</v>
          </cell>
          <cell r="U183" t="str">
            <v>01.311-936</v>
          </cell>
          <cell r="V183" t="str">
            <v>1135722104</v>
          </cell>
          <cell r="W183" t="str">
            <v>BRFPREVIDENCIAINSTITUCIONAL@BRF.COM</v>
          </cell>
          <cell r="X183" t="str">
            <v>WWW.BRFPREVIDENCIA.COM.BR</v>
          </cell>
          <cell r="Y183">
            <v>3</v>
          </cell>
          <cell r="Z183">
            <v>3</v>
          </cell>
          <cell r="AA183">
            <v>6</v>
          </cell>
        </row>
        <row r="184">
          <cell r="A184" t="str">
            <v>BRISTOL-MYERS</v>
          </cell>
          <cell r="B184" t="str">
            <v>BRISTOL-MYERS SQUIBB SOCIEDADE PREVIDENCIARIA</v>
          </cell>
          <cell r="C184" t="str">
            <v>01.189.157/0001-70</v>
          </cell>
          <cell r="D184" t="str">
            <v>Sim</v>
          </cell>
          <cell r="E184" t="str">
            <v>ENCERRADA - POR INICIATIVA DA EFPC</v>
          </cell>
          <cell r="F184" t="str">
            <v>ENCERRADA</v>
          </cell>
          <cell r="G184" t="str">
            <v>Fundação</v>
          </cell>
          <cell r="H184" t="str">
            <v>LC 109</v>
          </cell>
          <cell r="I184" t="str">
            <v>Privada</v>
          </cell>
          <cell r="J184" t="str">
            <v>Privado</v>
          </cell>
          <cell r="K184" t="str">
            <v>Patrocínio Múltiplo</v>
          </cell>
          <cell r="L184" t="str">
            <v>Com mais de um plano</v>
          </cell>
          <cell r="M184" t="str">
            <v>Não</v>
          </cell>
          <cell r="N184">
            <v>440000024121996</v>
          </cell>
          <cell r="O184" t="str">
            <v>Sudeste</v>
          </cell>
          <cell r="P184" t="str">
            <v>ESSP</v>
          </cell>
          <cell r="Q184" t="str">
            <v>RUA: VERBO DIVINO, 1.  711</v>
          </cell>
          <cell r="R184" t="str">
            <v>SAO PAULO</v>
          </cell>
          <cell r="S184" t="str">
            <v>SAO PAULO</v>
          </cell>
          <cell r="T184" t="str">
            <v>SP</v>
          </cell>
          <cell r="U184" t="str">
            <v>04.719-002</v>
          </cell>
          <cell r="V184" t="str">
            <v>(11) 3882 2659</v>
          </cell>
          <cell r="W184" t="str">
            <v>carlos.leiva@bms.com</v>
          </cell>
          <cell r="X184"/>
          <cell r="Y184">
            <v>8</v>
          </cell>
          <cell r="Z184">
            <v>8</v>
          </cell>
          <cell r="AA184">
            <v>8</v>
          </cell>
        </row>
        <row r="185">
          <cell r="A185" t="str">
            <v>BRISTOL-MYERS</v>
          </cell>
          <cell r="B185" t="str">
            <v>BRISTOL-MYERS SQUIBB SOCIEDADE PREVIDENCIARIA</v>
          </cell>
          <cell r="C185" t="str">
            <v>01.189.157/0001-70</v>
          </cell>
          <cell r="D185" t="str">
            <v>Sim</v>
          </cell>
          <cell r="E185" t="str">
            <v>ENCERRADA - POR INICIATIVA DA EFPC</v>
          </cell>
          <cell r="F185" t="str">
            <v>ENCERRADA</v>
          </cell>
          <cell r="G185" t="str">
            <v>Fundação</v>
          </cell>
          <cell r="H185" t="str">
            <v>LC 109</v>
          </cell>
          <cell r="I185" t="str">
            <v>Privada</v>
          </cell>
          <cell r="J185" t="str">
            <v>Privado</v>
          </cell>
          <cell r="K185" t="str">
            <v>Patrocínio Múltiplo</v>
          </cell>
          <cell r="L185" t="str">
            <v>Com mais de um plano</v>
          </cell>
          <cell r="M185" t="str">
            <v>Não</v>
          </cell>
          <cell r="N185">
            <v>440000024121996</v>
          </cell>
          <cell r="O185" t="str">
            <v>Sudeste</v>
          </cell>
          <cell r="P185" t="str">
            <v>ESSP</v>
          </cell>
          <cell r="Q185" t="str">
            <v>RUA: VERBO DIVINO, 1.  711</v>
          </cell>
          <cell r="R185" t="str">
            <v>SAO PAULO</v>
          </cell>
          <cell r="S185" t="str">
            <v>SAO PAULO</v>
          </cell>
          <cell r="T185" t="str">
            <v>SP</v>
          </cell>
          <cell r="U185" t="str">
            <v>04.719-002</v>
          </cell>
          <cell r="V185" t="str">
            <v>(11) 3882 2659</v>
          </cell>
          <cell r="W185" t="str">
            <v>carlos.leiva@bms.com</v>
          </cell>
          <cell r="X185"/>
          <cell r="Y185">
            <v>8</v>
          </cell>
          <cell r="Z185">
            <v>8</v>
          </cell>
          <cell r="AA185">
            <v>8</v>
          </cell>
        </row>
        <row r="186">
          <cell r="A186" t="str">
            <v>BUNGEPREV</v>
          </cell>
          <cell r="B186" t="str">
            <v>BUNGEPREV - FUNDO MULTIPLO DE PREVIDENCIA PRIVADA</v>
          </cell>
          <cell r="C186" t="str">
            <v>02.902.663/0001-27</v>
          </cell>
          <cell r="D186" t="str">
            <v>Sim</v>
          </cell>
          <cell r="E186" t="str">
            <v>NORMAL - EM FUNCIONAMENTO</v>
          </cell>
          <cell r="F186" t="str">
            <v>NORMAL</v>
          </cell>
          <cell r="G186" t="str">
            <v>Sociedade Civil</v>
          </cell>
          <cell r="H186" t="str">
            <v>LC 109</v>
          </cell>
          <cell r="I186" t="str">
            <v>Privada</v>
          </cell>
          <cell r="J186" t="str">
            <v>Privado</v>
          </cell>
          <cell r="K186" t="str">
            <v>Patrocínio Múltiplo</v>
          </cell>
          <cell r="L186" t="str">
            <v>Com Plano Único</v>
          </cell>
          <cell r="M186" t="str">
            <v>Sim</v>
          </cell>
          <cell r="N186">
            <v>4.40000047981998E+16</v>
          </cell>
          <cell r="O186" t="str">
            <v>Sudeste</v>
          </cell>
          <cell r="P186" t="str">
            <v>ESSP</v>
          </cell>
          <cell r="Q186" t="str">
            <v>RUA DIOGO MOREIRA</v>
          </cell>
          <cell r="R186" t="str">
            <v>SAO PAULO</v>
          </cell>
          <cell r="S186" t="str">
            <v>SAO PAULO</v>
          </cell>
          <cell r="T186" t="str">
            <v>SP</v>
          </cell>
          <cell r="U186" t="str">
            <v>05.423-010</v>
          </cell>
          <cell r="V186" t="str">
            <v>1139140853</v>
          </cell>
          <cell r="W186" t="str">
            <v>BUNGEPREV@BUNGE.COM</v>
          </cell>
          <cell r="X186" t="str">
            <v>WWW.BUNGEPREV.COM.BR</v>
          </cell>
          <cell r="Y186">
            <v>10</v>
          </cell>
          <cell r="Z186">
            <v>6</v>
          </cell>
          <cell r="AA186">
            <v>6</v>
          </cell>
        </row>
        <row r="187">
          <cell r="A187" t="str">
            <v>BUNGEPREV</v>
          </cell>
          <cell r="B187" t="str">
            <v>BUNGEPREV - FUNDO MULTIPLO DE PREVIDENCIA PRIVADA</v>
          </cell>
          <cell r="C187" t="str">
            <v>02.902.663/0001-27</v>
          </cell>
          <cell r="D187" t="str">
            <v>Sim</v>
          </cell>
          <cell r="E187" t="str">
            <v>NORMAL - EM FUNCIONAMENTO</v>
          </cell>
          <cell r="F187" t="str">
            <v>NORMAL</v>
          </cell>
          <cell r="G187" t="str">
            <v>Sociedade Civil</v>
          </cell>
          <cell r="H187" t="str">
            <v>LC 109</v>
          </cell>
          <cell r="I187" t="str">
            <v>Privada</v>
          </cell>
          <cell r="J187" t="str">
            <v>Privado</v>
          </cell>
          <cell r="K187" t="str">
            <v>Patrocínio Múltiplo</v>
          </cell>
          <cell r="L187" t="str">
            <v>Com Plano Único</v>
          </cell>
          <cell r="M187" t="str">
            <v>Sim</v>
          </cell>
          <cell r="N187">
            <v>4.40000047981998E+16</v>
          </cell>
          <cell r="O187" t="str">
            <v>Sudeste</v>
          </cell>
          <cell r="P187" t="str">
            <v>ESSP</v>
          </cell>
          <cell r="Q187" t="str">
            <v>RUA DIOGO MOREIRA</v>
          </cell>
          <cell r="R187" t="str">
            <v>SAO PAULO</v>
          </cell>
          <cell r="S187" t="str">
            <v>SAO PAULO</v>
          </cell>
          <cell r="T187" t="str">
            <v>SP</v>
          </cell>
          <cell r="U187" t="str">
            <v>05.423-010</v>
          </cell>
          <cell r="V187" t="str">
            <v>1139140853</v>
          </cell>
          <cell r="W187" t="str">
            <v>BUNGEPREV@BUNGE.COM</v>
          </cell>
          <cell r="X187" t="str">
            <v>WWW.BUNGEPREV.COM.BR</v>
          </cell>
          <cell r="Y187">
            <v>10</v>
          </cell>
          <cell r="Z187">
            <v>6</v>
          </cell>
          <cell r="AA187">
            <v>6</v>
          </cell>
        </row>
        <row r="188">
          <cell r="A188" t="str">
            <v>BUNGEPREV</v>
          </cell>
          <cell r="B188" t="str">
            <v>BUNGEPREV - FUNDO MULTIPLO DE PREVIDENCIA PRIVADA</v>
          </cell>
          <cell r="C188" t="str">
            <v>02.902.663/0001-27</v>
          </cell>
          <cell r="D188" t="str">
            <v>Sim</v>
          </cell>
          <cell r="E188" t="str">
            <v>NORMAL - EM FUNCIONAMENTO</v>
          </cell>
          <cell r="F188" t="str">
            <v>NORMAL</v>
          </cell>
          <cell r="G188" t="str">
            <v>Sociedade Civil</v>
          </cell>
          <cell r="H188" t="str">
            <v>LC 109</v>
          </cell>
          <cell r="I188" t="str">
            <v>Privada</v>
          </cell>
          <cell r="J188" t="str">
            <v>Privado</v>
          </cell>
          <cell r="K188" t="str">
            <v>Patrocínio Múltiplo</v>
          </cell>
          <cell r="L188" t="str">
            <v>Com Plano Único</v>
          </cell>
          <cell r="M188" t="str">
            <v>Sim</v>
          </cell>
          <cell r="N188">
            <v>4.40000047981998E+16</v>
          </cell>
          <cell r="O188" t="str">
            <v>Sudeste</v>
          </cell>
          <cell r="P188" t="str">
            <v>ESSP</v>
          </cell>
          <cell r="Q188" t="str">
            <v>RUA DIOGO MOREIRA</v>
          </cell>
          <cell r="R188" t="str">
            <v>SAO PAULO</v>
          </cell>
          <cell r="S188" t="str">
            <v>SAO PAULO</v>
          </cell>
          <cell r="T188" t="str">
            <v>SP</v>
          </cell>
          <cell r="U188" t="str">
            <v>05.423-010</v>
          </cell>
          <cell r="V188" t="str">
            <v>1139140853</v>
          </cell>
          <cell r="W188" t="str">
            <v>BUNGEPREV@BUNGE.COM</v>
          </cell>
          <cell r="X188" t="str">
            <v>WWW.BUNGEPREV.COM.BR</v>
          </cell>
          <cell r="Y188">
            <v>10</v>
          </cell>
          <cell r="Z188">
            <v>6</v>
          </cell>
          <cell r="AA188">
            <v>6</v>
          </cell>
        </row>
        <row r="189">
          <cell r="A189" t="str">
            <v>BUNGEPREV</v>
          </cell>
          <cell r="B189" t="str">
            <v>BUNGEPREV - FUNDO MULTIPLO DE PREVIDENCIA PRIVADA</v>
          </cell>
          <cell r="C189" t="str">
            <v>02.902.663/0001-27</v>
          </cell>
          <cell r="D189" t="str">
            <v>Sim</v>
          </cell>
          <cell r="E189" t="str">
            <v>NORMAL - EM FUNCIONAMENTO</v>
          </cell>
          <cell r="F189" t="str">
            <v>NORMAL</v>
          </cell>
          <cell r="G189" t="str">
            <v>Sociedade Civil</v>
          </cell>
          <cell r="H189" t="str">
            <v>LC 109</v>
          </cell>
          <cell r="I189" t="str">
            <v>Privada</v>
          </cell>
          <cell r="J189" t="str">
            <v>Privado</v>
          </cell>
          <cell r="K189" t="str">
            <v>Patrocínio Múltiplo</v>
          </cell>
          <cell r="L189" t="str">
            <v>Com Plano Único</v>
          </cell>
          <cell r="M189" t="str">
            <v>Sim</v>
          </cell>
          <cell r="N189">
            <v>4.40000047981998E+16</v>
          </cell>
          <cell r="O189" t="str">
            <v>Sudeste</v>
          </cell>
          <cell r="P189" t="str">
            <v>ESSP</v>
          </cell>
          <cell r="Q189" t="str">
            <v>RUA DIOGO MOREIRA</v>
          </cell>
          <cell r="R189" t="str">
            <v>SAO PAULO</v>
          </cell>
          <cell r="S189" t="str">
            <v>SAO PAULO</v>
          </cell>
          <cell r="T189" t="str">
            <v>SP</v>
          </cell>
          <cell r="U189" t="str">
            <v>05.423-010</v>
          </cell>
          <cell r="V189" t="str">
            <v>1139140853</v>
          </cell>
          <cell r="W189" t="str">
            <v>BUNGEPREV@BUNGE.COM</v>
          </cell>
          <cell r="X189" t="str">
            <v>WWW.BUNGEPREV.COM.BR</v>
          </cell>
          <cell r="Y189">
            <v>10</v>
          </cell>
          <cell r="Z189">
            <v>6</v>
          </cell>
          <cell r="AA189">
            <v>6</v>
          </cell>
        </row>
        <row r="190">
          <cell r="A190" t="str">
            <v>CABEA</v>
          </cell>
          <cell r="B190" t="str">
            <v>CAIXA DE PREV DOS FUNC DO BANCO DO EST DO AMAZONAS SA</v>
          </cell>
          <cell r="C190" t="str">
            <v>04.473.062/0001-71</v>
          </cell>
          <cell r="D190" t="str">
            <v>Sim</v>
          </cell>
          <cell r="E190" t="str">
            <v>ENCERRADA - POR INICIATIVA DA EFPC</v>
          </cell>
          <cell r="F190" t="str">
            <v>ENCERRADA</v>
          </cell>
          <cell r="G190" t="str">
            <v>Fundação</v>
          </cell>
          <cell r="H190" t="str">
            <v>LC 109</v>
          </cell>
          <cell r="I190" t="str">
            <v>Privada</v>
          </cell>
          <cell r="J190" t="str">
            <v>Privado</v>
          </cell>
          <cell r="K190" t="str">
            <v>Patrocínio Múltiplo</v>
          </cell>
          <cell r="L190" t="str">
            <v>Com mais de um plano</v>
          </cell>
          <cell r="M190" t="str">
            <v>Não</v>
          </cell>
          <cell r="N190">
            <v>3018671979</v>
          </cell>
          <cell r="O190" t="str">
            <v>Norte</v>
          </cell>
          <cell r="P190" t="str">
            <v>ESMG</v>
          </cell>
          <cell r="Q190" t="str">
            <v>RUA SILVA RAMOS 368</v>
          </cell>
          <cell r="R190" t="str">
            <v>MANAUS</v>
          </cell>
          <cell r="S190" t="str">
            <v>AMAZONAS</v>
          </cell>
          <cell r="T190" t="str">
            <v>AM</v>
          </cell>
          <cell r="U190" t="str">
            <v>69.025-030</v>
          </cell>
          <cell r="V190" t="str">
            <v>92 36333530</v>
          </cell>
          <cell r="W190" t="str">
            <v>cabea@argo.com.br</v>
          </cell>
          <cell r="X190" t="str">
            <v>WWW.CABEA.COM.BR</v>
          </cell>
          <cell r="Y190">
            <v>3</v>
          </cell>
          <cell r="Z190">
            <v>3</v>
          </cell>
          <cell r="AA190">
            <v>5</v>
          </cell>
        </row>
        <row r="191">
          <cell r="A191" t="str">
            <v>CABEC</v>
          </cell>
          <cell r="B191" t="str">
            <v>CABEC - CAIXA DE PREVIDENCIA PRIVADA BEC</v>
          </cell>
          <cell r="C191" t="str">
            <v>07.083.033/0001-91</v>
          </cell>
          <cell r="D191" t="str">
            <v>Sim</v>
          </cell>
          <cell r="E191" t="str">
            <v>NORMAL - EM FUNCIONAMENTO</v>
          </cell>
          <cell r="F191" t="str">
            <v>NORMAL</v>
          </cell>
          <cell r="G191" t="str">
            <v>Fundação</v>
          </cell>
          <cell r="H191" t="str">
            <v>LC 109</v>
          </cell>
          <cell r="I191" t="str">
            <v>Privada</v>
          </cell>
          <cell r="J191" t="str">
            <v>Privado</v>
          </cell>
          <cell r="K191" t="str">
            <v>Patrocínio Múltiplo</v>
          </cell>
          <cell r="L191" t="str">
            <v>Com Plano Único</v>
          </cell>
          <cell r="M191" t="str">
            <v>Sim</v>
          </cell>
          <cell r="N191">
            <v>301631979</v>
          </cell>
          <cell r="O191" t="str">
            <v>Nordeste</v>
          </cell>
          <cell r="P191" t="str">
            <v>ESPE</v>
          </cell>
          <cell r="Q191" t="str">
            <v>AV. SANTOS DUMONT (ED. MANHATTAN SQUARE GARDEN)</v>
          </cell>
          <cell r="R191" t="str">
            <v>FORTALEZA</v>
          </cell>
          <cell r="S191" t="str">
            <v>CEARA</v>
          </cell>
          <cell r="T191" t="str">
            <v>CE</v>
          </cell>
          <cell r="U191" t="str">
            <v>60.150-161</v>
          </cell>
          <cell r="V191" t="str">
            <v>8532056450</v>
          </cell>
          <cell r="W191" t="str">
            <v>CABEC@CABEC.COM.BR</v>
          </cell>
          <cell r="X191" t="str">
            <v>WWW.CABEC.COM.BR</v>
          </cell>
          <cell r="Y191">
            <v>2</v>
          </cell>
          <cell r="Z191">
            <v>3</v>
          </cell>
          <cell r="AA191">
            <v>3</v>
          </cell>
        </row>
        <row r="192">
          <cell r="A192" t="str">
            <v>CAEMI</v>
          </cell>
          <cell r="B192" t="str">
            <v>FUNDACAO CAEMI DE PREVIDENCIA SOCIAL</v>
          </cell>
          <cell r="C192" t="str">
            <v>42.417.352/0001-97</v>
          </cell>
          <cell r="D192" t="str">
            <v>Sim</v>
          </cell>
          <cell r="E192" t="str">
            <v>SEM ATIVIDADES - COM PENDÊNCIAS PARA CANCELAMENTO</v>
          </cell>
          <cell r="F192" t="str">
            <v>SEM ATIVIDADES</v>
          </cell>
          <cell r="G192" t="str">
            <v>Fundação</v>
          </cell>
          <cell r="H192" t="str">
            <v>LC 109</v>
          </cell>
          <cell r="I192" t="str">
            <v>Privada</v>
          </cell>
          <cell r="J192" t="str">
            <v>Privado</v>
          </cell>
          <cell r="K192" t="str">
            <v>Patrocínio Múltiplo</v>
          </cell>
          <cell r="L192" t="str">
            <v>Com mais de um plano</v>
          </cell>
          <cell r="M192" t="str">
            <v>Não</v>
          </cell>
          <cell r="N192">
            <v>301831979</v>
          </cell>
          <cell r="O192" t="str">
            <v>Sudeste</v>
          </cell>
          <cell r="P192" t="str">
            <v>ESRJ</v>
          </cell>
          <cell r="Q192" t="str">
            <v>AVENIDA NILO PECANHA, 50  19º ANDAR - SL 1904</v>
          </cell>
          <cell r="R192" t="str">
            <v>RIO DE JANEIRO</v>
          </cell>
          <cell r="S192" t="str">
            <v>RIO DE JANEIRO</v>
          </cell>
          <cell r="T192" t="str">
            <v>RJ</v>
          </cell>
          <cell r="U192" t="str">
            <v>20.020-906</v>
          </cell>
          <cell r="V192" t="str">
            <v>2122621308</v>
          </cell>
          <cell r="W192" t="str">
            <v>FUNCAEMI@GMAIL.COM;EDISON.BICUDOFCPS@GMAIL.COM;ARMANDO.PESTANAFCPS@GMAIL.COM</v>
          </cell>
          <cell r="X192"/>
          <cell r="Y192">
            <v>5</v>
          </cell>
          <cell r="Z192">
            <v>3</v>
          </cell>
          <cell r="AA192">
            <v>10</v>
          </cell>
        </row>
        <row r="193">
          <cell r="A193" t="str">
            <v>CAEMI</v>
          </cell>
          <cell r="B193" t="str">
            <v>FUNDACAO CAEMI DE PREVIDENCIA SOCIAL</v>
          </cell>
          <cell r="C193" t="str">
            <v>42.417.352/0001-97</v>
          </cell>
          <cell r="D193" t="str">
            <v>Sim</v>
          </cell>
          <cell r="E193" t="str">
            <v>SEM ATIVIDADES - COM PENDÊNCIAS PARA CANCELAMENTO</v>
          </cell>
          <cell r="F193" t="str">
            <v>SEM ATIVIDADES</v>
          </cell>
          <cell r="G193" t="str">
            <v>Fundação</v>
          </cell>
          <cell r="H193" t="str">
            <v>LC 109</v>
          </cell>
          <cell r="I193" t="str">
            <v>Privada</v>
          </cell>
          <cell r="J193" t="str">
            <v>Privado</v>
          </cell>
          <cell r="K193" t="str">
            <v>Patrocínio Múltiplo</v>
          </cell>
          <cell r="L193" t="str">
            <v>Com mais de um plano</v>
          </cell>
          <cell r="M193" t="str">
            <v>Não</v>
          </cell>
          <cell r="N193">
            <v>301831979</v>
          </cell>
          <cell r="O193" t="str">
            <v>Sudeste</v>
          </cell>
          <cell r="P193" t="str">
            <v>ESRJ</v>
          </cell>
          <cell r="Q193" t="str">
            <v>AVENIDA NILO PECANHA, 50  19º ANDAR - SL 1904</v>
          </cell>
          <cell r="R193" t="str">
            <v>RIO DE JANEIRO</v>
          </cell>
          <cell r="S193" t="str">
            <v>RIO DE JANEIRO</v>
          </cell>
          <cell r="T193" t="str">
            <v>RJ</v>
          </cell>
          <cell r="U193" t="str">
            <v>20.020-906</v>
          </cell>
          <cell r="V193" t="str">
            <v>2122621308</v>
          </cell>
          <cell r="W193" t="str">
            <v>FUNCAEMI@GMAIL.COM;EDISON.BICUDOFCPS@GMAIL.COM;ARMANDO.PESTANAFCPS@GMAIL.COM</v>
          </cell>
          <cell r="X193"/>
          <cell r="Y193">
            <v>5</v>
          </cell>
          <cell r="Z193">
            <v>3</v>
          </cell>
          <cell r="AA193">
            <v>10</v>
          </cell>
        </row>
        <row r="194">
          <cell r="A194" t="str">
            <v>CAEMI</v>
          </cell>
          <cell r="B194" t="str">
            <v>FUNDACAO CAEMI DE PREVIDENCIA SOCIAL</v>
          </cell>
          <cell r="C194" t="str">
            <v>42.417.352/0001-97</v>
          </cell>
          <cell r="D194" t="str">
            <v>Sim</v>
          </cell>
          <cell r="E194" t="str">
            <v>SEM ATIVIDADES - COM PENDÊNCIAS PARA CANCELAMENTO</v>
          </cell>
          <cell r="F194" t="str">
            <v>SEM ATIVIDADES</v>
          </cell>
          <cell r="G194" t="str">
            <v>Fundação</v>
          </cell>
          <cell r="H194" t="str">
            <v>LC 109</v>
          </cell>
          <cell r="I194" t="str">
            <v>Privada</v>
          </cell>
          <cell r="J194" t="str">
            <v>Privado</v>
          </cell>
          <cell r="K194" t="str">
            <v>Patrocínio Múltiplo</v>
          </cell>
          <cell r="L194" t="str">
            <v>Com mais de um plano</v>
          </cell>
          <cell r="M194" t="str">
            <v>Não</v>
          </cell>
          <cell r="N194">
            <v>301831979</v>
          </cell>
          <cell r="O194" t="str">
            <v>Sudeste</v>
          </cell>
          <cell r="P194" t="str">
            <v>ESRJ</v>
          </cell>
          <cell r="Q194" t="str">
            <v>AVENIDA NILO PECANHA, 50  19º ANDAR - SL 1904</v>
          </cell>
          <cell r="R194" t="str">
            <v>RIO DE JANEIRO</v>
          </cell>
          <cell r="S194" t="str">
            <v>RIO DE JANEIRO</v>
          </cell>
          <cell r="T194" t="str">
            <v>RJ</v>
          </cell>
          <cell r="U194" t="str">
            <v>20.020-906</v>
          </cell>
          <cell r="V194" t="str">
            <v>2122621308</v>
          </cell>
          <cell r="W194" t="str">
            <v>FUNCAEMI@GMAIL.COM;EDISON.BICUDOFCPS@GMAIL.COM;ARMANDO.PESTANAFCPS@GMAIL.COM</v>
          </cell>
          <cell r="X194"/>
          <cell r="Y194">
            <v>5</v>
          </cell>
          <cell r="Z194">
            <v>3</v>
          </cell>
          <cell r="AA194">
            <v>10</v>
          </cell>
        </row>
        <row r="195">
          <cell r="A195" t="str">
            <v>CAEMI</v>
          </cell>
          <cell r="B195" t="str">
            <v>FUNDACAO CAEMI DE PREVIDENCIA SOCIAL</v>
          </cell>
          <cell r="C195" t="str">
            <v>42.417.352/0001-97</v>
          </cell>
          <cell r="D195" t="str">
            <v>Sim</v>
          </cell>
          <cell r="E195" t="str">
            <v>SEM ATIVIDADES - COM PENDÊNCIAS PARA CANCELAMENTO</v>
          </cell>
          <cell r="F195" t="str">
            <v>SEM ATIVIDADES</v>
          </cell>
          <cell r="G195" t="str">
            <v>Fundação</v>
          </cell>
          <cell r="H195" t="str">
            <v>LC 109</v>
          </cell>
          <cell r="I195" t="str">
            <v>Privada</v>
          </cell>
          <cell r="J195" t="str">
            <v>Privado</v>
          </cell>
          <cell r="K195" t="str">
            <v>Patrocínio Múltiplo</v>
          </cell>
          <cell r="L195" t="str">
            <v>Com mais de um plano</v>
          </cell>
          <cell r="M195" t="str">
            <v>Não</v>
          </cell>
          <cell r="N195">
            <v>301831979</v>
          </cell>
          <cell r="O195" t="str">
            <v>Sudeste</v>
          </cell>
          <cell r="P195" t="str">
            <v>ESRJ</v>
          </cell>
          <cell r="Q195" t="str">
            <v>AVENIDA NILO PECANHA, 50  19º ANDAR - SL 1904</v>
          </cell>
          <cell r="R195" t="str">
            <v>RIO DE JANEIRO</v>
          </cell>
          <cell r="S195" t="str">
            <v>RIO DE JANEIRO</v>
          </cell>
          <cell r="T195" t="str">
            <v>RJ</v>
          </cell>
          <cell r="U195" t="str">
            <v>20.020-906</v>
          </cell>
          <cell r="V195" t="str">
            <v>2122621308</v>
          </cell>
          <cell r="W195" t="str">
            <v>FUNCAEMI@GMAIL.COM;EDISON.BICUDOFCPS@GMAIL.COM;ARMANDO.PESTANAFCPS@GMAIL.COM</v>
          </cell>
          <cell r="X195"/>
          <cell r="Y195">
            <v>5</v>
          </cell>
          <cell r="Z195">
            <v>3</v>
          </cell>
          <cell r="AA195">
            <v>10</v>
          </cell>
        </row>
        <row r="196">
          <cell r="A196" t="str">
            <v>CAFBEP</v>
          </cell>
          <cell r="B196" t="str">
            <v>CX DE PREV E ASSIS AOS FUNC DO B EST DO PARA SA CAFBEP</v>
          </cell>
          <cell r="C196" t="str">
            <v>05.054.648/0001-64</v>
          </cell>
          <cell r="D196" t="str">
            <v>Sim</v>
          </cell>
          <cell r="E196" t="str">
            <v>ENCERRADA - POR INICIATIVA DA EFPC</v>
          </cell>
          <cell r="F196" t="str">
            <v>ENCERRADA</v>
          </cell>
          <cell r="G196" t="str">
            <v>Fundação</v>
          </cell>
          <cell r="H196" t="str">
            <v>LC 108 / LC 109</v>
          </cell>
          <cell r="I196" t="str">
            <v>Pública Estadual</v>
          </cell>
          <cell r="J196" t="str">
            <v>Público</v>
          </cell>
          <cell r="K196" t="str">
            <v>Patrocínio Múltiplo</v>
          </cell>
          <cell r="L196" t="str">
            <v>Com mais de um plano</v>
          </cell>
          <cell r="M196" t="str">
            <v>Não</v>
          </cell>
          <cell r="N196">
            <v>3018881979</v>
          </cell>
          <cell r="O196" t="str">
            <v>Norte</v>
          </cell>
          <cell r="P196" t="str">
            <v>ESMG</v>
          </cell>
          <cell r="Q196" t="str">
            <v>AV. SENADOR LEMOS Nº 2671</v>
          </cell>
          <cell r="R196" t="str">
            <v>BELEM</v>
          </cell>
          <cell r="S196" t="str">
            <v>PARA</v>
          </cell>
          <cell r="T196" t="str">
            <v>PA</v>
          </cell>
          <cell r="U196" t="str">
            <v>66.120-000</v>
          </cell>
          <cell r="V196" t="str">
            <v>91334831143120</v>
          </cell>
          <cell r="W196" t="str">
            <v>PRESIDENCIA@CAFBEP.COM.BR;GERENCIA@CAFBEP.COM.BR;COINT@CAFBEP.COM.BR</v>
          </cell>
          <cell r="X196" t="str">
            <v>WWW.CAFBEP.COM.BR</v>
          </cell>
          <cell r="Y196">
            <v>3</v>
          </cell>
          <cell r="Z196">
            <v>4</v>
          </cell>
          <cell r="AA196">
            <v>6</v>
          </cell>
        </row>
        <row r="197">
          <cell r="A197" t="str">
            <v>CAFBEP</v>
          </cell>
          <cell r="B197" t="str">
            <v>CX DE PREV E ASSIS AOS FUNC DO B EST DO PARA SA CAFBEP</v>
          </cell>
          <cell r="C197" t="str">
            <v>05.054.648/0001-64</v>
          </cell>
          <cell r="D197" t="str">
            <v>Sim</v>
          </cell>
          <cell r="E197" t="str">
            <v>ENCERRADA - POR INICIATIVA DA EFPC</v>
          </cell>
          <cell r="F197" t="str">
            <v>ENCERRADA</v>
          </cell>
          <cell r="G197" t="str">
            <v>Fundação</v>
          </cell>
          <cell r="H197" t="str">
            <v>LC 108 / LC 109</v>
          </cell>
          <cell r="I197" t="str">
            <v>Pública Estadual</v>
          </cell>
          <cell r="J197" t="str">
            <v>Público</v>
          </cell>
          <cell r="K197" t="str">
            <v>Patrocínio Múltiplo</v>
          </cell>
          <cell r="L197" t="str">
            <v>Com mais de um plano</v>
          </cell>
          <cell r="M197" t="str">
            <v>Não</v>
          </cell>
          <cell r="N197">
            <v>3018881979</v>
          </cell>
          <cell r="O197" t="str">
            <v>Norte</v>
          </cell>
          <cell r="P197" t="str">
            <v>ESMG</v>
          </cell>
          <cell r="Q197" t="str">
            <v>AV. SENADOR LEMOS Nº 2671</v>
          </cell>
          <cell r="R197" t="str">
            <v>BELEM</v>
          </cell>
          <cell r="S197" t="str">
            <v>PARA</v>
          </cell>
          <cell r="T197" t="str">
            <v>PA</v>
          </cell>
          <cell r="U197" t="str">
            <v>66.120-000</v>
          </cell>
          <cell r="V197" t="str">
            <v>91334831143120</v>
          </cell>
          <cell r="W197" t="str">
            <v>PRESIDENCIA@CAFBEP.COM.BR;GERENCIA@CAFBEP.COM.BR;COINT@CAFBEP.COM.BR</v>
          </cell>
          <cell r="X197" t="str">
            <v>WWW.CAFBEP.COM.BR</v>
          </cell>
          <cell r="Y197">
            <v>3</v>
          </cell>
          <cell r="Z197">
            <v>4</v>
          </cell>
          <cell r="AA197">
            <v>6</v>
          </cell>
        </row>
        <row r="198">
          <cell r="A198" t="str">
            <v>CAFBEP</v>
          </cell>
          <cell r="B198" t="str">
            <v>CX DE PREV E ASSIS AOS FUNC DO B EST DO PARA SA CAFBEP</v>
          </cell>
          <cell r="C198" t="str">
            <v>05.054.648/0001-64</v>
          </cell>
          <cell r="D198" t="str">
            <v>Sim</v>
          </cell>
          <cell r="E198" t="str">
            <v>ENCERRADA - POR INICIATIVA DA EFPC</v>
          </cell>
          <cell r="F198" t="str">
            <v>ENCERRADA</v>
          </cell>
          <cell r="G198" t="str">
            <v>Fundação</v>
          </cell>
          <cell r="H198" t="str">
            <v>LC 108 / LC 109</v>
          </cell>
          <cell r="I198" t="str">
            <v>Pública Estadual</v>
          </cell>
          <cell r="J198" t="str">
            <v>Público</v>
          </cell>
          <cell r="K198" t="str">
            <v>Patrocínio Múltiplo</v>
          </cell>
          <cell r="L198" t="str">
            <v>Com mais de um plano</v>
          </cell>
          <cell r="M198" t="str">
            <v>Não</v>
          </cell>
          <cell r="N198">
            <v>3018881979</v>
          </cell>
          <cell r="O198" t="str">
            <v>Norte</v>
          </cell>
          <cell r="P198" t="str">
            <v>ESMG</v>
          </cell>
          <cell r="Q198" t="str">
            <v>AV. SENADOR LEMOS Nº 2671</v>
          </cell>
          <cell r="R198" t="str">
            <v>BELEM</v>
          </cell>
          <cell r="S198" t="str">
            <v>PARA</v>
          </cell>
          <cell r="T198" t="str">
            <v>PA</v>
          </cell>
          <cell r="U198" t="str">
            <v>66.120-000</v>
          </cell>
          <cell r="V198" t="str">
            <v>91334831143120</v>
          </cell>
          <cell r="W198" t="str">
            <v>PRESIDENCIA@CAFBEP.COM.BR;GERENCIA@CAFBEP.COM.BR;COINT@CAFBEP.COM.BR</v>
          </cell>
          <cell r="X198" t="str">
            <v>WWW.CAFBEP.COM.BR</v>
          </cell>
          <cell r="Y198">
            <v>3</v>
          </cell>
          <cell r="Z198">
            <v>4</v>
          </cell>
          <cell r="AA198">
            <v>6</v>
          </cell>
        </row>
        <row r="199">
          <cell r="A199" t="str">
            <v>CAGEPREV</v>
          </cell>
          <cell r="B199" t="str">
            <v>CAGEPREV - FUNDACAO CAGECE DE PREVIDENCIA COMPLEMENTAR</v>
          </cell>
          <cell r="C199" t="str">
            <v>06.025.140/0001-09</v>
          </cell>
          <cell r="D199" t="str">
            <v>Sim</v>
          </cell>
          <cell r="E199" t="str">
            <v>NORMAL - EM FUNCIONAMENTO</v>
          </cell>
          <cell r="F199" t="str">
            <v>NORMAL</v>
          </cell>
          <cell r="G199" t="str">
            <v>Fundação</v>
          </cell>
          <cell r="H199" t="str">
            <v>LC 108 / LC 109</v>
          </cell>
          <cell r="I199" t="str">
            <v>Pública Estadual</v>
          </cell>
          <cell r="J199" t="str">
            <v>Público</v>
          </cell>
          <cell r="K199" t="str">
            <v>Patrocínio Singular</v>
          </cell>
          <cell r="L199" t="str">
            <v>Com Plano Único</v>
          </cell>
          <cell r="M199" t="str">
            <v>Sim</v>
          </cell>
          <cell r="N199">
            <v>4.4000002430200392E+16</v>
          </cell>
          <cell r="O199" t="str">
            <v>Nordeste</v>
          </cell>
          <cell r="P199" t="str">
            <v>ESPE</v>
          </cell>
          <cell r="Q199" t="str">
            <v>AV TREZE DE MAIO, Nº 1116 SALA 904  E 905</v>
          </cell>
          <cell r="R199" t="str">
            <v>FORTALEZA</v>
          </cell>
          <cell r="S199" t="str">
            <v>CEARA</v>
          </cell>
          <cell r="T199" t="str">
            <v>CE</v>
          </cell>
          <cell r="U199" t="str">
            <v>60.040-531</v>
          </cell>
          <cell r="V199" t="str">
            <v>8530936000</v>
          </cell>
          <cell r="W199" t="str">
            <v>CAGEPREV@CAGEPREV.COM.BR</v>
          </cell>
          <cell r="X199" t="str">
            <v>WWW.CAGEPREV.COM.BR</v>
          </cell>
          <cell r="Y199">
            <v>3</v>
          </cell>
          <cell r="Z199">
            <v>4</v>
          </cell>
          <cell r="AA199">
            <v>4</v>
          </cell>
        </row>
        <row r="200">
          <cell r="A200" t="str">
            <v>CAPAF</v>
          </cell>
          <cell r="B200" t="str">
            <v>CAIXA DE PREVIDENCIA COMPLEMENTAR DO BANCO DA AMAZONIA</v>
          </cell>
          <cell r="C200" t="str">
            <v>04.789.749/0001-10</v>
          </cell>
          <cell r="D200" t="str">
            <v>Sim</v>
          </cell>
          <cell r="E200" t="str">
            <v>SOB INTERVENÇÃO - EM FUNCIONAMENTO</v>
          </cell>
          <cell r="F200" t="str">
            <v>SOB INTERVENÇÃO</v>
          </cell>
          <cell r="G200" t="str">
            <v>Sociedade Civil</v>
          </cell>
          <cell r="H200" t="str">
            <v>LC 108 / LC 109</v>
          </cell>
          <cell r="I200" t="str">
            <v>Pública Federal</v>
          </cell>
          <cell r="J200" t="str">
            <v>Público</v>
          </cell>
          <cell r="K200" t="str">
            <v>Patrocínio Múltiplo</v>
          </cell>
          <cell r="L200" t="str">
            <v>Com mais de um plano</v>
          </cell>
          <cell r="M200" t="str">
            <v>Sim</v>
          </cell>
          <cell r="N200">
            <v>3018611979</v>
          </cell>
          <cell r="O200" t="str">
            <v>Norte</v>
          </cell>
          <cell r="P200" t="str">
            <v>ESMG</v>
          </cell>
          <cell r="Q200" t="str">
            <v>AV GENERALISSIMO DEODORO</v>
          </cell>
          <cell r="R200" t="str">
            <v>BELEM</v>
          </cell>
          <cell r="S200" t="str">
            <v>PARA</v>
          </cell>
          <cell r="T200" t="str">
            <v>PA</v>
          </cell>
          <cell r="U200" t="str">
            <v>66.055-240</v>
          </cell>
          <cell r="V200" t="str">
            <v>9140097940</v>
          </cell>
          <cell r="W200" t="str">
            <v>CAPAF@CAPAF.ORG.BR</v>
          </cell>
          <cell r="X200" t="str">
            <v>WWW.CAPAF.ORG.BR</v>
          </cell>
          <cell r="Y200">
            <v>3</v>
          </cell>
          <cell r="Z200">
            <v>4</v>
          </cell>
          <cell r="AA200">
            <v>6</v>
          </cell>
        </row>
        <row r="201">
          <cell r="A201" t="str">
            <v>CAPAF</v>
          </cell>
          <cell r="B201" t="str">
            <v>CAIXA DE PREVIDENCIA COMPLEMENTAR DO BANCO DA AMAZONIA</v>
          </cell>
          <cell r="C201" t="str">
            <v>04.789.749/0001-10</v>
          </cell>
          <cell r="D201" t="str">
            <v>Sim</v>
          </cell>
          <cell r="E201" t="str">
            <v>SOB INTERVENÇÃO - EM FUNCIONAMENTO</v>
          </cell>
          <cell r="F201" t="str">
            <v>SOB INTERVENÇÃO</v>
          </cell>
          <cell r="G201" t="str">
            <v>Sociedade Civil</v>
          </cell>
          <cell r="H201" t="str">
            <v>LC 108 / LC 109</v>
          </cell>
          <cell r="I201" t="str">
            <v>Pública Federal</v>
          </cell>
          <cell r="J201" t="str">
            <v>Público</v>
          </cell>
          <cell r="K201" t="str">
            <v>Patrocínio Múltiplo</v>
          </cell>
          <cell r="L201" t="str">
            <v>Com mais de um plano</v>
          </cell>
          <cell r="M201" t="str">
            <v>Sim</v>
          </cell>
          <cell r="N201">
            <v>3018611979</v>
          </cell>
          <cell r="O201" t="str">
            <v>Norte</v>
          </cell>
          <cell r="P201" t="str">
            <v>ESMG</v>
          </cell>
          <cell r="Q201" t="str">
            <v>AV GENERALISSIMO DEODORO</v>
          </cell>
          <cell r="R201" t="str">
            <v>BELEM</v>
          </cell>
          <cell r="S201" t="str">
            <v>PARA</v>
          </cell>
          <cell r="T201" t="str">
            <v>PA</v>
          </cell>
          <cell r="U201" t="str">
            <v>66.055-240</v>
          </cell>
          <cell r="V201" t="str">
            <v>9140097940</v>
          </cell>
          <cell r="W201" t="str">
            <v>CAPAF@CAPAF.ORG.BR</v>
          </cell>
          <cell r="X201" t="str">
            <v>WWW.CAPAF.ORG.BR</v>
          </cell>
          <cell r="Y201">
            <v>3</v>
          </cell>
          <cell r="Z201">
            <v>4</v>
          </cell>
          <cell r="AA201">
            <v>6</v>
          </cell>
        </row>
        <row r="202">
          <cell r="A202" t="str">
            <v>CAPEF</v>
          </cell>
          <cell r="B202" t="str">
            <v>CAIXA DE PREVIDENCIA DOS FUNCIONARIOS DO BANCO DO NORDESTE DO BRASIL - CAPEF</v>
          </cell>
          <cell r="C202" t="str">
            <v>07.273.170/0001-99</v>
          </cell>
          <cell r="D202" t="str">
            <v>Sim</v>
          </cell>
          <cell r="E202" t="str">
            <v>NORMAL - EM FUNCIONAMENTO</v>
          </cell>
          <cell r="F202" t="str">
            <v>NORMAL</v>
          </cell>
          <cell r="G202" t="str">
            <v>Sociedade Civil</v>
          </cell>
          <cell r="H202" t="str">
            <v>LC 108 / LC 109</v>
          </cell>
          <cell r="I202" t="str">
            <v>Pública Federal</v>
          </cell>
          <cell r="J202" t="str">
            <v>Público</v>
          </cell>
          <cell r="K202" t="str">
            <v>Patrocínio Múltiplo</v>
          </cell>
          <cell r="L202" t="str">
            <v>Com mais de um plano</v>
          </cell>
          <cell r="M202" t="str">
            <v>Sim</v>
          </cell>
          <cell r="N202">
            <v>3017951979</v>
          </cell>
          <cell r="O202" t="str">
            <v>Nordeste</v>
          </cell>
          <cell r="P202" t="str">
            <v>ESPE</v>
          </cell>
          <cell r="Q202" t="str">
            <v>AV SANTOS DUMONT, 771</v>
          </cell>
          <cell r="R202" t="str">
            <v>FORTALEZA</v>
          </cell>
          <cell r="S202" t="str">
            <v>CEARA</v>
          </cell>
          <cell r="T202" t="str">
            <v>CE</v>
          </cell>
          <cell r="U202" t="str">
            <v>60.150-160</v>
          </cell>
          <cell r="V202" t="str">
            <v>8540085700</v>
          </cell>
          <cell r="W202" t="str">
            <v>capef@capef.com.br;audin@capef.com.br;gefin@capef.com.br</v>
          </cell>
          <cell r="X202" t="str">
            <v>www.capef.com.br</v>
          </cell>
          <cell r="Y202">
            <v>3</v>
          </cell>
          <cell r="Z202">
            <v>4</v>
          </cell>
          <cell r="AA202">
            <v>6</v>
          </cell>
        </row>
        <row r="203">
          <cell r="A203" t="str">
            <v>CAPEF</v>
          </cell>
          <cell r="B203" t="str">
            <v>CAIXA DE PREVIDENCIA DOS FUNCIONARIOS DO BANCO DO NORDESTE DO BRASIL - CAPEF</v>
          </cell>
          <cell r="C203" t="str">
            <v>07.273.170/0001-99</v>
          </cell>
          <cell r="D203" t="str">
            <v>Sim</v>
          </cell>
          <cell r="E203" t="str">
            <v>NORMAL - EM FUNCIONAMENTO</v>
          </cell>
          <cell r="F203" t="str">
            <v>NORMAL</v>
          </cell>
          <cell r="G203" t="str">
            <v>Sociedade Civil</v>
          </cell>
          <cell r="H203" t="str">
            <v>LC 108 / LC 109</v>
          </cell>
          <cell r="I203" t="str">
            <v>Pública Federal</v>
          </cell>
          <cell r="J203" t="str">
            <v>Público</v>
          </cell>
          <cell r="K203" t="str">
            <v>Patrocínio Múltiplo</v>
          </cell>
          <cell r="L203" t="str">
            <v>Com mais de um plano</v>
          </cell>
          <cell r="M203" t="str">
            <v>Sim</v>
          </cell>
          <cell r="N203">
            <v>3017951979</v>
          </cell>
          <cell r="O203" t="str">
            <v>Nordeste</v>
          </cell>
          <cell r="P203" t="str">
            <v>ESPE</v>
          </cell>
          <cell r="Q203" t="str">
            <v>AV SANTOS DUMONT, 771</v>
          </cell>
          <cell r="R203" t="str">
            <v>FORTALEZA</v>
          </cell>
          <cell r="S203" t="str">
            <v>CEARA</v>
          </cell>
          <cell r="T203" t="str">
            <v>CE</v>
          </cell>
          <cell r="U203" t="str">
            <v>60.150-160</v>
          </cell>
          <cell r="V203" t="str">
            <v>8540085700</v>
          </cell>
          <cell r="W203" t="str">
            <v>capef@capef.com.br;audin@capef.com.br;gefin@capef.com.br</v>
          </cell>
          <cell r="X203" t="str">
            <v>www.capef.com.br</v>
          </cell>
          <cell r="Y203">
            <v>3</v>
          </cell>
          <cell r="Z203">
            <v>4</v>
          </cell>
          <cell r="AA203">
            <v>6</v>
          </cell>
        </row>
        <row r="204">
          <cell r="A204" t="str">
            <v>CAPEF</v>
          </cell>
          <cell r="B204" t="str">
            <v>CAIXA DE PREVIDENCIA DOS FUNCIONARIOS DO BANCO DO NORDESTE DO BRASIL - CAPEF</v>
          </cell>
          <cell r="C204" t="str">
            <v>07.273.170/0001-99</v>
          </cell>
          <cell r="D204" t="str">
            <v>Sim</v>
          </cell>
          <cell r="E204" t="str">
            <v>NORMAL - EM FUNCIONAMENTO</v>
          </cell>
          <cell r="F204" t="str">
            <v>NORMAL</v>
          </cell>
          <cell r="G204" t="str">
            <v>Sociedade Civil</v>
          </cell>
          <cell r="H204" t="str">
            <v>LC 108 / LC 109</v>
          </cell>
          <cell r="I204" t="str">
            <v>Pública Federal</v>
          </cell>
          <cell r="J204" t="str">
            <v>Público</v>
          </cell>
          <cell r="K204" t="str">
            <v>Patrocínio Múltiplo</v>
          </cell>
          <cell r="L204" t="str">
            <v>Com mais de um plano</v>
          </cell>
          <cell r="M204" t="str">
            <v>Sim</v>
          </cell>
          <cell r="N204">
            <v>3017951979</v>
          </cell>
          <cell r="O204" t="str">
            <v>Nordeste</v>
          </cell>
          <cell r="P204" t="str">
            <v>ESPE</v>
          </cell>
          <cell r="Q204" t="str">
            <v>AV SANTOS DUMONT, 771</v>
          </cell>
          <cell r="R204" t="str">
            <v>FORTALEZA</v>
          </cell>
          <cell r="S204" t="str">
            <v>CEARA</v>
          </cell>
          <cell r="T204" t="str">
            <v>CE</v>
          </cell>
          <cell r="U204" t="str">
            <v>60.150-160</v>
          </cell>
          <cell r="V204" t="str">
            <v>8540085700</v>
          </cell>
          <cell r="W204" t="str">
            <v>capef@capef.com.br;audin@capef.com.br;gefin@capef.com.br</v>
          </cell>
          <cell r="X204" t="str">
            <v>www.capef.com.br</v>
          </cell>
          <cell r="Y204">
            <v>3</v>
          </cell>
          <cell r="Z204">
            <v>4</v>
          </cell>
          <cell r="AA204">
            <v>6</v>
          </cell>
        </row>
        <row r="205">
          <cell r="A205" t="str">
            <v>CAPESESP</v>
          </cell>
          <cell r="B205" t="str">
            <v>CAIXA DE PREVIDENCIA E ASSISTENCIA DOS SERVIDORES DA FUNDACAO NACIONAL DE SAUDE</v>
          </cell>
          <cell r="C205" t="str">
            <v>30.036.685/0001-97</v>
          </cell>
          <cell r="D205" t="str">
            <v>Sim</v>
          </cell>
          <cell r="E205" t="str">
            <v>NORMAL - EM FUNCIONAMENTO</v>
          </cell>
          <cell r="F205" t="str">
            <v>NORMAL</v>
          </cell>
          <cell r="G205" t="str">
            <v>Sociedade Civil</v>
          </cell>
          <cell r="H205" t="str">
            <v>LC 108 / LC 109</v>
          </cell>
          <cell r="I205" t="str">
            <v>Pública Federal</v>
          </cell>
          <cell r="J205" t="str">
            <v>Público</v>
          </cell>
          <cell r="K205" t="str">
            <v>Patrocínio Múltiplo</v>
          </cell>
          <cell r="L205" t="str">
            <v>Com mais de um plano</v>
          </cell>
          <cell r="M205" t="str">
            <v>Sim</v>
          </cell>
          <cell r="N205">
            <v>3018321979</v>
          </cell>
          <cell r="O205" t="str">
            <v>Sudeste</v>
          </cell>
          <cell r="P205" t="str">
            <v>ESRJ</v>
          </cell>
          <cell r="Q205" t="str">
            <v>AV MARECHAL CAMARA 160 S/633A637 E 733 A 737</v>
          </cell>
          <cell r="R205" t="str">
            <v>RIO DE JANEIRO</v>
          </cell>
          <cell r="S205" t="str">
            <v>RIO DE JANEIRO</v>
          </cell>
          <cell r="T205" t="str">
            <v>RJ</v>
          </cell>
          <cell r="U205" t="str">
            <v>20.020-080</v>
          </cell>
          <cell r="V205" t="str">
            <v>21 3479-1200</v>
          </cell>
          <cell r="W205" t="str">
            <v>presidencia@capesesp.com.br</v>
          </cell>
          <cell r="X205" t="str">
            <v>WWW.CAPESESP.COM.BR</v>
          </cell>
          <cell r="Y205">
            <v>4</v>
          </cell>
          <cell r="Z205">
            <v>4</v>
          </cell>
          <cell r="AA205">
            <v>6</v>
          </cell>
        </row>
        <row r="206">
          <cell r="A206" t="str">
            <v>CAPESESP</v>
          </cell>
          <cell r="B206" t="str">
            <v>CAIXA DE PREVIDENCIA E ASSISTENCIA DOS SERVIDORES DA FUNDACAO NACIONAL DE SAUDE</v>
          </cell>
          <cell r="C206" t="str">
            <v>30.036.685/0001-97</v>
          </cell>
          <cell r="D206" t="str">
            <v>Sim</v>
          </cell>
          <cell r="E206" t="str">
            <v>NORMAL - EM FUNCIONAMENTO</v>
          </cell>
          <cell r="F206" t="str">
            <v>NORMAL</v>
          </cell>
          <cell r="G206" t="str">
            <v>Sociedade Civil</v>
          </cell>
          <cell r="H206" t="str">
            <v>LC 108 / LC 109</v>
          </cell>
          <cell r="I206" t="str">
            <v>Pública Federal</v>
          </cell>
          <cell r="J206" t="str">
            <v>Público</v>
          </cell>
          <cell r="K206" t="str">
            <v>Patrocínio Múltiplo</v>
          </cell>
          <cell r="L206" t="str">
            <v>Com mais de um plano</v>
          </cell>
          <cell r="M206" t="str">
            <v>Sim</v>
          </cell>
          <cell r="N206">
            <v>3018321979</v>
          </cell>
          <cell r="O206" t="str">
            <v>Sudeste</v>
          </cell>
          <cell r="P206" t="str">
            <v>ESRJ</v>
          </cell>
          <cell r="Q206" t="str">
            <v>AV MARECHAL CAMARA 160 S/633A637 E 733 A 737</v>
          </cell>
          <cell r="R206" t="str">
            <v>RIO DE JANEIRO</v>
          </cell>
          <cell r="S206" t="str">
            <v>RIO DE JANEIRO</v>
          </cell>
          <cell r="T206" t="str">
            <v>RJ</v>
          </cell>
          <cell r="U206" t="str">
            <v>20.020-080</v>
          </cell>
          <cell r="V206" t="str">
            <v>21 3479-1200</v>
          </cell>
          <cell r="W206" t="str">
            <v>presidencia@capesesp.com.br</v>
          </cell>
          <cell r="X206" t="str">
            <v>WWW.CAPESESP.COM.BR</v>
          </cell>
          <cell r="Y206">
            <v>4</v>
          </cell>
          <cell r="Z206">
            <v>4</v>
          </cell>
          <cell r="AA206">
            <v>6</v>
          </cell>
        </row>
        <row r="207">
          <cell r="A207" t="str">
            <v>CAPESESP</v>
          </cell>
          <cell r="B207" t="str">
            <v>CAIXA DE PREVIDENCIA E ASSISTENCIA DOS SERVIDORES DA FUNDACAO NACIONAL DE SAUDE</v>
          </cell>
          <cell r="C207" t="str">
            <v>30.036.685/0001-97</v>
          </cell>
          <cell r="D207" t="str">
            <v>Sim</v>
          </cell>
          <cell r="E207" t="str">
            <v>NORMAL - EM FUNCIONAMENTO</v>
          </cell>
          <cell r="F207" t="str">
            <v>NORMAL</v>
          </cell>
          <cell r="G207" t="str">
            <v>Sociedade Civil</v>
          </cell>
          <cell r="H207" t="str">
            <v>LC 108 / LC 109</v>
          </cell>
          <cell r="I207" t="str">
            <v>Pública Federal</v>
          </cell>
          <cell r="J207" t="str">
            <v>Público</v>
          </cell>
          <cell r="K207" t="str">
            <v>Patrocínio Múltiplo</v>
          </cell>
          <cell r="L207" t="str">
            <v>Com mais de um plano</v>
          </cell>
          <cell r="M207" t="str">
            <v>Sim</v>
          </cell>
          <cell r="N207">
            <v>3018321979</v>
          </cell>
          <cell r="O207" t="str">
            <v>Sudeste</v>
          </cell>
          <cell r="P207" t="str">
            <v>ESRJ</v>
          </cell>
          <cell r="Q207" t="str">
            <v>AV MARECHAL CAMARA 160 S/633A637 E 733 A 737</v>
          </cell>
          <cell r="R207" t="str">
            <v>RIO DE JANEIRO</v>
          </cell>
          <cell r="S207" t="str">
            <v>RIO DE JANEIRO</v>
          </cell>
          <cell r="T207" t="str">
            <v>RJ</v>
          </cell>
          <cell r="U207" t="str">
            <v>20.020-080</v>
          </cell>
          <cell r="V207" t="str">
            <v>21 3479-1200</v>
          </cell>
          <cell r="W207" t="str">
            <v>presidencia@capesesp.com.br</v>
          </cell>
          <cell r="X207" t="str">
            <v>WWW.CAPESESP.COM.BR</v>
          </cell>
          <cell r="Y207">
            <v>4</v>
          </cell>
          <cell r="Z207">
            <v>4</v>
          </cell>
          <cell r="AA207">
            <v>6</v>
          </cell>
        </row>
        <row r="208">
          <cell r="A208" t="str">
            <v>CAPESESP</v>
          </cell>
          <cell r="B208" t="str">
            <v>CAIXA DE PREVIDENCIA E ASSISTENCIA DOS SERVIDORES DA FUNDACAO NACIONAL DE SAUDE</v>
          </cell>
          <cell r="C208" t="str">
            <v>30.036.685/0001-97</v>
          </cell>
          <cell r="D208" t="str">
            <v>Sim</v>
          </cell>
          <cell r="E208" t="str">
            <v>NORMAL - EM FUNCIONAMENTO</v>
          </cell>
          <cell r="F208" t="str">
            <v>NORMAL</v>
          </cell>
          <cell r="G208" t="str">
            <v>Sociedade Civil</v>
          </cell>
          <cell r="H208" t="str">
            <v>LC 108 / LC 109</v>
          </cell>
          <cell r="I208" t="str">
            <v>Pública Federal</v>
          </cell>
          <cell r="J208" t="str">
            <v>Público</v>
          </cell>
          <cell r="K208" t="str">
            <v>Patrocínio Múltiplo</v>
          </cell>
          <cell r="L208" t="str">
            <v>Com mais de um plano</v>
          </cell>
          <cell r="M208" t="str">
            <v>Sim</v>
          </cell>
          <cell r="N208">
            <v>3018321979</v>
          </cell>
          <cell r="O208" t="str">
            <v>Sudeste</v>
          </cell>
          <cell r="P208" t="str">
            <v>ESRJ</v>
          </cell>
          <cell r="Q208" t="str">
            <v>AV MARECHAL CAMARA 160 S/633A637 E 733 A 737</v>
          </cell>
          <cell r="R208" t="str">
            <v>RIO DE JANEIRO</v>
          </cell>
          <cell r="S208" t="str">
            <v>RIO DE JANEIRO</v>
          </cell>
          <cell r="T208" t="str">
            <v>RJ</v>
          </cell>
          <cell r="U208" t="str">
            <v>20.020-080</v>
          </cell>
          <cell r="V208" t="str">
            <v>21 3479-1200</v>
          </cell>
          <cell r="W208" t="str">
            <v>presidencia@capesesp.com.br</v>
          </cell>
          <cell r="X208" t="str">
            <v>WWW.CAPESESP.COM.BR</v>
          </cell>
          <cell r="Y208">
            <v>4</v>
          </cell>
          <cell r="Z208">
            <v>4</v>
          </cell>
          <cell r="AA208">
            <v>6</v>
          </cell>
        </row>
        <row r="209">
          <cell r="A209" t="str">
            <v>CAPESESP</v>
          </cell>
          <cell r="B209" t="str">
            <v>CAIXA DE PREVIDENCIA E ASSISTENCIA DOS SERVIDORES DA FUNDACAO NACIONAL DE SAUDE</v>
          </cell>
          <cell r="C209" t="str">
            <v>30.036.685/0001-97</v>
          </cell>
          <cell r="D209" t="str">
            <v>Sim</v>
          </cell>
          <cell r="E209" t="str">
            <v>NORMAL - EM FUNCIONAMENTO</v>
          </cell>
          <cell r="F209" t="str">
            <v>NORMAL</v>
          </cell>
          <cell r="G209" t="str">
            <v>Sociedade Civil</v>
          </cell>
          <cell r="H209" t="str">
            <v>LC 108 / LC 109</v>
          </cell>
          <cell r="I209" t="str">
            <v>Pública Federal</v>
          </cell>
          <cell r="J209" t="str">
            <v>Público</v>
          </cell>
          <cell r="K209" t="str">
            <v>Patrocínio Múltiplo</v>
          </cell>
          <cell r="L209" t="str">
            <v>Com mais de um plano</v>
          </cell>
          <cell r="M209" t="str">
            <v>Sim</v>
          </cell>
          <cell r="N209">
            <v>3018321979</v>
          </cell>
          <cell r="O209" t="str">
            <v>Sudeste</v>
          </cell>
          <cell r="P209" t="str">
            <v>ESRJ</v>
          </cell>
          <cell r="Q209" t="str">
            <v>AV MARECHAL CAMARA 160 S/633A637 E 733 A 737</v>
          </cell>
          <cell r="R209" t="str">
            <v>RIO DE JANEIRO</v>
          </cell>
          <cell r="S209" t="str">
            <v>RIO DE JANEIRO</v>
          </cell>
          <cell r="T209" t="str">
            <v>RJ</v>
          </cell>
          <cell r="U209" t="str">
            <v>20.020-080</v>
          </cell>
          <cell r="V209" t="str">
            <v>21 3479-1200</v>
          </cell>
          <cell r="W209" t="str">
            <v>presidencia@capesesp.com.br</v>
          </cell>
          <cell r="X209" t="str">
            <v>WWW.CAPESESP.COM.BR</v>
          </cell>
          <cell r="Y209">
            <v>4</v>
          </cell>
          <cell r="Z209">
            <v>4</v>
          </cell>
          <cell r="AA209">
            <v>6</v>
          </cell>
        </row>
        <row r="210">
          <cell r="A210" t="str">
            <v>CAPESESP</v>
          </cell>
          <cell r="B210" t="str">
            <v>CAIXA DE PREVIDENCIA E ASSISTENCIA DOS SERVIDORES DA FUNDACAO NACIONAL DE SAUDE</v>
          </cell>
          <cell r="C210" t="str">
            <v>30.036.685/0001-97</v>
          </cell>
          <cell r="D210" t="str">
            <v>Sim</v>
          </cell>
          <cell r="E210" t="str">
            <v>NORMAL - EM FUNCIONAMENTO</v>
          </cell>
          <cell r="F210" t="str">
            <v>NORMAL</v>
          </cell>
          <cell r="G210" t="str">
            <v>Sociedade Civil</v>
          </cell>
          <cell r="H210" t="str">
            <v>LC 108 / LC 109</v>
          </cell>
          <cell r="I210" t="str">
            <v>Pública Federal</v>
          </cell>
          <cell r="J210" t="str">
            <v>Público</v>
          </cell>
          <cell r="K210" t="str">
            <v>Patrocínio Múltiplo</v>
          </cell>
          <cell r="L210" t="str">
            <v>Com mais de um plano</v>
          </cell>
          <cell r="M210" t="str">
            <v>Sim</v>
          </cell>
          <cell r="N210">
            <v>3018321979</v>
          </cell>
          <cell r="O210" t="str">
            <v>Sudeste</v>
          </cell>
          <cell r="P210" t="str">
            <v>ESRJ</v>
          </cell>
          <cell r="Q210" t="str">
            <v>AV MARECHAL CAMARA 160 S/633A637 E 733 A 737</v>
          </cell>
          <cell r="R210" t="str">
            <v>RIO DE JANEIRO</v>
          </cell>
          <cell r="S210" t="str">
            <v>RIO DE JANEIRO</v>
          </cell>
          <cell r="T210" t="str">
            <v>RJ</v>
          </cell>
          <cell r="U210" t="str">
            <v>20.020-080</v>
          </cell>
          <cell r="V210" t="str">
            <v>21 3479-1200</v>
          </cell>
          <cell r="W210" t="str">
            <v>presidencia@capesesp.com.br</v>
          </cell>
          <cell r="X210" t="str">
            <v>WWW.CAPESESP.COM.BR</v>
          </cell>
          <cell r="Y210">
            <v>4</v>
          </cell>
          <cell r="Z210">
            <v>4</v>
          </cell>
          <cell r="AA210">
            <v>6</v>
          </cell>
        </row>
        <row r="211">
          <cell r="A211" t="str">
            <v>CAPESESP</v>
          </cell>
          <cell r="B211" t="str">
            <v>CAIXA DE PREVIDENCIA E ASSISTENCIA DOS SERVIDORES DA FUNDACAO NACIONAL DE SAUDE</v>
          </cell>
          <cell r="C211" t="str">
            <v>30.036.685/0001-97</v>
          </cell>
          <cell r="D211" t="str">
            <v>Sim</v>
          </cell>
          <cell r="E211" t="str">
            <v>NORMAL - EM FUNCIONAMENTO</v>
          </cell>
          <cell r="F211" t="str">
            <v>NORMAL</v>
          </cell>
          <cell r="G211" t="str">
            <v>Sociedade Civil</v>
          </cell>
          <cell r="H211" t="str">
            <v>LC 108 / LC 109</v>
          </cell>
          <cell r="I211" t="str">
            <v>Pública Federal</v>
          </cell>
          <cell r="J211" t="str">
            <v>Público</v>
          </cell>
          <cell r="K211" t="str">
            <v>Patrocínio Múltiplo</v>
          </cell>
          <cell r="L211" t="str">
            <v>Com mais de um plano</v>
          </cell>
          <cell r="M211" t="str">
            <v>Sim</v>
          </cell>
          <cell r="N211">
            <v>3018321979</v>
          </cell>
          <cell r="O211" t="str">
            <v>Sudeste</v>
          </cell>
          <cell r="P211" t="str">
            <v>ESRJ</v>
          </cell>
          <cell r="Q211" t="str">
            <v>AV MARECHAL CAMARA 160 S/633A637 E 733 A 737</v>
          </cell>
          <cell r="R211" t="str">
            <v>RIO DE JANEIRO</v>
          </cell>
          <cell r="S211" t="str">
            <v>RIO DE JANEIRO</v>
          </cell>
          <cell r="T211" t="str">
            <v>RJ</v>
          </cell>
          <cell r="U211" t="str">
            <v>20.020-080</v>
          </cell>
          <cell r="V211" t="str">
            <v>21 3479-1200</v>
          </cell>
          <cell r="W211" t="str">
            <v>presidencia@capesesp.com.br</v>
          </cell>
          <cell r="X211" t="str">
            <v>WWW.CAPESESP.COM.BR</v>
          </cell>
          <cell r="Y211">
            <v>4</v>
          </cell>
          <cell r="Z211">
            <v>4</v>
          </cell>
          <cell r="AA211">
            <v>6</v>
          </cell>
        </row>
        <row r="212">
          <cell r="A212" t="str">
            <v>CAPITAL PREV</v>
          </cell>
          <cell r="B212" t="str">
            <v>CAPITAL PREV - FUNDACAO CAPITAL PREVIDENCIA E SAUDE</v>
          </cell>
          <cell r="C212" t="str">
            <v>00.580.481/0001-51</v>
          </cell>
          <cell r="D212" t="str">
            <v>Sim</v>
          </cell>
          <cell r="E212" t="str">
            <v>NORMAL - EM FUNCIONAMENTO</v>
          </cell>
          <cell r="F212" t="str">
            <v>NORMAL</v>
          </cell>
          <cell r="G212" t="str">
            <v>Sociedade Civil</v>
          </cell>
          <cell r="H212" t="str">
            <v>LC 108 / LC 109</v>
          </cell>
          <cell r="I212" t="str">
            <v>Pública Municipal</v>
          </cell>
          <cell r="J212" t="str">
            <v>Público</v>
          </cell>
          <cell r="K212" t="str">
            <v>Patrocínio Múltiplo</v>
          </cell>
          <cell r="L212" t="str">
            <v>Com mais de um plano</v>
          </cell>
          <cell r="M212" t="str">
            <v>Sim</v>
          </cell>
          <cell r="N212">
            <v>440000041581994</v>
          </cell>
          <cell r="O212" t="str">
            <v>Sudeste</v>
          </cell>
          <cell r="P212" t="str">
            <v>ESMG</v>
          </cell>
          <cell r="Q212" t="str">
            <v>AV PRINCESA ISABEL,</v>
          </cell>
          <cell r="R212" t="str">
            <v>VITORIA</v>
          </cell>
          <cell r="S212" t="str">
            <v>ESPIRITO SANTO</v>
          </cell>
          <cell r="T212" t="str">
            <v>ES</v>
          </cell>
          <cell r="U212" t="str">
            <v>29.010-930</v>
          </cell>
          <cell r="V212" t="str">
            <v>2721223900</v>
          </cell>
          <cell r="W212" t="str">
            <v>ADM.PREV@FAECES.COM.BR</v>
          </cell>
          <cell r="X212" t="str">
            <v>WWW.FAECES.COM.BR</v>
          </cell>
          <cell r="Y212">
            <v>3</v>
          </cell>
          <cell r="Z212">
            <v>4</v>
          </cell>
          <cell r="AA212">
            <v>4</v>
          </cell>
        </row>
        <row r="213">
          <cell r="A213" t="str">
            <v>CAPITAL PREV</v>
          </cell>
          <cell r="B213" t="str">
            <v>CAPITAL PREV - FUNDACAO CAPITAL PREVIDENCIA E SAUDE</v>
          </cell>
          <cell r="C213" t="str">
            <v>00.580.481/0001-51</v>
          </cell>
          <cell r="D213" t="str">
            <v>Sim</v>
          </cell>
          <cell r="E213" t="str">
            <v>NORMAL - EM FUNCIONAMENTO</v>
          </cell>
          <cell r="F213" t="str">
            <v>NORMAL</v>
          </cell>
          <cell r="G213" t="str">
            <v>Sociedade Civil</v>
          </cell>
          <cell r="H213" t="str">
            <v>LC 108 / LC 109</v>
          </cell>
          <cell r="I213" t="str">
            <v>Pública Municipal</v>
          </cell>
          <cell r="J213" t="str">
            <v>Público</v>
          </cell>
          <cell r="K213" t="str">
            <v>Patrocínio Múltiplo</v>
          </cell>
          <cell r="L213" t="str">
            <v>Com mais de um plano</v>
          </cell>
          <cell r="M213" t="str">
            <v>Sim</v>
          </cell>
          <cell r="N213">
            <v>440000041581994</v>
          </cell>
          <cell r="O213" t="str">
            <v>Sudeste</v>
          </cell>
          <cell r="P213" t="str">
            <v>ESMG</v>
          </cell>
          <cell r="Q213" t="str">
            <v>AV PRINCESA ISABEL,</v>
          </cell>
          <cell r="R213" t="str">
            <v>VITORIA</v>
          </cell>
          <cell r="S213" t="str">
            <v>ESPIRITO SANTO</v>
          </cell>
          <cell r="T213" t="str">
            <v>ES</v>
          </cell>
          <cell r="U213" t="str">
            <v>29.010-930</v>
          </cell>
          <cell r="V213" t="str">
            <v>2721223900</v>
          </cell>
          <cell r="W213" t="str">
            <v>ADM.PREV@FAECES.COM.BR</v>
          </cell>
          <cell r="X213" t="str">
            <v>WWW.FAECES.COM.BR</v>
          </cell>
          <cell r="Y213">
            <v>3</v>
          </cell>
          <cell r="Z213">
            <v>4</v>
          </cell>
          <cell r="AA213">
            <v>4</v>
          </cell>
        </row>
        <row r="214">
          <cell r="A214" t="str">
            <v>CAPITAL PREV</v>
          </cell>
          <cell r="B214" t="str">
            <v>CAPITAL PREV - FUNDACAO CAPITAL PREVIDENCIA E SAUDE</v>
          </cell>
          <cell r="C214" t="str">
            <v>00.580.481/0001-51</v>
          </cell>
          <cell r="D214" t="str">
            <v>Sim</v>
          </cell>
          <cell r="E214" t="str">
            <v>NORMAL - EM FUNCIONAMENTO</v>
          </cell>
          <cell r="F214" t="str">
            <v>NORMAL</v>
          </cell>
          <cell r="G214" t="str">
            <v>Sociedade Civil</v>
          </cell>
          <cell r="H214" t="str">
            <v>LC 108 / LC 109</v>
          </cell>
          <cell r="I214" t="str">
            <v>Pública Municipal</v>
          </cell>
          <cell r="J214" t="str">
            <v>Público</v>
          </cell>
          <cell r="K214" t="str">
            <v>Patrocínio Múltiplo</v>
          </cell>
          <cell r="L214" t="str">
            <v>Com mais de um plano</v>
          </cell>
          <cell r="M214" t="str">
            <v>Sim</v>
          </cell>
          <cell r="N214">
            <v>440000041581994</v>
          </cell>
          <cell r="O214" t="str">
            <v>Sudeste</v>
          </cell>
          <cell r="P214" t="str">
            <v>ESMG</v>
          </cell>
          <cell r="Q214" t="str">
            <v>AV PRINCESA ISABEL,</v>
          </cell>
          <cell r="R214" t="str">
            <v>VITORIA</v>
          </cell>
          <cell r="S214" t="str">
            <v>ESPIRITO SANTO</v>
          </cell>
          <cell r="T214" t="str">
            <v>ES</v>
          </cell>
          <cell r="U214" t="str">
            <v>29.010-930</v>
          </cell>
          <cell r="V214" t="str">
            <v>2721223900</v>
          </cell>
          <cell r="W214" t="str">
            <v>ADM.PREV@FAECES.COM.BR</v>
          </cell>
          <cell r="X214" t="str">
            <v>WWW.FAECES.COM.BR</v>
          </cell>
          <cell r="Y214">
            <v>3</v>
          </cell>
          <cell r="Z214">
            <v>4</v>
          </cell>
          <cell r="AA214">
            <v>4</v>
          </cell>
        </row>
        <row r="215">
          <cell r="A215" t="str">
            <v>CAPITAL PREV</v>
          </cell>
          <cell r="B215" t="str">
            <v>CAPITAL PREV - FUNDACAO CAPITAL PREVIDENCIA E SAUDE</v>
          </cell>
          <cell r="C215" t="str">
            <v>00.580.481/0001-51</v>
          </cell>
          <cell r="D215" t="str">
            <v>Sim</v>
          </cell>
          <cell r="E215" t="str">
            <v>NORMAL - EM FUNCIONAMENTO</v>
          </cell>
          <cell r="F215" t="str">
            <v>NORMAL</v>
          </cell>
          <cell r="G215" t="str">
            <v>Sociedade Civil</v>
          </cell>
          <cell r="H215" t="str">
            <v>LC 108 / LC 109</v>
          </cell>
          <cell r="I215" t="str">
            <v>Pública Municipal</v>
          </cell>
          <cell r="J215" t="str">
            <v>Público</v>
          </cell>
          <cell r="K215" t="str">
            <v>Patrocínio Múltiplo</v>
          </cell>
          <cell r="L215" t="str">
            <v>Com mais de um plano</v>
          </cell>
          <cell r="M215" t="str">
            <v>Sim</v>
          </cell>
          <cell r="N215">
            <v>440000041581994</v>
          </cell>
          <cell r="O215" t="str">
            <v>Sudeste</v>
          </cell>
          <cell r="P215" t="str">
            <v>ESMG</v>
          </cell>
          <cell r="Q215" t="str">
            <v>AV PRINCESA ISABEL,</v>
          </cell>
          <cell r="R215" t="str">
            <v>VITORIA</v>
          </cell>
          <cell r="S215" t="str">
            <v>ESPIRITO SANTO</v>
          </cell>
          <cell r="T215" t="str">
            <v>ES</v>
          </cell>
          <cell r="U215" t="str">
            <v>29.010-930</v>
          </cell>
          <cell r="V215" t="str">
            <v>2721223900</v>
          </cell>
          <cell r="W215" t="str">
            <v>ADM.PREV@FAECES.COM.BR</v>
          </cell>
          <cell r="X215" t="str">
            <v>WWW.FAECES.COM.BR</v>
          </cell>
          <cell r="Y215">
            <v>3</v>
          </cell>
          <cell r="Z215">
            <v>4</v>
          </cell>
          <cell r="AA215">
            <v>4</v>
          </cell>
        </row>
        <row r="216">
          <cell r="A216" t="str">
            <v>CAPOF</v>
          </cell>
          <cell r="B216" t="str">
            <v>CXA ASSIST APOSENT DOS FUNCIONARIOS DO BCO EST MARANHAO</v>
          </cell>
          <cell r="C216" t="str">
            <v>06.252.746/0001-79</v>
          </cell>
          <cell r="D216" t="str">
            <v>Sim</v>
          </cell>
          <cell r="E216" t="str">
            <v>NORMAL - EM FUNCIONAMENTO</v>
          </cell>
          <cell r="F216" t="str">
            <v>NORMAL</v>
          </cell>
          <cell r="G216" t="str">
            <v>Sociedade Civil</v>
          </cell>
          <cell r="H216" t="str">
            <v>LC 109</v>
          </cell>
          <cell r="I216" t="str">
            <v>Privada</v>
          </cell>
          <cell r="J216" t="str">
            <v>Privado</v>
          </cell>
          <cell r="K216" t="str">
            <v>Patrocínio Múltiplo</v>
          </cell>
          <cell r="L216" t="str">
            <v>Com mais de um plano</v>
          </cell>
          <cell r="M216" t="str">
            <v>Sim</v>
          </cell>
          <cell r="N216">
            <v>244221982</v>
          </cell>
          <cell r="O216" t="str">
            <v>Nordeste</v>
          </cell>
          <cell r="P216" t="str">
            <v>ESPE</v>
          </cell>
          <cell r="Q216" t="str">
            <v>AV. PROFESSOR CARLOS CUNHA,  Nº 3000, LOJA 24, JARACATY SHOPPING</v>
          </cell>
          <cell r="R216" t="str">
            <v>SAO LUIS</v>
          </cell>
          <cell r="S216" t="str">
            <v>MARANHAO</v>
          </cell>
          <cell r="T216" t="str">
            <v>MA</v>
          </cell>
          <cell r="U216" t="str">
            <v>65.076-820</v>
          </cell>
          <cell r="V216" t="str">
            <v>9838786500</v>
          </cell>
          <cell r="W216" t="str">
            <v>CAPOF@CAPOF.ORG.BR; SECRECAPOF@GMAIL.COM</v>
          </cell>
          <cell r="X216" t="str">
            <v>WWW.CAPOF.ORG.BR</v>
          </cell>
          <cell r="Y216">
            <v>2</v>
          </cell>
          <cell r="Z216">
            <v>3</v>
          </cell>
          <cell r="AA216">
            <v>3</v>
          </cell>
        </row>
        <row r="217">
          <cell r="A217" t="str">
            <v>CAPOF</v>
          </cell>
          <cell r="B217" t="str">
            <v>CXA ASSIST APOSENT DOS FUNCIONARIOS DO BCO EST MARANHAO</v>
          </cell>
          <cell r="C217" t="str">
            <v>06.252.746/0001-79</v>
          </cell>
          <cell r="D217" t="str">
            <v>Sim</v>
          </cell>
          <cell r="E217" t="str">
            <v>NORMAL - EM FUNCIONAMENTO</v>
          </cell>
          <cell r="F217" t="str">
            <v>NORMAL</v>
          </cell>
          <cell r="G217" t="str">
            <v>Sociedade Civil</v>
          </cell>
          <cell r="H217" t="str">
            <v>LC 109</v>
          </cell>
          <cell r="I217" t="str">
            <v>Privada</v>
          </cell>
          <cell r="J217" t="str">
            <v>Privado</v>
          </cell>
          <cell r="K217" t="str">
            <v>Patrocínio Múltiplo</v>
          </cell>
          <cell r="L217" t="str">
            <v>Com mais de um plano</v>
          </cell>
          <cell r="M217" t="str">
            <v>Sim</v>
          </cell>
          <cell r="N217">
            <v>244221982</v>
          </cell>
          <cell r="O217" t="str">
            <v>Nordeste</v>
          </cell>
          <cell r="P217" t="str">
            <v>ESPE</v>
          </cell>
          <cell r="Q217" t="str">
            <v>AV. PROFESSOR CARLOS CUNHA,  Nº 3000, LOJA 24, JARACATY SHOPPING</v>
          </cell>
          <cell r="R217" t="str">
            <v>SAO LUIS</v>
          </cell>
          <cell r="S217" t="str">
            <v>MARANHAO</v>
          </cell>
          <cell r="T217" t="str">
            <v>MA</v>
          </cell>
          <cell r="U217" t="str">
            <v>65.076-820</v>
          </cell>
          <cell r="V217" t="str">
            <v>9838786500</v>
          </cell>
          <cell r="W217" t="str">
            <v>CAPOF@CAPOF.ORG.BR; SECRECAPOF@GMAIL.COM</v>
          </cell>
          <cell r="X217" t="str">
            <v>WWW.CAPOF.ORG.BR</v>
          </cell>
          <cell r="Y217">
            <v>2</v>
          </cell>
          <cell r="Z217">
            <v>3</v>
          </cell>
          <cell r="AA217">
            <v>3</v>
          </cell>
        </row>
        <row r="218">
          <cell r="A218" t="str">
            <v>CARBOPREV</v>
          </cell>
          <cell r="B218" t="str">
            <v>CARBOPREV SOCIEDADE DE PREVIDENCIA PRIVADA</v>
          </cell>
          <cell r="C218" t="str">
            <v>01.771.969/0001-29</v>
          </cell>
          <cell r="D218" t="str">
            <v>Sim</v>
          </cell>
          <cell r="E218" t="str">
            <v>NORMAL - EM FUNCIONAMENTO</v>
          </cell>
          <cell r="F218" t="str">
            <v>NORMAL</v>
          </cell>
          <cell r="G218" t="str">
            <v>Sociedade Civil</v>
          </cell>
          <cell r="H218" t="str">
            <v>LC 109</v>
          </cell>
          <cell r="I218" t="str">
            <v>Privada</v>
          </cell>
          <cell r="J218" t="str">
            <v>Privado</v>
          </cell>
          <cell r="K218" t="str">
            <v>Patrocínio Múltiplo</v>
          </cell>
          <cell r="L218" t="str">
            <v>Com Plano Único</v>
          </cell>
          <cell r="M218" t="str">
            <v>Sim</v>
          </cell>
          <cell r="N218">
            <v>440000103129612</v>
          </cell>
          <cell r="O218" t="str">
            <v>Sudeste</v>
          </cell>
          <cell r="P218" t="str">
            <v>ESSP</v>
          </cell>
          <cell r="Q218" t="str">
            <v>ROD CONEGO DOMENICO RANGONI (SP-055) S/N KM 267,7 - LES</v>
          </cell>
          <cell r="R218" t="str">
            <v>CUBATAO</v>
          </cell>
          <cell r="S218" t="str">
            <v>SAO PAULO</v>
          </cell>
          <cell r="T218" t="str">
            <v>SP</v>
          </cell>
          <cell r="U218" t="str">
            <v>11.573-901</v>
          </cell>
          <cell r="V218" t="str">
            <v>13336280598000</v>
          </cell>
          <cell r="W218" t="str">
            <v>CARBOPREV@SINQIA.COM.BR;CARLOS.OLIVEIRA@UNIPAR.COM</v>
          </cell>
          <cell r="X218" t="str">
            <v>PORTALPREV.COM.BR/CARBOPREV</v>
          </cell>
          <cell r="Y218">
            <v>3</v>
          </cell>
          <cell r="Z218">
            <v>3</v>
          </cell>
          <cell r="AA218">
            <v>3</v>
          </cell>
        </row>
        <row r="219">
          <cell r="A219" t="str">
            <v>CARBOPREV</v>
          </cell>
          <cell r="B219" t="str">
            <v>CARBOPREV SOCIEDADE DE PREVIDENCIA PRIVADA</v>
          </cell>
          <cell r="C219" t="str">
            <v>01.771.969/0001-29</v>
          </cell>
          <cell r="D219" t="str">
            <v>Sim</v>
          </cell>
          <cell r="E219" t="str">
            <v>NORMAL - EM FUNCIONAMENTO</v>
          </cell>
          <cell r="F219" t="str">
            <v>NORMAL</v>
          </cell>
          <cell r="G219" t="str">
            <v>Sociedade Civil</v>
          </cell>
          <cell r="H219" t="str">
            <v>LC 109</v>
          </cell>
          <cell r="I219" t="str">
            <v>Privada</v>
          </cell>
          <cell r="J219" t="str">
            <v>Privado</v>
          </cell>
          <cell r="K219" t="str">
            <v>Patrocínio Múltiplo</v>
          </cell>
          <cell r="L219" t="str">
            <v>Com Plano Único</v>
          </cell>
          <cell r="M219" t="str">
            <v>Sim</v>
          </cell>
          <cell r="N219">
            <v>440000103129612</v>
          </cell>
          <cell r="O219" t="str">
            <v>Sudeste</v>
          </cell>
          <cell r="P219" t="str">
            <v>ESSP</v>
          </cell>
          <cell r="Q219" t="str">
            <v>ROD CONEGO DOMENICO RANGONI (SP-055) S/N KM 267,7 - LES</v>
          </cell>
          <cell r="R219" t="str">
            <v>CUBATAO</v>
          </cell>
          <cell r="S219" t="str">
            <v>SAO PAULO</v>
          </cell>
          <cell r="T219" t="str">
            <v>SP</v>
          </cell>
          <cell r="U219" t="str">
            <v>11.573-901</v>
          </cell>
          <cell r="V219" t="str">
            <v>13336280598000</v>
          </cell>
          <cell r="W219" t="str">
            <v>CARBOPREV@SINQIA.COM.BR;CARLOS.OLIVEIRA@UNIPAR.COM</v>
          </cell>
          <cell r="X219" t="str">
            <v>PORTALPREV.COM.BR/CARBOPREV</v>
          </cell>
          <cell r="Y219">
            <v>3</v>
          </cell>
          <cell r="Z219">
            <v>3</v>
          </cell>
          <cell r="AA219">
            <v>3</v>
          </cell>
        </row>
        <row r="220">
          <cell r="A220" t="str">
            <v>CARFEPE</v>
          </cell>
          <cell r="B220" t="str">
            <v>CARFEPE SOCIEDADE DE PREVIDENCIA PRIVADA</v>
          </cell>
          <cell r="C220" t="str">
            <v>73.911.620/0001-56</v>
          </cell>
          <cell r="D220" t="str">
            <v>Sim</v>
          </cell>
          <cell r="E220" t="str">
            <v>ENCERRADA - POR INICIATIVA DA EFPC</v>
          </cell>
          <cell r="F220" t="str">
            <v>ENCERRADA</v>
          </cell>
          <cell r="G220" t="str">
            <v>Sociedade Civil</v>
          </cell>
          <cell r="H220" t="str">
            <v>LC 109</v>
          </cell>
          <cell r="I220" t="str">
            <v>Privada</v>
          </cell>
          <cell r="J220" t="str">
            <v>Privado</v>
          </cell>
          <cell r="K220" t="str">
            <v>Patrocínio Múltiplo</v>
          </cell>
          <cell r="L220" t="str">
            <v>Com mais de um plano</v>
          </cell>
          <cell r="M220" t="str">
            <v>Não</v>
          </cell>
          <cell r="N220">
            <v>440000024361992</v>
          </cell>
          <cell r="O220" t="str">
            <v>Sudeste</v>
          </cell>
          <cell r="P220" t="str">
            <v>ESMG</v>
          </cell>
          <cell r="Q220" t="str">
            <v>AVENIDA DO CONTORNO 8289 2 E 3 ANDARES</v>
          </cell>
          <cell r="R220" t="str">
            <v>BELO HORIZONTE</v>
          </cell>
          <cell r="S220" t="str">
            <v>MINAS GERAIS</v>
          </cell>
          <cell r="T220" t="str">
            <v>MG</v>
          </cell>
          <cell r="U220" t="str">
            <v>30.110-059</v>
          </cell>
          <cell r="V220" t="str">
            <v>31 32914455</v>
          </cell>
          <cell r="W220" t="str">
            <v>carfepe2019@gmail.com</v>
          </cell>
          <cell r="X220"/>
          <cell r="Y220">
            <v>3</v>
          </cell>
          <cell r="Z220">
            <v>3</v>
          </cell>
          <cell r="AA220">
            <v>3</v>
          </cell>
        </row>
        <row r="221">
          <cell r="A221" t="str">
            <v>CARGILLPREV</v>
          </cell>
          <cell r="B221" t="str">
            <v>CARGILLPREV SOCIEDADE DE PREVIDENCIA COMPLEMENTAR</v>
          </cell>
          <cell r="C221" t="str">
            <v>58.926.825/0001-11</v>
          </cell>
          <cell r="D221" t="str">
            <v>Sim</v>
          </cell>
          <cell r="E221" t="str">
            <v>NORMAL - EM FUNCIONAMENTO</v>
          </cell>
          <cell r="F221" t="str">
            <v>NORMAL</v>
          </cell>
          <cell r="G221" t="str">
            <v>Sociedade Civil</v>
          </cell>
          <cell r="H221" t="str">
            <v>LC 109</v>
          </cell>
          <cell r="I221" t="str">
            <v>Privada</v>
          </cell>
          <cell r="J221" t="str">
            <v>Privado</v>
          </cell>
          <cell r="K221" t="str">
            <v>Patrocínio Múltiplo</v>
          </cell>
          <cell r="L221" t="str">
            <v>Com mais de um plano</v>
          </cell>
          <cell r="M221" t="str">
            <v>Sim</v>
          </cell>
          <cell r="N221">
            <v>3.0000003615191984E+16</v>
          </cell>
          <cell r="O221" t="str">
            <v>Sudeste</v>
          </cell>
          <cell r="P221" t="str">
            <v>ESSP</v>
          </cell>
          <cell r="Q221" t="str">
            <v>AV DR. CHUCRI ZAIDAN, 1.240 - 6 º ANDAR - TORRE DIAMOND</v>
          </cell>
          <cell r="R221" t="str">
            <v>SAO PAULO</v>
          </cell>
          <cell r="S221" t="str">
            <v>SAO PAULO</v>
          </cell>
          <cell r="T221" t="str">
            <v>SP</v>
          </cell>
          <cell r="U221" t="str">
            <v>04.711-130</v>
          </cell>
          <cell r="V221" t="str">
            <v>(11) 5099 3495</v>
          </cell>
          <cell r="W221" t="str">
            <v>alexandre_muniz@cargill.com; cargillprev_spom@cargill.com</v>
          </cell>
          <cell r="X221" t="str">
            <v>HTTP://WWW.CARGILLPREV.COM.BR</v>
          </cell>
          <cell r="Y221">
            <v>7</v>
          </cell>
          <cell r="Z221">
            <v>3</v>
          </cell>
          <cell r="AA221">
            <v>5</v>
          </cell>
        </row>
        <row r="222">
          <cell r="A222" t="str">
            <v>CARGILLPREV</v>
          </cell>
          <cell r="B222" t="str">
            <v>CARGILLPREV SOCIEDADE DE PREVIDENCIA COMPLEMENTAR</v>
          </cell>
          <cell r="C222" t="str">
            <v>58.926.825/0001-11</v>
          </cell>
          <cell r="D222" t="str">
            <v>Sim</v>
          </cell>
          <cell r="E222" t="str">
            <v>NORMAL - EM FUNCIONAMENTO</v>
          </cell>
          <cell r="F222" t="str">
            <v>NORMAL</v>
          </cell>
          <cell r="G222" t="str">
            <v>Sociedade Civil</v>
          </cell>
          <cell r="H222" t="str">
            <v>LC 109</v>
          </cell>
          <cell r="I222" t="str">
            <v>Privada</v>
          </cell>
          <cell r="J222" t="str">
            <v>Privado</v>
          </cell>
          <cell r="K222" t="str">
            <v>Patrocínio Múltiplo</v>
          </cell>
          <cell r="L222" t="str">
            <v>Com mais de um plano</v>
          </cell>
          <cell r="M222" t="str">
            <v>Sim</v>
          </cell>
          <cell r="N222">
            <v>3.0000003615191984E+16</v>
          </cell>
          <cell r="O222" t="str">
            <v>Sudeste</v>
          </cell>
          <cell r="P222" t="str">
            <v>ESSP</v>
          </cell>
          <cell r="Q222" t="str">
            <v>AV DR. CHUCRI ZAIDAN, 1.240 - 6 º ANDAR - TORRE DIAMOND</v>
          </cell>
          <cell r="R222" t="str">
            <v>SAO PAULO</v>
          </cell>
          <cell r="S222" t="str">
            <v>SAO PAULO</v>
          </cell>
          <cell r="T222" t="str">
            <v>SP</v>
          </cell>
          <cell r="U222" t="str">
            <v>04.711-130</v>
          </cell>
          <cell r="V222" t="str">
            <v>(11) 5099 3495</v>
          </cell>
          <cell r="W222" t="str">
            <v>alexandre_muniz@cargill.com; cargillprev_spom@cargill.com</v>
          </cell>
          <cell r="X222" t="str">
            <v>HTTP://WWW.CARGILLPREV.COM.BR</v>
          </cell>
          <cell r="Y222">
            <v>7</v>
          </cell>
          <cell r="Z222">
            <v>3</v>
          </cell>
          <cell r="AA222">
            <v>5</v>
          </cell>
        </row>
        <row r="223">
          <cell r="A223" t="str">
            <v>CARGILLPREV</v>
          </cell>
          <cell r="B223" t="str">
            <v>CARGILLPREV SOCIEDADE DE PREVIDENCIA COMPLEMENTAR</v>
          </cell>
          <cell r="C223" t="str">
            <v>58.926.825/0001-11</v>
          </cell>
          <cell r="D223" t="str">
            <v>Sim</v>
          </cell>
          <cell r="E223" t="str">
            <v>NORMAL - EM FUNCIONAMENTO</v>
          </cell>
          <cell r="F223" t="str">
            <v>NORMAL</v>
          </cell>
          <cell r="G223" t="str">
            <v>Sociedade Civil</v>
          </cell>
          <cell r="H223" t="str">
            <v>LC 109</v>
          </cell>
          <cell r="I223" t="str">
            <v>Privada</v>
          </cell>
          <cell r="J223" t="str">
            <v>Privado</v>
          </cell>
          <cell r="K223" t="str">
            <v>Patrocínio Múltiplo</v>
          </cell>
          <cell r="L223" t="str">
            <v>Com mais de um plano</v>
          </cell>
          <cell r="M223" t="str">
            <v>Sim</v>
          </cell>
          <cell r="N223">
            <v>3.0000003615191984E+16</v>
          </cell>
          <cell r="O223" t="str">
            <v>Sudeste</v>
          </cell>
          <cell r="P223" t="str">
            <v>ESSP</v>
          </cell>
          <cell r="Q223" t="str">
            <v>AV DR. CHUCRI ZAIDAN, 1.240 - 6 º ANDAR - TORRE DIAMOND</v>
          </cell>
          <cell r="R223" t="str">
            <v>SAO PAULO</v>
          </cell>
          <cell r="S223" t="str">
            <v>SAO PAULO</v>
          </cell>
          <cell r="T223" t="str">
            <v>SP</v>
          </cell>
          <cell r="U223" t="str">
            <v>04.711-130</v>
          </cell>
          <cell r="V223" t="str">
            <v>(11) 5099 3495</v>
          </cell>
          <cell r="W223" t="str">
            <v>alexandre_muniz@cargill.com; cargillprev_spom@cargill.com</v>
          </cell>
          <cell r="X223" t="str">
            <v>HTTP://WWW.CARGILLPREV.COM.BR</v>
          </cell>
          <cell r="Y223">
            <v>7</v>
          </cell>
          <cell r="Z223">
            <v>3</v>
          </cell>
          <cell r="AA223">
            <v>5</v>
          </cell>
        </row>
        <row r="224">
          <cell r="A224" t="str">
            <v>CARGILLPREV</v>
          </cell>
          <cell r="B224" t="str">
            <v>CARGILLPREV SOCIEDADE DE PREVIDENCIA COMPLEMENTAR</v>
          </cell>
          <cell r="C224" t="str">
            <v>58.926.825/0001-11</v>
          </cell>
          <cell r="D224" t="str">
            <v>Sim</v>
          </cell>
          <cell r="E224" t="str">
            <v>NORMAL - EM FUNCIONAMENTO</v>
          </cell>
          <cell r="F224" t="str">
            <v>NORMAL</v>
          </cell>
          <cell r="G224" t="str">
            <v>Sociedade Civil</v>
          </cell>
          <cell r="H224" t="str">
            <v>LC 109</v>
          </cell>
          <cell r="I224" t="str">
            <v>Privada</v>
          </cell>
          <cell r="J224" t="str">
            <v>Privado</v>
          </cell>
          <cell r="K224" t="str">
            <v>Patrocínio Múltiplo</v>
          </cell>
          <cell r="L224" t="str">
            <v>Com mais de um plano</v>
          </cell>
          <cell r="M224" t="str">
            <v>Sim</v>
          </cell>
          <cell r="N224">
            <v>3.0000003615191984E+16</v>
          </cell>
          <cell r="O224" t="str">
            <v>Sudeste</v>
          </cell>
          <cell r="P224" t="str">
            <v>ESSP</v>
          </cell>
          <cell r="Q224" t="str">
            <v>AV DR. CHUCRI ZAIDAN, 1.240 - 6 º ANDAR - TORRE DIAMOND</v>
          </cell>
          <cell r="R224" t="str">
            <v>SAO PAULO</v>
          </cell>
          <cell r="S224" t="str">
            <v>SAO PAULO</v>
          </cell>
          <cell r="T224" t="str">
            <v>SP</v>
          </cell>
          <cell r="U224" t="str">
            <v>04.711-130</v>
          </cell>
          <cell r="V224" t="str">
            <v>(11) 5099 3495</v>
          </cell>
          <cell r="W224" t="str">
            <v>alexandre_muniz@cargill.com; cargillprev_spom@cargill.com</v>
          </cell>
          <cell r="X224" t="str">
            <v>HTTP://WWW.CARGILLPREV.COM.BR</v>
          </cell>
          <cell r="Y224">
            <v>7</v>
          </cell>
          <cell r="Z224">
            <v>3</v>
          </cell>
          <cell r="AA224">
            <v>5</v>
          </cell>
        </row>
        <row r="225">
          <cell r="A225" t="str">
            <v>CARREFOURPREV</v>
          </cell>
          <cell r="B225" t="str">
            <v>CARREFOURPREV - SOCIEDADE DE PREVIDENCIA COMPLEMENTAR</v>
          </cell>
          <cell r="C225" t="str">
            <v>66.513.409/0001-10</v>
          </cell>
          <cell r="D225" t="str">
            <v>Sim</v>
          </cell>
          <cell r="E225" t="str">
            <v>NORMAL - EM FUNCIONAMENTO</v>
          </cell>
          <cell r="F225" t="str">
            <v>NORMAL</v>
          </cell>
          <cell r="G225" t="str">
            <v>Fundação</v>
          </cell>
          <cell r="H225" t="str">
            <v>LC 109</v>
          </cell>
          <cell r="I225" t="str">
            <v>Privada</v>
          </cell>
          <cell r="J225" t="str">
            <v>Privado</v>
          </cell>
          <cell r="K225" t="str">
            <v>Patrocínio Múltiplo</v>
          </cell>
          <cell r="L225" t="str">
            <v>Com Plano Único</v>
          </cell>
          <cell r="M225" t="str">
            <v>Sim</v>
          </cell>
          <cell r="N225">
            <v>4.4000003116200248E+16</v>
          </cell>
          <cell r="O225" t="str">
            <v>Sudeste</v>
          </cell>
          <cell r="P225" t="str">
            <v>ESSP</v>
          </cell>
          <cell r="Q225" t="str">
            <v>RUA GEORGE EASTMAN, 213 - TÉRREO</v>
          </cell>
          <cell r="R225" t="str">
            <v>SAO PAULO</v>
          </cell>
          <cell r="S225" t="str">
            <v>SAO PAULO</v>
          </cell>
          <cell r="T225" t="str">
            <v>SP</v>
          </cell>
          <cell r="U225" t="str">
            <v>05.690-000</v>
          </cell>
          <cell r="V225" t="str">
            <v>1137796781</v>
          </cell>
          <cell r="W225" t="str">
            <v>CARREFOUR_PREV@CARREFOUR.COM</v>
          </cell>
          <cell r="X225" t="str">
            <v>WWW.CARREFOURPREV.COM.BR</v>
          </cell>
          <cell r="Y225">
            <v>3</v>
          </cell>
          <cell r="Z225">
            <v>3</v>
          </cell>
          <cell r="AA225">
            <v>3</v>
          </cell>
        </row>
        <row r="226">
          <cell r="A226" t="str">
            <v>CARTAPREV</v>
          </cell>
          <cell r="B226" t="str">
            <v>CARTAPREV - FUNDO DE PREVIDENCIA DOS CARTORIOS.</v>
          </cell>
          <cell r="C226" t="str">
            <v>08.966.102/0001-78</v>
          </cell>
          <cell r="D226" t="str">
            <v>Sim</v>
          </cell>
          <cell r="E226" t="str">
            <v>NORMAL - EM FUNCIONAMENTO</v>
          </cell>
          <cell r="F226" t="str">
            <v>NORMAL</v>
          </cell>
          <cell r="G226" t="str">
            <v>Sociedade Civil</v>
          </cell>
          <cell r="H226" t="str">
            <v>LC 109</v>
          </cell>
          <cell r="I226" t="str">
            <v>Instituidor</v>
          </cell>
          <cell r="J226" t="str">
            <v>Instituidor</v>
          </cell>
          <cell r="K226" t="str">
            <v>Patrocínio Múltiplo</v>
          </cell>
          <cell r="L226" t="str">
            <v>Com Plano Único</v>
          </cell>
          <cell r="M226" t="str">
            <v>Sim</v>
          </cell>
          <cell r="N226">
            <v>4.400000159920076E+16</v>
          </cell>
          <cell r="O226" t="str">
            <v>Centro Oeste</v>
          </cell>
          <cell r="P226" t="str">
            <v>ESDF</v>
          </cell>
          <cell r="Q226" t="str">
            <v>SHS QD. 06 ED. BRASIL 21 BL E SLS 615/616/617</v>
          </cell>
          <cell r="R226" t="str">
            <v>BRASILIA</v>
          </cell>
          <cell r="S226" t="str">
            <v>DISTRITO FEDERAL</v>
          </cell>
          <cell r="T226" t="str">
            <v>DF</v>
          </cell>
          <cell r="U226" t="str">
            <v>70.322-915</v>
          </cell>
          <cell r="V226" t="str">
            <v>6133234683</v>
          </cell>
          <cell r="W226" t="str">
            <v>CARTAPREV@GMAIL.COM</v>
          </cell>
          <cell r="X226" t="str">
            <v>WWW.CNBPREV.ORG.BR</v>
          </cell>
          <cell r="Y226">
            <v>3</v>
          </cell>
          <cell r="Z226">
            <v>3</v>
          </cell>
          <cell r="AA226">
            <v>6</v>
          </cell>
        </row>
        <row r="227">
          <cell r="A227" t="str">
            <v>CASANPREV</v>
          </cell>
          <cell r="B227" t="str">
            <v>FUNDACAO CASAN DE PREVIDENCIA COMPLEMENTAR - CASANPREV</v>
          </cell>
          <cell r="C227" t="str">
            <v>09.523.635/0001-48</v>
          </cell>
          <cell r="D227" t="str">
            <v>Sim</v>
          </cell>
          <cell r="E227" t="str">
            <v>NORMAL - EM FUNCIONAMENTO</v>
          </cell>
          <cell r="F227" t="str">
            <v>NORMAL</v>
          </cell>
          <cell r="G227" t="str">
            <v>Fundação</v>
          </cell>
          <cell r="H227" t="str">
            <v>LC 108 / LC 109</v>
          </cell>
          <cell r="I227" t="str">
            <v>Pública Estadual</v>
          </cell>
          <cell r="J227" t="str">
            <v>Público</v>
          </cell>
          <cell r="K227" t="str">
            <v>Patrocínio Múltiplo</v>
          </cell>
          <cell r="L227" t="str">
            <v>Com Plano Único</v>
          </cell>
          <cell r="M227" t="str">
            <v>Sim</v>
          </cell>
          <cell r="N227">
            <v>4.4000004632200704E+16</v>
          </cell>
          <cell r="O227" t="str">
            <v>Sul</v>
          </cell>
          <cell r="P227" t="str">
            <v>ESRS</v>
          </cell>
          <cell r="Q227" t="str">
            <v>AVENIDA RIO BRANCO,404 - TORRE I - SALA 103 E 104</v>
          </cell>
          <cell r="R227" t="str">
            <v>FLORIANOPOLIS</v>
          </cell>
          <cell r="S227" t="str">
            <v>SANTA CATARINA</v>
          </cell>
          <cell r="T227" t="str">
            <v>SC</v>
          </cell>
          <cell r="U227" t="str">
            <v>88.015-200</v>
          </cell>
          <cell r="V227" t="str">
            <v>4830287296</v>
          </cell>
          <cell r="W227" t="str">
            <v>CASANPREV@CASANPREV.COM.BR</v>
          </cell>
          <cell r="X227" t="str">
            <v>WWW.CASANPREV.COM.BR</v>
          </cell>
          <cell r="Y227">
            <v>2</v>
          </cell>
          <cell r="Z227">
            <v>4</v>
          </cell>
          <cell r="AA227">
            <v>6</v>
          </cell>
        </row>
        <row r="228">
          <cell r="A228" t="str">
            <v>CASFAM</v>
          </cell>
          <cell r="B228" t="str">
            <v>CASFAM-CX DE ASSIST E PREVID FABIO DE ARAUJO MOTTA</v>
          </cell>
          <cell r="C228" t="str">
            <v>18.742.833/0001-93</v>
          </cell>
          <cell r="D228" t="str">
            <v>Sim</v>
          </cell>
          <cell r="E228" t="str">
            <v>NORMAL - EM FUNCIONAMENTO</v>
          </cell>
          <cell r="F228" t="str">
            <v>NORMAL</v>
          </cell>
          <cell r="G228" t="str">
            <v>Fundação</v>
          </cell>
          <cell r="H228" t="str">
            <v>LC 109</v>
          </cell>
          <cell r="I228" t="str">
            <v>Privada</v>
          </cell>
          <cell r="J228" t="str">
            <v>Privado</v>
          </cell>
          <cell r="K228" t="str">
            <v>Patrocínio Múltiplo</v>
          </cell>
          <cell r="L228" t="str">
            <v>Com mais de um plano</v>
          </cell>
          <cell r="M228" t="str">
            <v>Sim</v>
          </cell>
          <cell r="N228">
            <v>3017941979</v>
          </cell>
          <cell r="O228" t="str">
            <v>Sudeste</v>
          </cell>
          <cell r="P228" t="str">
            <v>ESMG</v>
          </cell>
          <cell r="Q228" t="str">
            <v>BERNARDO GUIMARAES</v>
          </cell>
          <cell r="R228" t="str">
            <v>BELO HORIZONTE</v>
          </cell>
          <cell r="S228" t="str">
            <v>MINAS GERAIS</v>
          </cell>
          <cell r="T228" t="str">
            <v>MG</v>
          </cell>
          <cell r="U228" t="str">
            <v>30.140-080</v>
          </cell>
          <cell r="V228" t="str">
            <v>3132848407</v>
          </cell>
          <cell r="W228" t="str">
            <v>MAISPREVIDENCIA@MAISPREVIDENCIA.COM</v>
          </cell>
          <cell r="X228" t="str">
            <v>WWW.MAISPREVIDENCIA.COM</v>
          </cell>
          <cell r="Y228">
            <v>3</v>
          </cell>
          <cell r="Z228">
            <v>10</v>
          </cell>
          <cell r="AA228">
            <v>18</v>
          </cell>
        </row>
        <row r="229">
          <cell r="A229" t="str">
            <v>CASFAM</v>
          </cell>
          <cell r="B229" t="str">
            <v>CASFAM-CX DE ASSIST E PREVID FABIO DE ARAUJO MOTTA</v>
          </cell>
          <cell r="C229" t="str">
            <v>18.742.833/0001-93</v>
          </cell>
          <cell r="D229" t="str">
            <v>Sim</v>
          </cell>
          <cell r="E229" t="str">
            <v>NORMAL - EM FUNCIONAMENTO</v>
          </cell>
          <cell r="F229" t="str">
            <v>NORMAL</v>
          </cell>
          <cell r="G229" t="str">
            <v>Fundação</v>
          </cell>
          <cell r="H229" t="str">
            <v>LC 109</v>
          </cell>
          <cell r="I229" t="str">
            <v>Privada</v>
          </cell>
          <cell r="J229" t="str">
            <v>Privado</v>
          </cell>
          <cell r="K229" t="str">
            <v>Patrocínio Múltiplo</v>
          </cell>
          <cell r="L229" t="str">
            <v>Com mais de um plano</v>
          </cell>
          <cell r="M229" t="str">
            <v>Sim</v>
          </cell>
          <cell r="N229">
            <v>3017941979</v>
          </cell>
          <cell r="O229" t="str">
            <v>Sudeste</v>
          </cell>
          <cell r="P229" t="str">
            <v>ESMG</v>
          </cell>
          <cell r="Q229" t="str">
            <v>BERNARDO GUIMARAES</v>
          </cell>
          <cell r="R229" t="str">
            <v>BELO HORIZONTE</v>
          </cell>
          <cell r="S229" t="str">
            <v>MINAS GERAIS</v>
          </cell>
          <cell r="T229" t="str">
            <v>MG</v>
          </cell>
          <cell r="U229" t="str">
            <v>30.140-080</v>
          </cell>
          <cell r="V229" t="str">
            <v>3132848407</v>
          </cell>
          <cell r="W229" t="str">
            <v>MAISPREVIDENCIA@MAISPREVIDENCIA.COM</v>
          </cell>
          <cell r="X229" t="str">
            <v>WWW.MAISPREVIDENCIA.COM</v>
          </cell>
          <cell r="Y229">
            <v>3</v>
          </cell>
          <cell r="Z229">
            <v>10</v>
          </cell>
          <cell r="AA229">
            <v>18</v>
          </cell>
        </row>
        <row r="230">
          <cell r="A230" t="str">
            <v>CASFAM</v>
          </cell>
          <cell r="B230" t="str">
            <v>CASFAM-CX DE ASSIST E PREVID FABIO DE ARAUJO MOTTA</v>
          </cell>
          <cell r="C230" t="str">
            <v>18.742.833/0001-93</v>
          </cell>
          <cell r="D230" t="str">
            <v>Sim</v>
          </cell>
          <cell r="E230" t="str">
            <v>NORMAL - EM FUNCIONAMENTO</v>
          </cell>
          <cell r="F230" t="str">
            <v>NORMAL</v>
          </cell>
          <cell r="G230" t="str">
            <v>Fundação</v>
          </cell>
          <cell r="H230" t="str">
            <v>LC 109</v>
          </cell>
          <cell r="I230" t="str">
            <v>Privada</v>
          </cell>
          <cell r="J230" t="str">
            <v>Privado</v>
          </cell>
          <cell r="K230" t="str">
            <v>Patrocínio Múltiplo</v>
          </cell>
          <cell r="L230" t="str">
            <v>Com mais de um plano</v>
          </cell>
          <cell r="M230" t="str">
            <v>Sim</v>
          </cell>
          <cell r="N230">
            <v>3017941979</v>
          </cell>
          <cell r="O230" t="str">
            <v>Sudeste</v>
          </cell>
          <cell r="P230" t="str">
            <v>ESMG</v>
          </cell>
          <cell r="Q230" t="str">
            <v>BERNARDO GUIMARAES</v>
          </cell>
          <cell r="R230" t="str">
            <v>BELO HORIZONTE</v>
          </cell>
          <cell r="S230" t="str">
            <v>MINAS GERAIS</v>
          </cell>
          <cell r="T230" t="str">
            <v>MG</v>
          </cell>
          <cell r="U230" t="str">
            <v>30.140-080</v>
          </cell>
          <cell r="V230" t="str">
            <v>3132848407</v>
          </cell>
          <cell r="W230" t="str">
            <v>MAISPREVIDENCIA@MAISPREVIDENCIA.COM</v>
          </cell>
          <cell r="X230" t="str">
            <v>WWW.MAISPREVIDENCIA.COM</v>
          </cell>
          <cell r="Y230">
            <v>3</v>
          </cell>
          <cell r="Z230">
            <v>10</v>
          </cell>
          <cell r="AA230">
            <v>18</v>
          </cell>
        </row>
        <row r="231">
          <cell r="A231" t="str">
            <v>CAVA</v>
          </cell>
          <cell r="B231" t="str">
            <v>CAIXA VICENTE DE ARAUJO DO GRUPO MERCANTIL DO BRASIL - CAVA</v>
          </cell>
          <cell r="C231" t="str">
            <v>17.209.370/0001-36</v>
          </cell>
          <cell r="D231" t="str">
            <v>Sim</v>
          </cell>
          <cell r="E231" t="str">
            <v>NORMAL - EM FUNCIONAMENTO</v>
          </cell>
          <cell r="F231" t="str">
            <v>NORMAL</v>
          </cell>
          <cell r="G231" t="str">
            <v>Sociedade Civil</v>
          </cell>
          <cell r="H231" t="str">
            <v>LC 109</v>
          </cell>
          <cell r="I231" t="str">
            <v>Privada</v>
          </cell>
          <cell r="J231" t="str">
            <v>Privado</v>
          </cell>
          <cell r="K231" t="str">
            <v>Patrocínio Múltiplo</v>
          </cell>
          <cell r="L231" t="str">
            <v>Com Plano Único</v>
          </cell>
          <cell r="M231" t="str">
            <v>Sim</v>
          </cell>
          <cell r="N231">
            <v>3018591979</v>
          </cell>
          <cell r="O231" t="str">
            <v>Sudeste</v>
          </cell>
          <cell r="P231" t="str">
            <v>ESMG</v>
          </cell>
          <cell r="Q231" t="str">
            <v>AVENIDA AMAZONAS</v>
          </cell>
          <cell r="R231" t="str">
            <v>BELO HORIZONTE</v>
          </cell>
          <cell r="S231" t="str">
            <v>MINAS GERAIS</v>
          </cell>
          <cell r="T231" t="str">
            <v>MG</v>
          </cell>
          <cell r="U231" t="str">
            <v>30.180-907</v>
          </cell>
          <cell r="V231" t="str">
            <v>3130576532</v>
          </cell>
          <cell r="W231" t="str">
            <v>CAVA@MERCANTIL.COM.BR</v>
          </cell>
          <cell r="X231" t="str">
            <v>WWW.CAVA.ORG.BR</v>
          </cell>
          <cell r="Y231">
            <v>5</v>
          </cell>
          <cell r="Z231">
            <v>6</v>
          </cell>
          <cell r="AA231">
            <v>6</v>
          </cell>
        </row>
        <row r="232">
          <cell r="A232" t="str">
            <v>CAVA</v>
          </cell>
          <cell r="B232" t="str">
            <v>CAIXA VICENTE DE ARAUJO DO GRUPO MERCANTIL DO BRASIL - CAVA</v>
          </cell>
          <cell r="C232" t="str">
            <v>17.209.370/0001-36</v>
          </cell>
          <cell r="D232" t="str">
            <v>Sim</v>
          </cell>
          <cell r="E232" t="str">
            <v>NORMAL - EM FUNCIONAMENTO</v>
          </cell>
          <cell r="F232" t="str">
            <v>NORMAL</v>
          </cell>
          <cell r="G232" t="str">
            <v>Sociedade Civil</v>
          </cell>
          <cell r="H232" t="str">
            <v>LC 109</v>
          </cell>
          <cell r="I232" t="str">
            <v>Privada</v>
          </cell>
          <cell r="J232" t="str">
            <v>Privado</v>
          </cell>
          <cell r="K232" t="str">
            <v>Patrocínio Múltiplo</v>
          </cell>
          <cell r="L232" t="str">
            <v>Com Plano Único</v>
          </cell>
          <cell r="M232" t="str">
            <v>Sim</v>
          </cell>
          <cell r="N232">
            <v>3018591979</v>
          </cell>
          <cell r="O232" t="str">
            <v>Sudeste</v>
          </cell>
          <cell r="P232" t="str">
            <v>ESMG</v>
          </cell>
          <cell r="Q232" t="str">
            <v>AVENIDA AMAZONAS</v>
          </cell>
          <cell r="R232" t="str">
            <v>BELO HORIZONTE</v>
          </cell>
          <cell r="S232" t="str">
            <v>MINAS GERAIS</v>
          </cell>
          <cell r="T232" t="str">
            <v>MG</v>
          </cell>
          <cell r="U232" t="str">
            <v>30.180-907</v>
          </cell>
          <cell r="V232" t="str">
            <v>3130576532</v>
          </cell>
          <cell r="W232" t="str">
            <v>CAVA@MERCANTIL.COM.BR</v>
          </cell>
          <cell r="X232" t="str">
            <v>WWW.CAVA.ORG.BR</v>
          </cell>
          <cell r="Y232">
            <v>5</v>
          </cell>
          <cell r="Z232">
            <v>6</v>
          </cell>
          <cell r="AA232">
            <v>6</v>
          </cell>
        </row>
        <row r="233">
          <cell r="A233" t="str">
            <v>CBS</v>
          </cell>
          <cell r="B233" t="str">
            <v>CAIXA BENEFICENTE DOS EMPREGADOS DA COMPANHIA SIDERURGICA NACIONAL  - CBS</v>
          </cell>
          <cell r="C233" t="str">
            <v>32.500.613/0001-84</v>
          </cell>
          <cell r="D233" t="str">
            <v>Sim</v>
          </cell>
          <cell r="E233" t="str">
            <v>NORMAL - EM FUNCIONAMENTO</v>
          </cell>
          <cell r="F233" t="str">
            <v>NORMAL</v>
          </cell>
          <cell r="G233" t="str">
            <v>Sociedade Civil</v>
          </cell>
          <cell r="H233" t="str">
            <v>LC 109</v>
          </cell>
          <cell r="I233" t="str">
            <v>Privada</v>
          </cell>
          <cell r="J233" t="str">
            <v>Privado</v>
          </cell>
          <cell r="K233" t="str">
            <v>Patrocínio Múltiplo</v>
          </cell>
          <cell r="L233" t="str">
            <v>Com mais de um plano</v>
          </cell>
          <cell r="M233" t="str">
            <v>Sim</v>
          </cell>
          <cell r="N233">
            <v>3018201979</v>
          </cell>
          <cell r="O233" t="str">
            <v>Sudeste</v>
          </cell>
          <cell r="P233" t="str">
            <v>ESSP</v>
          </cell>
          <cell r="Q233" t="str">
            <v>AV. DR. CARDOSO DE MELO</v>
          </cell>
          <cell r="R233" t="str">
            <v>SAO PAULO</v>
          </cell>
          <cell r="S233" t="str">
            <v>SAO PAULO</v>
          </cell>
          <cell r="T233" t="str">
            <v>SP</v>
          </cell>
          <cell r="U233" t="str">
            <v>04.548-903</v>
          </cell>
          <cell r="V233" t="str">
            <v>1150334601</v>
          </cell>
          <cell r="W233" t="str">
            <v>CBSPREV@CBSPREV.COM.BR</v>
          </cell>
          <cell r="X233" t="str">
            <v>CBSPREV.COM.BR</v>
          </cell>
          <cell r="Y233">
            <v>3</v>
          </cell>
          <cell r="Z233">
            <v>3</v>
          </cell>
          <cell r="AA233">
            <v>11</v>
          </cell>
        </row>
        <row r="234">
          <cell r="A234" t="str">
            <v>CBS</v>
          </cell>
          <cell r="B234" t="str">
            <v>CAIXA BENEFICENTE DOS EMPREGADOS DA COMPANHIA SIDERURGICA NACIONAL  - CBS</v>
          </cell>
          <cell r="C234" t="str">
            <v>32.500.613/0001-84</v>
          </cell>
          <cell r="D234" t="str">
            <v>Sim</v>
          </cell>
          <cell r="E234" t="str">
            <v>NORMAL - EM FUNCIONAMENTO</v>
          </cell>
          <cell r="F234" t="str">
            <v>NORMAL</v>
          </cell>
          <cell r="G234" t="str">
            <v>Sociedade Civil</v>
          </cell>
          <cell r="H234" t="str">
            <v>LC 109</v>
          </cell>
          <cell r="I234" t="str">
            <v>Privada</v>
          </cell>
          <cell r="J234" t="str">
            <v>Privado</v>
          </cell>
          <cell r="K234" t="str">
            <v>Patrocínio Múltiplo</v>
          </cell>
          <cell r="L234" t="str">
            <v>Com mais de um plano</v>
          </cell>
          <cell r="M234" t="str">
            <v>Sim</v>
          </cell>
          <cell r="N234">
            <v>3018201979</v>
          </cell>
          <cell r="O234" t="str">
            <v>Sudeste</v>
          </cell>
          <cell r="P234" t="str">
            <v>ESSP</v>
          </cell>
          <cell r="Q234" t="str">
            <v>AV. DR. CARDOSO DE MELO</v>
          </cell>
          <cell r="R234" t="str">
            <v>SAO PAULO</v>
          </cell>
          <cell r="S234" t="str">
            <v>SAO PAULO</v>
          </cell>
          <cell r="T234" t="str">
            <v>SP</v>
          </cell>
          <cell r="U234" t="str">
            <v>04.548-903</v>
          </cell>
          <cell r="V234" t="str">
            <v>1150334601</v>
          </cell>
          <cell r="W234" t="str">
            <v>CBSPREV@CBSPREV.COM.BR</v>
          </cell>
          <cell r="X234" t="str">
            <v>CBSPREV.COM.BR</v>
          </cell>
          <cell r="Y234">
            <v>3</v>
          </cell>
          <cell r="Z234">
            <v>3</v>
          </cell>
          <cell r="AA234">
            <v>11</v>
          </cell>
        </row>
        <row r="235">
          <cell r="A235" t="str">
            <v>CBS</v>
          </cell>
          <cell r="B235" t="str">
            <v>CAIXA BENEFICENTE DOS EMPREGADOS DA COMPANHIA SIDERURGICA NACIONAL  - CBS</v>
          </cell>
          <cell r="C235" t="str">
            <v>32.500.613/0001-84</v>
          </cell>
          <cell r="D235" t="str">
            <v>Sim</v>
          </cell>
          <cell r="E235" t="str">
            <v>NORMAL - EM FUNCIONAMENTO</v>
          </cell>
          <cell r="F235" t="str">
            <v>NORMAL</v>
          </cell>
          <cell r="G235" t="str">
            <v>Sociedade Civil</v>
          </cell>
          <cell r="H235" t="str">
            <v>LC 109</v>
          </cell>
          <cell r="I235" t="str">
            <v>Privada</v>
          </cell>
          <cell r="J235" t="str">
            <v>Privado</v>
          </cell>
          <cell r="K235" t="str">
            <v>Patrocínio Múltiplo</v>
          </cell>
          <cell r="L235" t="str">
            <v>Com mais de um plano</v>
          </cell>
          <cell r="M235" t="str">
            <v>Sim</v>
          </cell>
          <cell r="N235">
            <v>3018201979</v>
          </cell>
          <cell r="O235" t="str">
            <v>Sudeste</v>
          </cell>
          <cell r="P235" t="str">
            <v>ESSP</v>
          </cell>
          <cell r="Q235" t="str">
            <v>AV. DR. CARDOSO DE MELO</v>
          </cell>
          <cell r="R235" t="str">
            <v>SAO PAULO</v>
          </cell>
          <cell r="S235" t="str">
            <v>SAO PAULO</v>
          </cell>
          <cell r="T235" t="str">
            <v>SP</v>
          </cell>
          <cell r="U235" t="str">
            <v>04.548-903</v>
          </cell>
          <cell r="V235" t="str">
            <v>1150334601</v>
          </cell>
          <cell r="W235" t="str">
            <v>CBSPREV@CBSPREV.COM.BR</v>
          </cell>
          <cell r="X235" t="str">
            <v>CBSPREV.COM.BR</v>
          </cell>
          <cell r="Y235">
            <v>3</v>
          </cell>
          <cell r="Z235">
            <v>3</v>
          </cell>
          <cell r="AA235">
            <v>11</v>
          </cell>
        </row>
        <row r="236">
          <cell r="A236" t="str">
            <v>CBS</v>
          </cell>
          <cell r="B236" t="str">
            <v>CAIXA BENEFICENTE DOS EMPREGADOS DA COMPANHIA SIDERURGICA NACIONAL  - CBS</v>
          </cell>
          <cell r="C236" t="str">
            <v>32.500.613/0001-84</v>
          </cell>
          <cell r="D236" t="str">
            <v>Sim</v>
          </cell>
          <cell r="E236" t="str">
            <v>NORMAL - EM FUNCIONAMENTO</v>
          </cell>
          <cell r="F236" t="str">
            <v>NORMAL</v>
          </cell>
          <cell r="G236" t="str">
            <v>Sociedade Civil</v>
          </cell>
          <cell r="H236" t="str">
            <v>LC 109</v>
          </cell>
          <cell r="I236" t="str">
            <v>Privada</v>
          </cell>
          <cell r="J236" t="str">
            <v>Privado</v>
          </cell>
          <cell r="K236" t="str">
            <v>Patrocínio Múltiplo</v>
          </cell>
          <cell r="L236" t="str">
            <v>Com mais de um plano</v>
          </cell>
          <cell r="M236" t="str">
            <v>Sim</v>
          </cell>
          <cell r="N236">
            <v>3018201979</v>
          </cell>
          <cell r="O236" t="str">
            <v>Sudeste</v>
          </cell>
          <cell r="P236" t="str">
            <v>ESSP</v>
          </cell>
          <cell r="Q236" t="str">
            <v>AV. DR. CARDOSO DE MELO</v>
          </cell>
          <cell r="R236" t="str">
            <v>SAO PAULO</v>
          </cell>
          <cell r="S236" t="str">
            <v>SAO PAULO</v>
          </cell>
          <cell r="T236" t="str">
            <v>SP</v>
          </cell>
          <cell r="U236" t="str">
            <v>04.548-903</v>
          </cell>
          <cell r="V236" t="str">
            <v>1150334601</v>
          </cell>
          <cell r="W236" t="str">
            <v>CBSPREV@CBSPREV.COM.BR</v>
          </cell>
          <cell r="X236" t="str">
            <v>CBSPREV.COM.BR</v>
          </cell>
          <cell r="Y236">
            <v>3</v>
          </cell>
          <cell r="Z236">
            <v>3</v>
          </cell>
          <cell r="AA236">
            <v>11</v>
          </cell>
        </row>
        <row r="237">
          <cell r="A237" t="str">
            <v>CBS</v>
          </cell>
          <cell r="B237" t="str">
            <v>CAIXA BENEFICENTE DOS EMPREGADOS DA COMPANHIA SIDERURGICA NACIONAL  - CBS</v>
          </cell>
          <cell r="C237" t="str">
            <v>32.500.613/0001-84</v>
          </cell>
          <cell r="D237" t="str">
            <v>Sim</v>
          </cell>
          <cell r="E237" t="str">
            <v>NORMAL - EM FUNCIONAMENTO</v>
          </cell>
          <cell r="F237" t="str">
            <v>NORMAL</v>
          </cell>
          <cell r="G237" t="str">
            <v>Sociedade Civil</v>
          </cell>
          <cell r="H237" t="str">
            <v>LC 109</v>
          </cell>
          <cell r="I237" t="str">
            <v>Privada</v>
          </cell>
          <cell r="J237" t="str">
            <v>Privado</v>
          </cell>
          <cell r="K237" t="str">
            <v>Patrocínio Múltiplo</v>
          </cell>
          <cell r="L237" t="str">
            <v>Com mais de um plano</v>
          </cell>
          <cell r="M237" t="str">
            <v>Sim</v>
          </cell>
          <cell r="N237">
            <v>3018201979</v>
          </cell>
          <cell r="O237" t="str">
            <v>Sudeste</v>
          </cell>
          <cell r="P237" t="str">
            <v>ESSP</v>
          </cell>
          <cell r="Q237" t="str">
            <v>AV. DR. CARDOSO DE MELO</v>
          </cell>
          <cell r="R237" t="str">
            <v>SAO PAULO</v>
          </cell>
          <cell r="S237" t="str">
            <v>SAO PAULO</v>
          </cell>
          <cell r="T237" t="str">
            <v>SP</v>
          </cell>
          <cell r="U237" t="str">
            <v>04.548-903</v>
          </cell>
          <cell r="V237" t="str">
            <v>1150334601</v>
          </cell>
          <cell r="W237" t="str">
            <v>CBSPREV@CBSPREV.COM.BR</v>
          </cell>
          <cell r="X237" t="str">
            <v>CBSPREV.COM.BR</v>
          </cell>
          <cell r="Y237">
            <v>3</v>
          </cell>
          <cell r="Z237">
            <v>3</v>
          </cell>
          <cell r="AA237">
            <v>11</v>
          </cell>
        </row>
        <row r="238">
          <cell r="A238" t="str">
            <v>CBS</v>
          </cell>
          <cell r="B238" t="str">
            <v>CAIXA BENEFICENTE DOS EMPREGADOS DA COMPANHIA SIDERURGICA NACIONAL  - CBS</v>
          </cell>
          <cell r="C238" t="str">
            <v>32.500.613/0001-84</v>
          </cell>
          <cell r="D238" t="str">
            <v>Sim</v>
          </cell>
          <cell r="E238" t="str">
            <v>NORMAL - EM FUNCIONAMENTO</v>
          </cell>
          <cell r="F238" t="str">
            <v>NORMAL</v>
          </cell>
          <cell r="G238" t="str">
            <v>Sociedade Civil</v>
          </cell>
          <cell r="H238" t="str">
            <v>LC 109</v>
          </cell>
          <cell r="I238" t="str">
            <v>Privada</v>
          </cell>
          <cell r="J238" t="str">
            <v>Privado</v>
          </cell>
          <cell r="K238" t="str">
            <v>Patrocínio Múltiplo</v>
          </cell>
          <cell r="L238" t="str">
            <v>Com mais de um plano</v>
          </cell>
          <cell r="M238" t="str">
            <v>Sim</v>
          </cell>
          <cell r="N238">
            <v>3018201979</v>
          </cell>
          <cell r="O238" t="str">
            <v>Sudeste</v>
          </cell>
          <cell r="P238" t="str">
            <v>ESSP</v>
          </cell>
          <cell r="Q238" t="str">
            <v>AV. DR. CARDOSO DE MELO</v>
          </cell>
          <cell r="R238" t="str">
            <v>SAO PAULO</v>
          </cell>
          <cell r="S238" t="str">
            <v>SAO PAULO</v>
          </cell>
          <cell r="T238" t="str">
            <v>SP</v>
          </cell>
          <cell r="U238" t="str">
            <v>04.548-903</v>
          </cell>
          <cell r="V238" t="str">
            <v>1150334601</v>
          </cell>
          <cell r="W238" t="str">
            <v>CBSPREV@CBSPREV.COM.BR</v>
          </cell>
          <cell r="X238" t="str">
            <v>CBSPREV.COM.BR</v>
          </cell>
          <cell r="Y238">
            <v>3</v>
          </cell>
          <cell r="Z238">
            <v>3</v>
          </cell>
          <cell r="AA238">
            <v>11</v>
          </cell>
        </row>
        <row r="239">
          <cell r="A239" t="str">
            <v>CBS</v>
          </cell>
          <cell r="B239" t="str">
            <v>CAIXA BENEFICENTE DOS EMPREGADOS DA COMPANHIA SIDERURGICA NACIONAL  - CBS</v>
          </cell>
          <cell r="C239" t="str">
            <v>32.500.613/0001-84</v>
          </cell>
          <cell r="D239" t="str">
            <v>Sim</v>
          </cell>
          <cell r="E239" t="str">
            <v>NORMAL - EM FUNCIONAMENTO</v>
          </cell>
          <cell r="F239" t="str">
            <v>NORMAL</v>
          </cell>
          <cell r="G239" t="str">
            <v>Sociedade Civil</v>
          </cell>
          <cell r="H239" t="str">
            <v>LC 109</v>
          </cell>
          <cell r="I239" t="str">
            <v>Privada</v>
          </cell>
          <cell r="J239" t="str">
            <v>Privado</v>
          </cell>
          <cell r="K239" t="str">
            <v>Patrocínio Múltiplo</v>
          </cell>
          <cell r="L239" t="str">
            <v>Com mais de um plano</v>
          </cell>
          <cell r="M239" t="str">
            <v>Sim</v>
          </cell>
          <cell r="N239">
            <v>3018201979</v>
          </cell>
          <cell r="O239" t="str">
            <v>Sudeste</v>
          </cell>
          <cell r="P239" t="str">
            <v>ESSP</v>
          </cell>
          <cell r="Q239" t="str">
            <v>AV. DR. CARDOSO DE MELO</v>
          </cell>
          <cell r="R239" t="str">
            <v>SAO PAULO</v>
          </cell>
          <cell r="S239" t="str">
            <v>SAO PAULO</v>
          </cell>
          <cell r="T239" t="str">
            <v>SP</v>
          </cell>
          <cell r="U239" t="str">
            <v>04.548-903</v>
          </cell>
          <cell r="V239" t="str">
            <v>1150334601</v>
          </cell>
          <cell r="W239" t="str">
            <v>CBSPREV@CBSPREV.COM.BR</v>
          </cell>
          <cell r="X239" t="str">
            <v>CBSPREV.COM.BR</v>
          </cell>
          <cell r="Y239">
            <v>3</v>
          </cell>
          <cell r="Z239">
            <v>3</v>
          </cell>
          <cell r="AA239">
            <v>11</v>
          </cell>
        </row>
        <row r="240">
          <cell r="A240" t="str">
            <v>CELOS</v>
          </cell>
          <cell r="B240" t="str">
            <v>FUNDACAO CELESC DE SEGURIDADE SOCIAL</v>
          </cell>
          <cell r="C240" t="str">
            <v>82.956.996/0001-78</v>
          </cell>
          <cell r="D240" t="str">
            <v>Sim</v>
          </cell>
          <cell r="E240" t="str">
            <v>NORMAL - EM FUNCIONAMENTO</v>
          </cell>
          <cell r="F240" t="str">
            <v>NORMAL</v>
          </cell>
          <cell r="G240" t="str">
            <v>Fundação</v>
          </cell>
          <cell r="H240" t="str">
            <v>LC 108 / LC 109</v>
          </cell>
          <cell r="I240" t="str">
            <v>Pública Estadual</v>
          </cell>
          <cell r="J240" t="str">
            <v>Público</v>
          </cell>
          <cell r="K240" t="str">
            <v>Patrocínio Múltiplo</v>
          </cell>
          <cell r="L240" t="str">
            <v>Com mais de um plano</v>
          </cell>
          <cell r="M240" t="str">
            <v>Sim</v>
          </cell>
          <cell r="N240">
            <v>3017831979</v>
          </cell>
          <cell r="O240" t="str">
            <v>Sul</v>
          </cell>
          <cell r="P240" t="str">
            <v>ESRS</v>
          </cell>
          <cell r="Q240" t="str">
            <v>AV HERCILIO LUZ 639 ANDAR 06</v>
          </cell>
          <cell r="R240" t="str">
            <v>FLORIANOPOLIS</v>
          </cell>
          <cell r="S240" t="str">
            <v>SANTA CATARINA</v>
          </cell>
          <cell r="T240" t="str">
            <v>SC</v>
          </cell>
          <cell r="U240" t="str">
            <v>88.020-000</v>
          </cell>
          <cell r="V240" t="str">
            <v>48 3221-9500</v>
          </cell>
          <cell r="W240" t="str">
            <v>diretoria@celos.com.br</v>
          </cell>
          <cell r="X240" t="str">
            <v>WWW.CELOS.COM.BR</v>
          </cell>
          <cell r="Y240">
            <v>3</v>
          </cell>
          <cell r="Z240">
            <v>4</v>
          </cell>
          <cell r="AA240">
            <v>6</v>
          </cell>
        </row>
        <row r="241">
          <cell r="A241" t="str">
            <v>CELOS</v>
          </cell>
          <cell r="B241" t="str">
            <v>FUNDACAO CELESC DE SEGURIDADE SOCIAL</v>
          </cell>
          <cell r="C241" t="str">
            <v>82.956.996/0001-78</v>
          </cell>
          <cell r="D241" t="str">
            <v>Sim</v>
          </cell>
          <cell r="E241" t="str">
            <v>NORMAL - EM FUNCIONAMENTO</v>
          </cell>
          <cell r="F241" t="str">
            <v>NORMAL</v>
          </cell>
          <cell r="G241" t="str">
            <v>Fundação</v>
          </cell>
          <cell r="H241" t="str">
            <v>LC 108 / LC 109</v>
          </cell>
          <cell r="I241" t="str">
            <v>Pública Estadual</v>
          </cell>
          <cell r="J241" t="str">
            <v>Público</v>
          </cell>
          <cell r="K241" t="str">
            <v>Patrocínio Múltiplo</v>
          </cell>
          <cell r="L241" t="str">
            <v>Com mais de um plano</v>
          </cell>
          <cell r="M241" t="str">
            <v>Sim</v>
          </cell>
          <cell r="N241">
            <v>3017831979</v>
          </cell>
          <cell r="O241" t="str">
            <v>Sul</v>
          </cell>
          <cell r="P241" t="str">
            <v>ESRS</v>
          </cell>
          <cell r="Q241" t="str">
            <v>AV HERCILIO LUZ 639 ANDAR 06</v>
          </cell>
          <cell r="R241" t="str">
            <v>FLORIANOPOLIS</v>
          </cell>
          <cell r="S241" t="str">
            <v>SANTA CATARINA</v>
          </cell>
          <cell r="T241" t="str">
            <v>SC</v>
          </cell>
          <cell r="U241" t="str">
            <v>88.020-000</v>
          </cell>
          <cell r="V241" t="str">
            <v>48 3221-9500</v>
          </cell>
          <cell r="W241" t="str">
            <v>diretoria@celos.com.br</v>
          </cell>
          <cell r="X241" t="str">
            <v>WWW.CELOS.COM.BR</v>
          </cell>
          <cell r="Y241">
            <v>3</v>
          </cell>
          <cell r="Z241">
            <v>4</v>
          </cell>
          <cell r="AA241">
            <v>6</v>
          </cell>
        </row>
        <row r="242">
          <cell r="A242" t="str">
            <v>CELOS</v>
          </cell>
          <cell r="B242" t="str">
            <v>FUNDACAO CELESC DE SEGURIDADE SOCIAL</v>
          </cell>
          <cell r="C242" t="str">
            <v>82.956.996/0001-78</v>
          </cell>
          <cell r="D242" t="str">
            <v>Sim</v>
          </cell>
          <cell r="E242" t="str">
            <v>NORMAL - EM FUNCIONAMENTO</v>
          </cell>
          <cell r="F242" t="str">
            <v>NORMAL</v>
          </cell>
          <cell r="G242" t="str">
            <v>Fundação</v>
          </cell>
          <cell r="H242" t="str">
            <v>LC 108 / LC 109</v>
          </cell>
          <cell r="I242" t="str">
            <v>Pública Estadual</v>
          </cell>
          <cell r="J242" t="str">
            <v>Público</v>
          </cell>
          <cell r="K242" t="str">
            <v>Patrocínio Múltiplo</v>
          </cell>
          <cell r="L242" t="str">
            <v>Com mais de um plano</v>
          </cell>
          <cell r="M242" t="str">
            <v>Sim</v>
          </cell>
          <cell r="N242">
            <v>3017831979</v>
          </cell>
          <cell r="O242" t="str">
            <v>Sul</v>
          </cell>
          <cell r="P242" t="str">
            <v>ESRS</v>
          </cell>
          <cell r="Q242" t="str">
            <v>AV HERCILIO LUZ 639 ANDAR 06</v>
          </cell>
          <cell r="R242" t="str">
            <v>FLORIANOPOLIS</v>
          </cell>
          <cell r="S242" t="str">
            <v>SANTA CATARINA</v>
          </cell>
          <cell r="T242" t="str">
            <v>SC</v>
          </cell>
          <cell r="U242" t="str">
            <v>88.020-000</v>
          </cell>
          <cell r="V242" t="str">
            <v>48 3221-9500</v>
          </cell>
          <cell r="W242" t="str">
            <v>diretoria@celos.com.br</v>
          </cell>
          <cell r="X242" t="str">
            <v>WWW.CELOS.COM.BR</v>
          </cell>
          <cell r="Y242">
            <v>3</v>
          </cell>
          <cell r="Z242">
            <v>4</v>
          </cell>
          <cell r="AA242">
            <v>6</v>
          </cell>
        </row>
        <row r="243">
          <cell r="A243" t="str">
            <v>CELOS</v>
          </cell>
          <cell r="B243" t="str">
            <v>FUNDACAO CELESC DE SEGURIDADE SOCIAL</v>
          </cell>
          <cell r="C243" t="str">
            <v>82.956.996/0001-78</v>
          </cell>
          <cell r="D243" t="str">
            <v>Sim</v>
          </cell>
          <cell r="E243" t="str">
            <v>NORMAL - EM FUNCIONAMENTO</v>
          </cell>
          <cell r="F243" t="str">
            <v>NORMAL</v>
          </cell>
          <cell r="G243" t="str">
            <v>Fundação</v>
          </cell>
          <cell r="H243" t="str">
            <v>LC 108 / LC 109</v>
          </cell>
          <cell r="I243" t="str">
            <v>Pública Estadual</v>
          </cell>
          <cell r="J243" t="str">
            <v>Público</v>
          </cell>
          <cell r="K243" t="str">
            <v>Patrocínio Múltiplo</v>
          </cell>
          <cell r="L243" t="str">
            <v>Com mais de um plano</v>
          </cell>
          <cell r="M243" t="str">
            <v>Sim</v>
          </cell>
          <cell r="N243">
            <v>3017831979</v>
          </cell>
          <cell r="O243" t="str">
            <v>Sul</v>
          </cell>
          <cell r="P243" t="str">
            <v>ESRS</v>
          </cell>
          <cell r="Q243" t="str">
            <v>AV HERCILIO LUZ 639 ANDAR 06</v>
          </cell>
          <cell r="R243" t="str">
            <v>FLORIANOPOLIS</v>
          </cell>
          <cell r="S243" t="str">
            <v>SANTA CATARINA</v>
          </cell>
          <cell r="T243" t="str">
            <v>SC</v>
          </cell>
          <cell r="U243" t="str">
            <v>88.020-000</v>
          </cell>
          <cell r="V243" t="str">
            <v>48 3221-9500</v>
          </cell>
          <cell r="W243" t="str">
            <v>diretoria@celos.com.br</v>
          </cell>
          <cell r="X243" t="str">
            <v>WWW.CELOS.COM.BR</v>
          </cell>
          <cell r="Y243">
            <v>3</v>
          </cell>
          <cell r="Z243">
            <v>4</v>
          </cell>
          <cell r="AA243">
            <v>6</v>
          </cell>
        </row>
        <row r="244">
          <cell r="A244" t="str">
            <v>CELOS</v>
          </cell>
          <cell r="B244" t="str">
            <v>FUNDACAO CELESC DE SEGURIDADE SOCIAL</v>
          </cell>
          <cell r="C244" t="str">
            <v>82.956.996/0001-78</v>
          </cell>
          <cell r="D244" t="str">
            <v>Sim</v>
          </cell>
          <cell r="E244" t="str">
            <v>NORMAL - EM FUNCIONAMENTO</v>
          </cell>
          <cell r="F244" t="str">
            <v>NORMAL</v>
          </cell>
          <cell r="G244" t="str">
            <v>Fundação</v>
          </cell>
          <cell r="H244" t="str">
            <v>LC 108 / LC 109</v>
          </cell>
          <cell r="I244" t="str">
            <v>Pública Estadual</v>
          </cell>
          <cell r="J244" t="str">
            <v>Público</v>
          </cell>
          <cell r="K244" t="str">
            <v>Patrocínio Múltiplo</v>
          </cell>
          <cell r="L244" t="str">
            <v>Com mais de um plano</v>
          </cell>
          <cell r="M244" t="str">
            <v>Sim</v>
          </cell>
          <cell r="N244">
            <v>3017831979</v>
          </cell>
          <cell r="O244" t="str">
            <v>Sul</v>
          </cell>
          <cell r="P244" t="str">
            <v>ESRS</v>
          </cell>
          <cell r="Q244" t="str">
            <v>AV HERCILIO LUZ 639 ANDAR 06</v>
          </cell>
          <cell r="R244" t="str">
            <v>FLORIANOPOLIS</v>
          </cell>
          <cell r="S244" t="str">
            <v>SANTA CATARINA</v>
          </cell>
          <cell r="T244" t="str">
            <v>SC</v>
          </cell>
          <cell r="U244" t="str">
            <v>88.020-000</v>
          </cell>
          <cell r="V244" t="str">
            <v>48 3221-9500</v>
          </cell>
          <cell r="W244" t="str">
            <v>diretoria@celos.com.br</v>
          </cell>
          <cell r="X244" t="str">
            <v>WWW.CELOS.COM.BR</v>
          </cell>
          <cell r="Y244">
            <v>3</v>
          </cell>
          <cell r="Z244">
            <v>4</v>
          </cell>
          <cell r="AA244">
            <v>6</v>
          </cell>
        </row>
        <row r="245">
          <cell r="A245" t="str">
            <v>CELOS</v>
          </cell>
          <cell r="B245" t="str">
            <v>FUNDACAO CELESC DE SEGURIDADE SOCIAL</v>
          </cell>
          <cell r="C245" t="str">
            <v>82.956.996/0001-78</v>
          </cell>
          <cell r="D245" t="str">
            <v>Sim</v>
          </cell>
          <cell r="E245" t="str">
            <v>NORMAL - EM FUNCIONAMENTO</v>
          </cell>
          <cell r="F245" t="str">
            <v>NORMAL</v>
          </cell>
          <cell r="G245" t="str">
            <v>Fundação</v>
          </cell>
          <cell r="H245" t="str">
            <v>LC 108 / LC 109</v>
          </cell>
          <cell r="I245" t="str">
            <v>Pública Estadual</v>
          </cell>
          <cell r="J245" t="str">
            <v>Público</v>
          </cell>
          <cell r="K245" t="str">
            <v>Patrocínio Múltiplo</v>
          </cell>
          <cell r="L245" t="str">
            <v>Com mais de um plano</v>
          </cell>
          <cell r="M245" t="str">
            <v>Sim</v>
          </cell>
          <cell r="N245">
            <v>3017831979</v>
          </cell>
          <cell r="O245" t="str">
            <v>Sul</v>
          </cell>
          <cell r="P245" t="str">
            <v>ESRS</v>
          </cell>
          <cell r="Q245" t="str">
            <v>AV HERCILIO LUZ 639 ANDAR 06</v>
          </cell>
          <cell r="R245" t="str">
            <v>FLORIANOPOLIS</v>
          </cell>
          <cell r="S245" t="str">
            <v>SANTA CATARINA</v>
          </cell>
          <cell r="T245" t="str">
            <v>SC</v>
          </cell>
          <cell r="U245" t="str">
            <v>88.020-000</v>
          </cell>
          <cell r="V245" t="str">
            <v>48 3221-9500</v>
          </cell>
          <cell r="W245" t="str">
            <v>diretoria@celos.com.br</v>
          </cell>
          <cell r="X245" t="str">
            <v>WWW.CELOS.COM.BR</v>
          </cell>
          <cell r="Y245">
            <v>3</v>
          </cell>
          <cell r="Z245">
            <v>4</v>
          </cell>
          <cell r="AA245">
            <v>6</v>
          </cell>
        </row>
        <row r="246">
          <cell r="A246" t="str">
            <v>CELPOS</v>
          </cell>
          <cell r="B246" t="str">
            <v>FUNDACAO CELPE DE SEGURIDADE SOCIAL CELPOS</v>
          </cell>
          <cell r="C246" t="str">
            <v>11.722.691/0001-53</v>
          </cell>
          <cell r="D246" t="str">
            <v>Sim</v>
          </cell>
          <cell r="E246" t="str">
            <v>SEM ATIVIDADES - POR TRANSFERÊNCIA DOS PLANOS</v>
          </cell>
          <cell r="F246" t="str">
            <v>SEM ATIVIDADES</v>
          </cell>
          <cell r="G246" t="str">
            <v>Fundação</v>
          </cell>
          <cell r="H246" t="str">
            <v>LC 109</v>
          </cell>
          <cell r="I246" t="str">
            <v>Privada</v>
          </cell>
          <cell r="J246" t="str">
            <v>Privado</v>
          </cell>
          <cell r="K246" t="str">
            <v>Patrocínio Múltiplo</v>
          </cell>
          <cell r="L246" t="str">
            <v>Com Plano Único</v>
          </cell>
          <cell r="M246" t="str">
            <v>Não</v>
          </cell>
          <cell r="N246">
            <v>181301980</v>
          </cell>
          <cell r="O246" t="str">
            <v>Nordeste</v>
          </cell>
          <cell r="P246" t="str">
            <v>ESPE</v>
          </cell>
          <cell r="Q246" t="str">
            <v>RUA JOAO FERNANDES VIEIRA, 190</v>
          </cell>
          <cell r="R246" t="str">
            <v>RECIFE</v>
          </cell>
          <cell r="S246" t="str">
            <v>PERNAMBUCO</v>
          </cell>
          <cell r="T246" t="str">
            <v>PE</v>
          </cell>
          <cell r="U246" t="str">
            <v>50.050-200</v>
          </cell>
          <cell r="V246" t="str">
            <v>(81) 2128-4007</v>
          </cell>
          <cell r="W246" t="str">
            <v>celpos@celpos.com.br</v>
          </cell>
          <cell r="X246" t="str">
            <v>www.celpos.com.br</v>
          </cell>
          <cell r="Y246">
            <v>3</v>
          </cell>
          <cell r="Z246">
            <v>3</v>
          </cell>
          <cell r="AA246">
            <v>6</v>
          </cell>
        </row>
        <row r="247">
          <cell r="A247" t="str">
            <v>CELPOS</v>
          </cell>
          <cell r="B247" t="str">
            <v>FUNDACAO CELPE DE SEGURIDADE SOCIAL CELPOS</v>
          </cell>
          <cell r="C247" t="str">
            <v>11.722.691/0001-53</v>
          </cell>
          <cell r="D247" t="str">
            <v>Sim</v>
          </cell>
          <cell r="E247" t="str">
            <v>SEM ATIVIDADES - POR TRANSFERÊNCIA DOS PLANOS</v>
          </cell>
          <cell r="F247" t="str">
            <v>SEM ATIVIDADES</v>
          </cell>
          <cell r="G247" t="str">
            <v>Fundação</v>
          </cell>
          <cell r="H247" t="str">
            <v>LC 109</v>
          </cell>
          <cell r="I247" t="str">
            <v>Privada</v>
          </cell>
          <cell r="J247" t="str">
            <v>Privado</v>
          </cell>
          <cell r="K247" t="str">
            <v>Patrocínio Múltiplo</v>
          </cell>
          <cell r="L247" t="str">
            <v>Com Plano Único</v>
          </cell>
          <cell r="M247" t="str">
            <v>Não</v>
          </cell>
          <cell r="N247">
            <v>181301980</v>
          </cell>
          <cell r="O247" t="str">
            <v>Nordeste</v>
          </cell>
          <cell r="P247" t="str">
            <v>ESPE</v>
          </cell>
          <cell r="Q247" t="str">
            <v>RUA JOAO FERNANDES VIEIRA, 190</v>
          </cell>
          <cell r="R247" t="str">
            <v>RECIFE</v>
          </cell>
          <cell r="S247" t="str">
            <v>PERNAMBUCO</v>
          </cell>
          <cell r="T247" t="str">
            <v>PE</v>
          </cell>
          <cell r="U247" t="str">
            <v>50.050-200</v>
          </cell>
          <cell r="V247" t="str">
            <v>(81) 2128-4007</v>
          </cell>
          <cell r="W247" t="str">
            <v>celpos@celpos.com.br</v>
          </cell>
          <cell r="X247" t="str">
            <v>www.celpos.com.br</v>
          </cell>
          <cell r="Y247">
            <v>3</v>
          </cell>
          <cell r="Z247">
            <v>3</v>
          </cell>
          <cell r="AA247">
            <v>6</v>
          </cell>
        </row>
        <row r="248">
          <cell r="A248" t="str">
            <v>CENTRUS</v>
          </cell>
          <cell r="B248" t="str">
            <v>FUNDACAO BANCO CENTRAL DE PREVIDENCIA PRIVADA-CENTRUS</v>
          </cell>
          <cell r="C248" t="str">
            <v>00.580.571/0001-42</v>
          </cell>
          <cell r="D248" t="str">
            <v>Sim</v>
          </cell>
          <cell r="E248" t="str">
            <v>NORMAL - EM FUNCIONAMENTO</v>
          </cell>
          <cell r="F248" t="str">
            <v>NORMAL</v>
          </cell>
          <cell r="G248" t="str">
            <v>Fundação</v>
          </cell>
          <cell r="H248" t="str">
            <v>LC 108 / LC 109</v>
          </cell>
          <cell r="I248" t="str">
            <v>Pública Federal</v>
          </cell>
          <cell r="J248" t="str">
            <v>Público</v>
          </cell>
          <cell r="K248" t="str">
            <v>Patrocínio Múltiplo</v>
          </cell>
          <cell r="L248" t="str">
            <v>Com mais de um plano</v>
          </cell>
          <cell r="M248" t="str">
            <v>Sim</v>
          </cell>
          <cell r="N248">
            <v>38291979</v>
          </cell>
          <cell r="O248" t="str">
            <v>Centro Oeste</v>
          </cell>
          <cell r="P248" t="str">
            <v>ESDF</v>
          </cell>
          <cell r="Q248" t="str">
            <v>SCN QUADRA 02 BLOCO A  8º ANDAR  - ED.CORPORATE FINANCIAL CENTER</v>
          </cell>
          <cell r="R248" t="str">
            <v>BRASILIA</v>
          </cell>
          <cell r="S248" t="str">
            <v>DISTRITO FEDERAL</v>
          </cell>
          <cell r="T248" t="str">
            <v>DF</v>
          </cell>
          <cell r="U248" t="str">
            <v>70.712-900</v>
          </cell>
          <cell r="V248" t="str">
            <v>6121921414</v>
          </cell>
          <cell r="W248" t="str">
            <v>SECRE@CENTRUS.ORG.BR;GEOPE@CENTRUS.ORG.BR</v>
          </cell>
          <cell r="X248" t="str">
            <v>WWW.CENTRUS.ORG.BR</v>
          </cell>
          <cell r="Y248">
            <v>4</v>
          </cell>
          <cell r="Z248">
            <v>4</v>
          </cell>
          <cell r="AA248">
            <v>6</v>
          </cell>
        </row>
        <row r="249">
          <cell r="A249" t="str">
            <v>CENTRUS</v>
          </cell>
          <cell r="B249" t="str">
            <v>FUNDACAO BANCO CENTRAL DE PREVIDENCIA PRIVADA-CENTRUS</v>
          </cell>
          <cell r="C249" t="str">
            <v>00.580.571/0001-42</v>
          </cell>
          <cell r="D249" t="str">
            <v>Sim</v>
          </cell>
          <cell r="E249" t="str">
            <v>NORMAL - EM FUNCIONAMENTO</v>
          </cell>
          <cell r="F249" t="str">
            <v>NORMAL</v>
          </cell>
          <cell r="G249" t="str">
            <v>Fundação</v>
          </cell>
          <cell r="H249" t="str">
            <v>LC 108 / LC 109</v>
          </cell>
          <cell r="I249" t="str">
            <v>Pública Federal</v>
          </cell>
          <cell r="J249" t="str">
            <v>Público</v>
          </cell>
          <cell r="K249" t="str">
            <v>Patrocínio Múltiplo</v>
          </cell>
          <cell r="L249" t="str">
            <v>Com mais de um plano</v>
          </cell>
          <cell r="M249" t="str">
            <v>Sim</v>
          </cell>
          <cell r="N249">
            <v>38291979</v>
          </cell>
          <cell r="O249" t="str">
            <v>Centro Oeste</v>
          </cell>
          <cell r="P249" t="str">
            <v>ESDF</v>
          </cell>
          <cell r="Q249" t="str">
            <v>SCN QUADRA 02 BLOCO A  8º ANDAR  - ED.CORPORATE FINANCIAL CENTER</v>
          </cell>
          <cell r="R249" t="str">
            <v>BRASILIA</v>
          </cell>
          <cell r="S249" t="str">
            <v>DISTRITO FEDERAL</v>
          </cell>
          <cell r="T249" t="str">
            <v>DF</v>
          </cell>
          <cell r="U249" t="str">
            <v>70.712-900</v>
          </cell>
          <cell r="V249" t="str">
            <v>6121921414</v>
          </cell>
          <cell r="W249" t="str">
            <v>SECRE@CENTRUS.ORG.BR;GEOPE@CENTRUS.ORG.BR</v>
          </cell>
          <cell r="X249" t="str">
            <v>WWW.CENTRUS.ORG.BR</v>
          </cell>
          <cell r="Y249">
            <v>4</v>
          </cell>
          <cell r="Z249">
            <v>4</v>
          </cell>
          <cell r="AA249">
            <v>6</v>
          </cell>
        </row>
        <row r="250">
          <cell r="A250" t="str">
            <v>CENTRUS</v>
          </cell>
          <cell r="B250" t="str">
            <v>FUNDACAO BANCO CENTRAL DE PREVIDENCIA PRIVADA-CENTRUS</v>
          </cell>
          <cell r="C250" t="str">
            <v>00.580.571/0001-42</v>
          </cell>
          <cell r="D250" t="str">
            <v>Sim</v>
          </cell>
          <cell r="E250" t="str">
            <v>NORMAL - EM FUNCIONAMENTO</v>
          </cell>
          <cell r="F250" t="str">
            <v>NORMAL</v>
          </cell>
          <cell r="G250" t="str">
            <v>Fundação</v>
          </cell>
          <cell r="H250" t="str">
            <v>LC 108 / LC 109</v>
          </cell>
          <cell r="I250" t="str">
            <v>Pública Federal</v>
          </cell>
          <cell r="J250" t="str">
            <v>Público</v>
          </cell>
          <cell r="K250" t="str">
            <v>Patrocínio Múltiplo</v>
          </cell>
          <cell r="L250" t="str">
            <v>Com mais de um plano</v>
          </cell>
          <cell r="M250" t="str">
            <v>Sim</v>
          </cell>
          <cell r="N250">
            <v>38291979</v>
          </cell>
          <cell r="O250" t="str">
            <v>Centro Oeste</v>
          </cell>
          <cell r="P250" t="str">
            <v>ESDF</v>
          </cell>
          <cell r="Q250" t="str">
            <v>SCN QUADRA 02 BLOCO A  8º ANDAR  - ED.CORPORATE FINANCIAL CENTER</v>
          </cell>
          <cell r="R250" t="str">
            <v>BRASILIA</v>
          </cell>
          <cell r="S250" t="str">
            <v>DISTRITO FEDERAL</v>
          </cell>
          <cell r="T250" t="str">
            <v>DF</v>
          </cell>
          <cell r="U250" t="str">
            <v>70.712-900</v>
          </cell>
          <cell r="V250" t="str">
            <v>6121921414</v>
          </cell>
          <cell r="W250" t="str">
            <v>SECRE@CENTRUS.ORG.BR;GEOPE@CENTRUS.ORG.BR</v>
          </cell>
          <cell r="X250" t="str">
            <v>WWW.CENTRUS.ORG.BR</v>
          </cell>
          <cell r="Y250">
            <v>4</v>
          </cell>
          <cell r="Z250">
            <v>4</v>
          </cell>
          <cell r="AA250">
            <v>6</v>
          </cell>
        </row>
        <row r="251">
          <cell r="A251" t="str">
            <v>CENTRUS</v>
          </cell>
          <cell r="B251" t="str">
            <v>FUNDACAO BANCO CENTRAL DE PREVIDENCIA PRIVADA-CENTRUS</v>
          </cell>
          <cell r="C251" t="str">
            <v>00.580.571/0001-42</v>
          </cell>
          <cell r="D251" t="str">
            <v>Sim</v>
          </cell>
          <cell r="E251" t="str">
            <v>NORMAL - EM FUNCIONAMENTO</v>
          </cell>
          <cell r="F251" t="str">
            <v>NORMAL</v>
          </cell>
          <cell r="G251" t="str">
            <v>Fundação</v>
          </cell>
          <cell r="H251" t="str">
            <v>LC 108 / LC 109</v>
          </cell>
          <cell r="I251" t="str">
            <v>Pública Federal</v>
          </cell>
          <cell r="J251" t="str">
            <v>Público</v>
          </cell>
          <cell r="K251" t="str">
            <v>Patrocínio Múltiplo</v>
          </cell>
          <cell r="L251" t="str">
            <v>Com mais de um plano</v>
          </cell>
          <cell r="M251" t="str">
            <v>Sim</v>
          </cell>
          <cell r="N251">
            <v>38291979</v>
          </cell>
          <cell r="O251" t="str">
            <v>Centro Oeste</v>
          </cell>
          <cell r="P251" t="str">
            <v>ESDF</v>
          </cell>
          <cell r="Q251" t="str">
            <v>SCN QUADRA 02 BLOCO A  8º ANDAR  - ED.CORPORATE FINANCIAL CENTER</v>
          </cell>
          <cell r="R251" t="str">
            <v>BRASILIA</v>
          </cell>
          <cell r="S251" t="str">
            <v>DISTRITO FEDERAL</v>
          </cell>
          <cell r="T251" t="str">
            <v>DF</v>
          </cell>
          <cell r="U251" t="str">
            <v>70.712-900</v>
          </cell>
          <cell r="V251" t="str">
            <v>6121921414</v>
          </cell>
          <cell r="W251" t="str">
            <v>SECRE@CENTRUS.ORG.BR;GEOPE@CENTRUS.ORG.BR</v>
          </cell>
          <cell r="X251" t="str">
            <v>WWW.CENTRUS.ORG.BR</v>
          </cell>
          <cell r="Y251">
            <v>4</v>
          </cell>
          <cell r="Z251">
            <v>4</v>
          </cell>
          <cell r="AA251">
            <v>6</v>
          </cell>
        </row>
        <row r="252">
          <cell r="A252" t="str">
            <v>CENTRUS/MT</v>
          </cell>
          <cell r="B252" t="str">
            <v>CENTRUS MT</v>
          </cell>
          <cell r="C252" t="str">
            <v>03.533.957/0001-91</v>
          </cell>
          <cell r="D252" t="str">
            <v>Sim</v>
          </cell>
          <cell r="E252" t="str">
            <v>LIQUIDAÇÃO - EM LIQUIDAÇÃO</v>
          </cell>
          <cell r="F252" t="str">
            <v>LIQUIDAÇÃO</v>
          </cell>
          <cell r="G252" t="str">
            <v>Fundação</v>
          </cell>
          <cell r="H252" t="str">
            <v>LC 108 / LC 109</v>
          </cell>
          <cell r="I252" t="str">
            <v>Pública Estadual</v>
          </cell>
          <cell r="J252" t="str">
            <v>Público</v>
          </cell>
          <cell r="K252" t="str">
            <v>Patrocínio Múltiplo</v>
          </cell>
          <cell r="L252" t="str">
            <v>Com Plano Único</v>
          </cell>
          <cell r="M252" t="str">
            <v>Sim</v>
          </cell>
          <cell r="N252">
            <v>308831979</v>
          </cell>
          <cell r="O252" t="str">
            <v>Centro Oeste</v>
          </cell>
          <cell r="P252" t="str">
            <v>ESMG</v>
          </cell>
          <cell r="Q252" t="str">
            <v>AV HIST RUBENS DE MENDONCA SALA 1.307 N-1856</v>
          </cell>
          <cell r="R252" t="str">
            <v>CUIABA</v>
          </cell>
          <cell r="S252" t="str">
            <v>MATO GROSSO</v>
          </cell>
          <cell r="T252" t="str">
            <v>MT</v>
          </cell>
          <cell r="U252" t="str">
            <v>78.050-040</v>
          </cell>
          <cell r="V252" t="str">
            <v>65-36421860</v>
          </cell>
          <cell r="W252" t="str">
            <v>centrus@terra.com.br</v>
          </cell>
          <cell r="X252"/>
          <cell r="Y252">
            <v>1</v>
          </cell>
          <cell r="Z252">
            <v>1</v>
          </cell>
          <cell r="AA252">
            <v>1</v>
          </cell>
        </row>
        <row r="253">
          <cell r="A253" t="str">
            <v>CEPLUS</v>
          </cell>
          <cell r="B253" t="str">
            <v>CEPLUS INSTITUTO CEPLAC DE SEGURIDADE SOCIAL</v>
          </cell>
          <cell r="C253" t="str">
            <v>14.498.901/0001-60</v>
          </cell>
          <cell r="D253" t="str">
            <v>Sim</v>
          </cell>
          <cell r="E253" t="str">
            <v>LIQUIDAÇÃO - EM LIQUIDAÇÃO</v>
          </cell>
          <cell r="F253" t="str">
            <v>LIQUIDAÇÃO</v>
          </cell>
          <cell r="G253" t="str">
            <v>Sociedade Civil</v>
          </cell>
          <cell r="H253" t="str">
            <v>LC 108 / LC 109</v>
          </cell>
          <cell r="I253" t="str">
            <v>Pública Federal</v>
          </cell>
          <cell r="J253" t="str">
            <v>Público</v>
          </cell>
          <cell r="K253" t="str">
            <v>Patrocínio Múltiplo</v>
          </cell>
          <cell r="L253" t="str">
            <v>Com Plano Único</v>
          </cell>
          <cell r="M253" t="str">
            <v>Sim</v>
          </cell>
          <cell r="N253">
            <v>28801978</v>
          </cell>
          <cell r="O253" t="str">
            <v>Nordeste</v>
          </cell>
          <cell r="P253" t="str">
            <v>ESMG</v>
          </cell>
          <cell r="Q253" t="str">
            <v>AV CINQUENTENARIO 1100 1 E 2 ANDARES</v>
          </cell>
          <cell r="R253" t="str">
            <v>ITABUNA</v>
          </cell>
          <cell r="S253" t="str">
            <v>BAHIA</v>
          </cell>
          <cell r="T253" t="str">
            <v>BA</v>
          </cell>
          <cell r="U253" t="str">
            <v>45.602-748</v>
          </cell>
          <cell r="V253" t="str">
            <v>73 3211-4785</v>
          </cell>
          <cell r="W253"/>
          <cell r="X253"/>
          <cell r="Y253">
            <v>1</v>
          </cell>
          <cell r="Z253">
            <v>1</v>
          </cell>
          <cell r="AA253">
            <v>1</v>
          </cell>
        </row>
        <row r="254">
          <cell r="A254" t="str">
            <v>CE-PREVCOM</v>
          </cell>
          <cell r="B254" t="str">
            <v>FUNDACAO DE PREVIDENCIA COMPLEMENTAR DO ESTADO DO CEARA (CE-PREVCOM)</v>
          </cell>
          <cell r="C254" t="str">
            <v>39.940.699/0001-05</v>
          </cell>
          <cell r="D254" t="str">
            <v>Sim</v>
          </cell>
          <cell r="E254" t="str">
            <v>NORMAL - EM FUNCIONAMENTO</v>
          </cell>
          <cell r="F254" t="str">
            <v>NORMAL</v>
          </cell>
          <cell r="G254" t="str">
            <v>Sociedade Civil</v>
          </cell>
          <cell r="H254" t="str">
            <v>LC 108 / LC 109</v>
          </cell>
          <cell r="I254" t="str">
            <v>Pública Municipal</v>
          </cell>
          <cell r="J254" t="str">
            <v>Público</v>
          </cell>
          <cell r="K254" t="str">
            <v>Patrocínio Múltiplo</v>
          </cell>
          <cell r="L254" t="str">
            <v>Com mais de um plano</v>
          </cell>
          <cell r="M254" t="str">
            <v>Sim</v>
          </cell>
          <cell r="N254">
            <v>4.4011007240201904E+16</v>
          </cell>
          <cell r="O254" t="str">
            <v>Nordeste</v>
          </cell>
          <cell r="P254" t="str">
            <v>ESPE</v>
          </cell>
          <cell r="Q254" t="str">
            <v>R VINTE E CINCO DE MARCO</v>
          </cell>
          <cell r="R254" t="str">
            <v>FORTALEZA</v>
          </cell>
          <cell r="S254" t="str">
            <v>CEARA</v>
          </cell>
          <cell r="T254" t="str">
            <v>CE</v>
          </cell>
          <cell r="U254" t="str">
            <v>60.060-120</v>
          </cell>
          <cell r="V254" t="str">
            <v>8531080147</v>
          </cell>
          <cell r="W254" t="str">
            <v>CE-PREVCOM@SEPLAG.CE.GOV.BR</v>
          </cell>
          <cell r="X254"/>
          <cell r="Y254">
            <v>6</v>
          </cell>
          <cell r="Z254">
            <v>4</v>
          </cell>
          <cell r="AA254">
            <v>4</v>
          </cell>
        </row>
        <row r="255">
          <cell r="A255" t="str">
            <v>CE-PREVCOM</v>
          </cell>
          <cell r="B255" t="str">
            <v>FUNDACAO DE PREVIDENCIA COMPLEMENTAR DO ESTADO DO CEARA (CE-PREVCOM)</v>
          </cell>
          <cell r="C255" t="str">
            <v>39.940.699/0001-05</v>
          </cell>
          <cell r="D255" t="str">
            <v>Sim</v>
          </cell>
          <cell r="E255" t="str">
            <v>NORMAL - EM FUNCIONAMENTO</v>
          </cell>
          <cell r="F255" t="str">
            <v>NORMAL</v>
          </cell>
          <cell r="G255" t="str">
            <v>Sociedade Civil</v>
          </cell>
          <cell r="H255" t="str">
            <v>LC 108 / LC 109</v>
          </cell>
          <cell r="I255" t="str">
            <v>Pública Municipal</v>
          </cell>
          <cell r="J255" t="str">
            <v>Público</v>
          </cell>
          <cell r="K255" t="str">
            <v>Patrocínio Múltiplo</v>
          </cell>
          <cell r="L255" t="str">
            <v>Com mais de um plano</v>
          </cell>
          <cell r="M255" t="str">
            <v>Sim</v>
          </cell>
          <cell r="N255">
            <v>4.4011007240201904E+16</v>
          </cell>
          <cell r="O255" t="str">
            <v>Nordeste</v>
          </cell>
          <cell r="P255" t="str">
            <v>ESPE</v>
          </cell>
          <cell r="Q255" t="str">
            <v>R VINTE E CINCO DE MARCO</v>
          </cell>
          <cell r="R255" t="str">
            <v>FORTALEZA</v>
          </cell>
          <cell r="S255" t="str">
            <v>CEARA</v>
          </cell>
          <cell r="T255" t="str">
            <v>CE</v>
          </cell>
          <cell r="U255" t="str">
            <v>60.060-120</v>
          </cell>
          <cell r="V255" t="str">
            <v>8531080147</v>
          </cell>
          <cell r="W255" t="str">
            <v>CE-PREVCOM@SEPLAG.CE.GOV.BR</v>
          </cell>
          <cell r="X255"/>
          <cell r="Y255">
            <v>6</v>
          </cell>
          <cell r="Z255">
            <v>4</v>
          </cell>
          <cell r="AA255">
            <v>4</v>
          </cell>
        </row>
        <row r="256">
          <cell r="A256" t="str">
            <v>CERES</v>
          </cell>
          <cell r="B256" t="str">
            <v>CERES - FUNDACAO DE SEGURIDADE SOCIAL</v>
          </cell>
          <cell r="C256" t="str">
            <v>00.532.804/0001-31</v>
          </cell>
          <cell r="D256" t="str">
            <v>Sim</v>
          </cell>
          <cell r="E256" t="str">
            <v>NORMAL - EM FUNCIONAMENTO</v>
          </cell>
          <cell r="F256" t="str">
            <v>NORMAL</v>
          </cell>
          <cell r="G256" t="str">
            <v>Fundação</v>
          </cell>
          <cell r="H256" t="str">
            <v>LC 108 / LC 109</v>
          </cell>
          <cell r="I256" t="str">
            <v>Pública Federal</v>
          </cell>
          <cell r="J256" t="str">
            <v>Público</v>
          </cell>
          <cell r="K256" t="str">
            <v>Patrocínio Múltiplo</v>
          </cell>
          <cell r="L256" t="str">
            <v>Com mais de um plano</v>
          </cell>
          <cell r="M256" t="str">
            <v>Sim</v>
          </cell>
          <cell r="N256">
            <v>3018891979</v>
          </cell>
          <cell r="O256" t="str">
            <v>Centro Oeste</v>
          </cell>
          <cell r="P256" t="str">
            <v>ESDF</v>
          </cell>
          <cell r="Q256" t="str">
            <v>SHC/NORTE CL 202 BL C LJ 95 TER LJ 85 SUB N. 15 SB 1PV.</v>
          </cell>
          <cell r="R256" t="str">
            <v>BRASILIA</v>
          </cell>
          <cell r="S256" t="str">
            <v>DISTRITO FEDERAL</v>
          </cell>
          <cell r="T256" t="str">
            <v>DF</v>
          </cell>
          <cell r="U256" t="str">
            <v>70.001-970</v>
          </cell>
          <cell r="V256" t="str">
            <v>6121060200</v>
          </cell>
          <cell r="W256" t="str">
            <v>SUPERINTENDENTE@CERES.ORG.BR</v>
          </cell>
          <cell r="X256" t="str">
            <v>WWW.CERES.ORG.BR</v>
          </cell>
          <cell r="Y256">
            <v>3</v>
          </cell>
          <cell r="Z256">
            <v>4</v>
          </cell>
          <cell r="AA256">
            <v>6</v>
          </cell>
        </row>
        <row r="257">
          <cell r="A257" t="str">
            <v>CERES</v>
          </cell>
          <cell r="B257" t="str">
            <v>CERES - FUNDACAO DE SEGURIDADE SOCIAL</v>
          </cell>
          <cell r="C257" t="str">
            <v>00.532.804/0001-31</v>
          </cell>
          <cell r="D257" t="str">
            <v>Sim</v>
          </cell>
          <cell r="E257" t="str">
            <v>NORMAL - EM FUNCIONAMENTO</v>
          </cell>
          <cell r="F257" t="str">
            <v>NORMAL</v>
          </cell>
          <cell r="G257" t="str">
            <v>Fundação</v>
          </cell>
          <cell r="H257" t="str">
            <v>LC 108 / LC 109</v>
          </cell>
          <cell r="I257" t="str">
            <v>Pública Federal</v>
          </cell>
          <cell r="J257" t="str">
            <v>Público</v>
          </cell>
          <cell r="K257" t="str">
            <v>Patrocínio Múltiplo</v>
          </cell>
          <cell r="L257" t="str">
            <v>Com mais de um plano</v>
          </cell>
          <cell r="M257" t="str">
            <v>Sim</v>
          </cell>
          <cell r="N257">
            <v>3018891979</v>
          </cell>
          <cell r="O257" t="str">
            <v>Centro Oeste</v>
          </cell>
          <cell r="P257" t="str">
            <v>ESDF</v>
          </cell>
          <cell r="Q257" t="str">
            <v>SHC/NORTE CL 202 BL C LJ 95 TER LJ 85 SUB N. 15 SB 1PV.</v>
          </cell>
          <cell r="R257" t="str">
            <v>BRASILIA</v>
          </cell>
          <cell r="S257" t="str">
            <v>DISTRITO FEDERAL</v>
          </cell>
          <cell r="T257" t="str">
            <v>DF</v>
          </cell>
          <cell r="U257" t="str">
            <v>70.001-970</v>
          </cell>
          <cell r="V257" t="str">
            <v>6121060200</v>
          </cell>
          <cell r="W257" t="str">
            <v>SUPERINTENDENTE@CERES.ORG.BR</v>
          </cell>
          <cell r="X257" t="str">
            <v>WWW.CERES.ORG.BR</v>
          </cell>
          <cell r="Y257">
            <v>3</v>
          </cell>
          <cell r="Z257">
            <v>4</v>
          </cell>
          <cell r="AA257">
            <v>6</v>
          </cell>
        </row>
        <row r="258">
          <cell r="A258" t="str">
            <v>CERES</v>
          </cell>
          <cell r="B258" t="str">
            <v>CERES - FUNDACAO DE SEGURIDADE SOCIAL</v>
          </cell>
          <cell r="C258" t="str">
            <v>00.532.804/0001-31</v>
          </cell>
          <cell r="D258" t="str">
            <v>Sim</v>
          </cell>
          <cell r="E258" t="str">
            <v>NORMAL - EM FUNCIONAMENTO</v>
          </cell>
          <cell r="F258" t="str">
            <v>NORMAL</v>
          </cell>
          <cell r="G258" t="str">
            <v>Fundação</v>
          </cell>
          <cell r="H258" t="str">
            <v>LC 108 / LC 109</v>
          </cell>
          <cell r="I258" t="str">
            <v>Pública Federal</v>
          </cell>
          <cell r="J258" t="str">
            <v>Público</v>
          </cell>
          <cell r="K258" t="str">
            <v>Patrocínio Múltiplo</v>
          </cell>
          <cell r="L258" t="str">
            <v>Com mais de um plano</v>
          </cell>
          <cell r="M258" t="str">
            <v>Sim</v>
          </cell>
          <cell r="N258">
            <v>3018891979</v>
          </cell>
          <cell r="O258" t="str">
            <v>Centro Oeste</v>
          </cell>
          <cell r="P258" t="str">
            <v>ESDF</v>
          </cell>
          <cell r="Q258" t="str">
            <v>SHC/NORTE CL 202 BL C LJ 95 TER LJ 85 SUB N. 15 SB 1PV.</v>
          </cell>
          <cell r="R258" t="str">
            <v>BRASILIA</v>
          </cell>
          <cell r="S258" t="str">
            <v>DISTRITO FEDERAL</v>
          </cell>
          <cell r="T258" t="str">
            <v>DF</v>
          </cell>
          <cell r="U258" t="str">
            <v>70.001-970</v>
          </cell>
          <cell r="V258" t="str">
            <v>6121060200</v>
          </cell>
          <cell r="W258" t="str">
            <v>SUPERINTENDENTE@CERES.ORG.BR</v>
          </cell>
          <cell r="X258" t="str">
            <v>WWW.CERES.ORG.BR</v>
          </cell>
          <cell r="Y258">
            <v>3</v>
          </cell>
          <cell r="Z258">
            <v>4</v>
          </cell>
          <cell r="AA258">
            <v>6</v>
          </cell>
        </row>
        <row r="259">
          <cell r="A259" t="str">
            <v>CERES</v>
          </cell>
          <cell r="B259" t="str">
            <v>CERES - FUNDACAO DE SEGURIDADE SOCIAL</v>
          </cell>
          <cell r="C259" t="str">
            <v>00.532.804/0001-31</v>
          </cell>
          <cell r="D259" t="str">
            <v>Sim</v>
          </cell>
          <cell r="E259" t="str">
            <v>NORMAL - EM FUNCIONAMENTO</v>
          </cell>
          <cell r="F259" t="str">
            <v>NORMAL</v>
          </cell>
          <cell r="G259" t="str">
            <v>Fundação</v>
          </cell>
          <cell r="H259" t="str">
            <v>LC 108 / LC 109</v>
          </cell>
          <cell r="I259" t="str">
            <v>Pública Federal</v>
          </cell>
          <cell r="J259" t="str">
            <v>Público</v>
          </cell>
          <cell r="K259" t="str">
            <v>Patrocínio Múltiplo</v>
          </cell>
          <cell r="L259" t="str">
            <v>Com mais de um plano</v>
          </cell>
          <cell r="M259" t="str">
            <v>Sim</v>
          </cell>
          <cell r="N259">
            <v>3018891979</v>
          </cell>
          <cell r="O259" t="str">
            <v>Centro Oeste</v>
          </cell>
          <cell r="P259" t="str">
            <v>ESDF</v>
          </cell>
          <cell r="Q259" t="str">
            <v>SHC/NORTE CL 202 BL C LJ 95 TER LJ 85 SUB N. 15 SB 1PV.</v>
          </cell>
          <cell r="R259" t="str">
            <v>BRASILIA</v>
          </cell>
          <cell r="S259" t="str">
            <v>DISTRITO FEDERAL</v>
          </cell>
          <cell r="T259" t="str">
            <v>DF</v>
          </cell>
          <cell r="U259" t="str">
            <v>70.001-970</v>
          </cell>
          <cell r="V259" t="str">
            <v>6121060200</v>
          </cell>
          <cell r="W259" t="str">
            <v>SUPERINTENDENTE@CERES.ORG.BR</v>
          </cell>
          <cell r="X259" t="str">
            <v>WWW.CERES.ORG.BR</v>
          </cell>
          <cell r="Y259">
            <v>3</v>
          </cell>
          <cell r="Z259">
            <v>4</v>
          </cell>
          <cell r="AA259">
            <v>6</v>
          </cell>
        </row>
        <row r="260">
          <cell r="A260" t="str">
            <v>CERES</v>
          </cell>
          <cell r="B260" t="str">
            <v>CERES - FUNDACAO DE SEGURIDADE SOCIAL</v>
          </cell>
          <cell r="C260" t="str">
            <v>00.532.804/0001-31</v>
          </cell>
          <cell r="D260" t="str">
            <v>Sim</v>
          </cell>
          <cell r="E260" t="str">
            <v>NORMAL - EM FUNCIONAMENTO</v>
          </cell>
          <cell r="F260" t="str">
            <v>NORMAL</v>
          </cell>
          <cell r="G260" t="str">
            <v>Fundação</v>
          </cell>
          <cell r="H260" t="str">
            <v>LC 108 / LC 109</v>
          </cell>
          <cell r="I260" t="str">
            <v>Pública Federal</v>
          </cell>
          <cell r="J260" t="str">
            <v>Público</v>
          </cell>
          <cell r="K260" t="str">
            <v>Patrocínio Múltiplo</v>
          </cell>
          <cell r="L260" t="str">
            <v>Com mais de um plano</v>
          </cell>
          <cell r="M260" t="str">
            <v>Sim</v>
          </cell>
          <cell r="N260">
            <v>3018891979</v>
          </cell>
          <cell r="O260" t="str">
            <v>Centro Oeste</v>
          </cell>
          <cell r="P260" t="str">
            <v>ESDF</v>
          </cell>
          <cell r="Q260" t="str">
            <v>SHC/NORTE CL 202 BL C LJ 95 TER LJ 85 SUB N. 15 SB 1PV.</v>
          </cell>
          <cell r="R260" t="str">
            <v>BRASILIA</v>
          </cell>
          <cell r="S260" t="str">
            <v>DISTRITO FEDERAL</v>
          </cell>
          <cell r="T260" t="str">
            <v>DF</v>
          </cell>
          <cell r="U260" t="str">
            <v>70.001-970</v>
          </cell>
          <cell r="V260" t="str">
            <v>6121060200</v>
          </cell>
          <cell r="W260" t="str">
            <v>SUPERINTENDENTE@CERES.ORG.BR</v>
          </cell>
          <cell r="X260" t="str">
            <v>WWW.CERES.ORG.BR</v>
          </cell>
          <cell r="Y260">
            <v>3</v>
          </cell>
          <cell r="Z260">
            <v>4</v>
          </cell>
          <cell r="AA260">
            <v>6</v>
          </cell>
        </row>
        <row r="261">
          <cell r="A261" t="str">
            <v>CERES</v>
          </cell>
          <cell r="B261" t="str">
            <v>CERES - FUNDACAO DE SEGURIDADE SOCIAL</v>
          </cell>
          <cell r="C261" t="str">
            <v>00.532.804/0001-31</v>
          </cell>
          <cell r="D261" t="str">
            <v>Sim</v>
          </cell>
          <cell r="E261" t="str">
            <v>NORMAL - EM FUNCIONAMENTO</v>
          </cell>
          <cell r="F261" t="str">
            <v>NORMAL</v>
          </cell>
          <cell r="G261" t="str">
            <v>Fundação</v>
          </cell>
          <cell r="H261" t="str">
            <v>LC 108 / LC 109</v>
          </cell>
          <cell r="I261" t="str">
            <v>Pública Federal</v>
          </cell>
          <cell r="J261" t="str">
            <v>Público</v>
          </cell>
          <cell r="K261" t="str">
            <v>Patrocínio Múltiplo</v>
          </cell>
          <cell r="L261" t="str">
            <v>Com mais de um plano</v>
          </cell>
          <cell r="M261" t="str">
            <v>Sim</v>
          </cell>
          <cell r="N261">
            <v>3018891979</v>
          </cell>
          <cell r="O261" t="str">
            <v>Centro Oeste</v>
          </cell>
          <cell r="P261" t="str">
            <v>ESDF</v>
          </cell>
          <cell r="Q261" t="str">
            <v>SHC/NORTE CL 202 BL C LJ 95 TER LJ 85 SUB N. 15 SB 1PV.</v>
          </cell>
          <cell r="R261" t="str">
            <v>BRASILIA</v>
          </cell>
          <cell r="S261" t="str">
            <v>DISTRITO FEDERAL</v>
          </cell>
          <cell r="T261" t="str">
            <v>DF</v>
          </cell>
          <cell r="U261" t="str">
            <v>70.001-970</v>
          </cell>
          <cell r="V261" t="str">
            <v>6121060200</v>
          </cell>
          <cell r="W261" t="str">
            <v>SUPERINTENDENTE@CERES.ORG.BR</v>
          </cell>
          <cell r="X261" t="str">
            <v>WWW.CERES.ORG.BR</v>
          </cell>
          <cell r="Y261">
            <v>3</v>
          </cell>
          <cell r="Z261">
            <v>4</v>
          </cell>
          <cell r="AA261">
            <v>6</v>
          </cell>
        </row>
        <row r="262">
          <cell r="A262" t="str">
            <v>CERES</v>
          </cell>
          <cell r="B262" t="str">
            <v>CERES - FUNDACAO DE SEGURIDADE SOCIAL</v>
          </cell>
          <cell r="C262" t="str">
            <v>00.532.804/0001-31</v>
          </cell>
          <cell r="D262" t="str">
            <v>Sim</v>
          </cell>
          <cell r="E262" t="str">
            <v>NORMAL - EM FUNCIONAMENTO</v>
          </cell>
          <cell r="F262" t="str">
            <v>NORMAL</v>
          </cell>
          <cell r="G262" t="str">
            <v>Fundação</v>
          </cell>
          <cell r="H262" t="str">
            <v>LC 108 / LC 109</v>
          </cell>
          <cell r="I262" t="str">
            <v>Pública Federal</v>
          </cell>
          <cell r="J262" t="str">
            <v>Público</v>
          </cell>
          <cell r="K262" t="str">
            <v>Patrocínio Múltiplo</v>
          </cell>
          <cell r="L262" t="str">
            <v>Com mais de um plano</v>
          </cell>
          <cell r="M262" t="str">
            <v>Sim</v>
          </cell>
          <cell r="N262">
            <v>3018891979</v>
          </cell>
          <cell r="O262" t="str">
            <v>Centro Oeste</v>
          </cell>
          <cell r="P262" t="str">
            <v>ESDF</v>
          </cell>
          <cell r="Q262" t="str">
            <v>SHC/NORTE CL 202 BL C LJ 95 TER LJ 85 SUB N. 15 SB 1PV.</v>
          </cell>
          <cell r="R262" t="str">
            <v>BRASILIA</v>
          </cell>
          <cell r="S262" t="str">
            <v>DISTRITO FEDERAL</v>
          </cell>
          <cell r="T262" t="str">
            <v>DF</v>
          </cell>
          <cell r="U262" t="str">
            <v>70.001-970</v>
          </cell>
          <cell r="V262" t="str">
            <v>6121060200</v>
          </cell>
          <cell r="W262" t="str">
            <v>SUPERINTENDENTE@CERES.ORG.BR</v>
          </cell>
          <cell r="X262" t="str">
            <v>WWW.CERES.ORG.BR</v>
          </cell>
          <cell r="Y262">
            <v>3</v>
          </cell>
          <cell r="Z262">
            <v>4</v>
          </cell>
          <cell r="AA262">
            <v>6</v>
          </cell>
        </row>
        <row r="263">
          <cell r="A263" t="str">
            <v>CERES</v>
          </cell>
          <cell r="B263" t="str">
            <v>CERES - FUNDACAO DE SEGURIDADE SOCIAL</v>
          </cell>
          <cell r="C263" t="str">
            <v>00.532.804/0001-31</v>
          </cell>
          <cell r="D263" t="str">
            <v>Sim</v>
          </cell>
          <cell r="E263" t="str">
            <v>NORMAL - EM FUNCIONAMENTO</v>
          </cell>
          <cell r="F263" t="str">
            <v>NORMAL</v>
          </cell>
          <cell r="G263" t="str">
            <v>Fundação</v>
          </cell>
          <cell r="H263" t="str">
            <v>LC 108 / LC 109</v>
          </cell>
          <cell r="I263" t="str">
            <v>Pública Federal</v>
          </cell>
          <cell r="J263" t="str">
            <v>Público</v>
          </cell>
          <cell r="K263" t="str">
            <v>Patrocínio Múltiplo</v>
          </cell>
          <cell r="L263" t="str">
            <v>Com mais de um plano</v>
          </cell>
          <cell r="M263" t="str">
            <v>Sim</v>
          </cell>
          <cell r="N263">
            <v>3018891979</v>
          </cell>
          <cell r="O263" t="str">
            <v>Centro Oeste</v>
          </cell>
          <cell r="P263" t="str">
            <v>ESDF</v>
          </cell>
          <cell r="Q263" t="str">
            <v>SHC/NORTE CL 202 BL C LJ 95 TER LJ 85 SUB N. 15 SB 1PV.</v>
          </cell>
          <cell r="R263" t="str">
            <v>BRASILIA</v>
          </cell>
          <cell r="S263" t="str">
            <v>DISTRITO FEDERAL</v>
          </cell>
          <cell r="T263" t="str">
            <v>DF</v>
          </cell>
          <cell r="U263" t="str">
            <v>70.001-970</v>
          </cell>
          <cell r="V263" t="str">
            <v>6121060200</v>
          </cell>
          <cell r="W263" t="str">
            <v>SUPERINTENDENTE@CERES.ORG.BR</v>
          </cell>
          <cell r="X263" t="str">
            <v>WWW.CERES.ORG.BR</v>
          </cell>
          <cell r="Y263">
            <v>3</v>
          </cell>
          <cell r="Z263">
            <v>4</v>
          </cell>
          <cell r="AA263">
            <v>6</v>
          </cell>
        </row>
        <row r="264">
          <cell r="A264" t="str">
            <v>CERES</v>
          </cell>
          <cell r="B264" t="str">
            <v>CERES - FUNDACAO DE SEGURIDADE SOCIAL</v>
          </cell>
          <cell r="C264" t="str">
            <v>00.532.804/0001-31</v>
          </cell>
          <cell r="D264" t="str">
            <v>Sim</v>
          </cell>
          <cell r="E264" t="str">
            <v>NORMAL - EM FUNCIONAMENTO</v>
          </cell>
          <cell r="F264" t="str">
            <v>NORMAL</v>
          </cell>
          <cell r="G264" t="str">
            <v>Fundação</v>
          </cell>
          <cell r="H264" t="str">
            <v>LC 108 / LC 109</v>
          </cell>
          <cell r="I264" t="str">
            <v>Pública Federal</v>
          </cell>
          <cell r="J264" t="str">
            <v>Público</v>
          </cell>
          <cell r="K264" t="str">
            <v>Patrocínio Múltiplo</v>
          </cell>
          <cell r="L264" t="str">
            <v>Com mais de um plano</v>
          </cell>
          <cell r="M264" t="str">
            <v>Sim</v>
          </cell>
          <cell r="N264">
            <v>3018891979</v>
          </cell>
          <cell r="O264" t="str">
            <v>Centro Oeste</v>
          </cell>
          <cell r="P264" t="str">
            <v>ESDF</v>
          </cell>
          <cell r="Q264" t="str">
            <v>SHC/NORTE CL 202 BL C LJ 95 TER LJ 85 SUB N. 15 SB 1PV.</v>
          </cell>
          <cell r="R264" t="str">
            <v>BRASILIA</v>
          </cell>
          <cell r="S264" t="str">
            <v>DISTRITO FEDERAL</v>
          </cell>
          <cell r="T264" t="str">
            <v>DF</v>
          </cell>
          <cell r="U264" t="str">
            <v>70.001-970</v>
          </cell>
          <cell r="V264" t="str">
            <v>6121060200</v>
          </cell>
          <cell r="W264" t="str">
            <v>SUPERINTENDENTE@CERES.ORG.BR</v>
          </cell>
          <cell r="X264" t="str">
            <v>WWW.CERES.ORG.BR</v>
          </cell>
          <cell r="Y264">
            <v>3</v>
          </cell>
          <cell r="Z264">
            <v>4</v>
          </cell>
          <cell r="AA264">
            <v>6</v>
          </cell>
        </row>
        <row r="265">
          <cell r="A265" t="str">
            <v>CERES</v>
          </cell>
          <cell r="B265" t="str">
            <v>CERES - FUNDACAO DE SEGURIDADE SOCIAL</v>
          </cell>
          <cell r="C265" t="str">
            <v>00.532.804/0001-31</v>
          </cell>
          <cell r="D265" t="str">
            <v>Sim</v>
          </cell>
          <cell r="E265" t="str">
            <v>NORMAL - EM FUNCIONAMENTO</v>
          </cell>
          <cell r="F265" t="str">
            <v>NORMAL</v>
          </cell>
          <cell r="G265" t="str">
            <v>Fundação</v>
          </cell>
          <cell r="H265" t="str">
            <v>LC 108 / LC 109</v>
          </cell>
          <cell r="I265" t="str">
            <v>Pública Federal</v>
          </cell>
          <cell r="J265" t="str">
            <v>Público</v>
          </cell>
          <cell r="K265" t="str">
            <v>Patrocínio Múltiplo</v>
          </cell>
          <cell r="L265" t="str">
            <v>Com mais de um plano</v>
          </cell>
          <cell r="M265" t="str">
            <v>Sim</v>
          </cell>
          <cell r="N265">
            <v>3018891979</v>
          </cell>
          <cell r="O265" t="str">
            <v>Centro Oeste</v>
          </cell>
          <cell r="P265" t="str">
            <v>ESDF</v>
          </cell>
          <cell r="Q265" t="str">
            <v>SHC/NORTE CL 202 BL C LJ 95 TER LJ 85 SUB N. 15 SB 1PV.</v>
          </cell>
          <cell r="R265" t="str">
            <v>BRASILIA</v>
          </cell>
          <cell r="S265" t="str">
            <v>DISTRITO FEDERAL</v>
          </cell>
          <cell r="T265" t="str">
            <v>DF</v>
          </cell>
          <cell r="U265" t="str">
            <v>70.001-970</v>
          </cell>
          <cell r="V265" t="str">
            <v>6121060200</v>
          </cell>
          <cell r="W265" t="str">
            <v>SUPERINTENDENTE@CERES.ORG.BR</v>
          </cell>
          <cell r="X265" t="str">
            <v>WWW.CERES.ORG.BR</v>
          </cell>
          <cell r="Y265">
            <v>3</v>
          </cell>
          <cell r="Z265">
            <v>4</v>
          </cell>
          <cell r="AA265">
            <v>6</v>
          </cell>
        </row>
        <row r="266">
          <cell r="A266" t="str">
            <v>CERES</v>
          </cell>
          <cell r="B266" t="str">
            <v>CERES - FUNDACAO DE SEGURIDADE SOCIAL</v>
          </cell>
          <cell r="C266" t="str">
            <v>00.532.804/0001-31</v>
          </cell>
          <cell r="D266" t="str">
            <v>Sim</v>
          </cell>
          <cell r="E266" t="str">
            <v>NORMAL - EM FUNCIONAMENTO</v>
          </cell>
          <cell r="F266" t="str">
            <v>NORMAL</v>
          </cell>
          <cell r="G266" t="str">
            <v>Fundação</v>
          </cell>
          <cell r="H266" t="str">
            <v>LC 108 / LC 109</v>
          </cell>
          <cell r="I266" t="str">
            <v>Pública Federal</v>
          </cell>
          <cell r="J266" t="str">
            <v>Público</v>
          </cell>
          <cell r="K266" t="str">
            <v>Patrocínio Múltiplo</v>
          </cell>
          <cell r="L266" t="str">
            <v>Com mais de um plano</v>
          </cell>
          <cell r="M266" t="str">
            <v>Sim</v>
          </cell>
          <cell r="N266">
            <v>3018891979</v>
          </cell>
          <cell r="O266" t="str">
            <v>Centro Oeste</v>
          </cell>
          <cell r="P266" t="str">
            <v>ESDF</v>
          </cell>
          <cell r="Q266" t="str">
            <v>SHC/NORTE CL 202 BL C LJ 95 TER LJ 85 SUB N. 15 SB 1PV.</v>
          </cell>
          <cell r="R266" t="str">
            <v>BRASILIA</v>
          </cell>
          <cell r="S266" t="str">
            <v>DISTRITO FEDERAL</v>
          </cell>
          <cell r="T266" t="str">
            <v>DF</v>
          </cell>
          <cell r="U266" t="str">
            <v>70.001-970</v>
          </cell>
          <cell r="V266" t="str">
            <v>6121060200</v>
          </cell>
          <cell r="W266" t="str">
            <v>SUPERINTENDENTE@CERES.ORG.BR</v>
          </cell>
          <cell r="X266" t="str">
            <v>WWW.CERES.ORG.BR</v>
          </cell>
          <cell r="Y266">
            <v>3</v>
          </cell>
          <cell r="Z266">
            <v>4</v>
          </cell>
          <cell r="AA266">
            <v>6</v>
          </cell>
        </row>
        <row r="267">
          <cell r="A267" t="str">
            <v>CERES</v>
          </cell>
          <cell r="B267" t="str">
            <v>CERES - FUNDACAO DE SEGURIDADE SOCIAL</v>
          </cell>
          <cell r="C267" t="str">
            <v>00.532.804/0001-31</v>
          </cell>
          <cell r="D267" t="str">
            <v>Sim</v>
          </cell>
          <cell r="E267" t="str">
            <v>NORMAL - EM FUNCIONAMENTO</v>
          </cell>
          <cell r="F267" t="str">
            <v>NORMAL</v>
          </cell>
          <cell r="G267" t="str">
            <v>Fundação</v>
          </cell>
          <cell r="H267" t="str">
            <v>LC 108 / LC 109</v>
          </cell>
          <cell r="I267" t="str">
            <v>Pública Federal</v>
          </cell>
          <cell r="J267" t="str">
            <v>Público</v>
          </cell>
          <cell r="K267" t="str">
            <v>Patrocínio Múltiplo</v>
          </cell>
          <cell r="L267" t="str">
            <v>Com mais de um plano</v>
          </cell>
          <cell r="M267" t="str">
            <v>Sim</v>
          </cell>
          <cell r="N267">
            <v>3018891979</v>
          </cell>
          <cell r="O267" t="str">
            <v>Centro Oeste</v>
          </cell>
          <cell r="P267" t="str">
            <v>ESDF</v>
          </cell>
          <cell r="Q267" t="str">
            <v>SHC/NORTE CL 202 BL C LJ 95 TER LJ 85 SUB N. 15 SB 1PV.</v>
          </cell>
          <cell r="R267" t="str">
            <v>BRASILIA</v>
          </cell>
          <cell r="S267" t="str">
            <v>DISTRITO FEDERAL</v>
          </cell>
          <cell r="T267" t="str">
            <v>DF</v>
          </cell>
          <cell r="U267" t="str">
            <v>70.001-970</v>
          </cell>
          <cell r="V267" t="str">
            <v>6121060200</v>
          </cell>
          <cell r="W267" t="str">
            <v>SUPERINTENDENTE@CERES.ORG.BR</v>
          </cell>
          <cell r="X267" t="str">
            <v>WWW.CERES.ORG.BR</v>
          </cell>
          <cell r="Y267">
            <v>3</v>
          </cell>
          <cell r="Z267">
            <v>4</v>
          </cell>
          <cell r="AA267">
            <v>6</v>
          </cell>
        </row>
        <row r="268">
          <cell r="A268" t="str">
            <v>CERES</v>
          </cell>
          <cell r="B268" t="str">
            <v>CERES - FUNDACAO DE SEGURIDADE SOCIAL</v>
          </cell>
          <cell r="C268" t="str">
            <v>00.532.804/0001-31</v>
          </cell>
          <cell r="D268" t="str">
            <v>Sim</v>
          </cell>
          <cell r="E268" t="str">
            <v>NORMAL - EM FUNCIONAMENTO</v>
          </cell>
          <cell r="F268" t="str">
            <v>NORMAL</v>
          </cell>
          <cell r="G268" t="str">
            <v>Fundação</v>
          </cell>
          <cell r="H268" t="str">
            <v>LC 108 / LC 109</v>
          </cell>
          <cell r="I268" t="str">
            <v>Pública Federal</v>
          </cell>
          <cell r="J268" t="str">
            <v>Público</v>
          </cell>
          <cell r="K268" t="str">
            <v>Patrocínio Múltiplo</v>
          </cell>
          <cell r="L268" t="str">
            <v>Com mais de um plano</v>
          </cell>
          <cell r="M268" t="str">
            <v>Sim</v>
          </cell>
          <cell r="N268">
            <v>3018891979</v>
          </cell>
          <cell r="O268" t="str">
            <v>Centro Oeste</v>
          </cell>
          <cell r="P268" t="str">
            <v>ESDF</v>
          </cell>
          <cell r="Q268" t="str">
            <v>SHC/NORTE CL 202 BL C LJ 95 TER LJ 85 SUB N. 15 SB 1PV.</v>
          </cell>
          <cell r="R268" t="str">
            <v>BRASILIA</v>
          </cell>
          <cell r="S268" t="str">
            <v>DISTRITO FEDERAL</v>
          </cell>
          <cell r="T268" t="str">
            <v>DF</v>
          </cell>
          <cell r="U268" t="str">
            <v>70.001-970</v>
          </cell>
          <cell r="V268" t="str">
            <v>6121060200</v>
          </cell>
          <cell r="W268" t="str">
            <v>SUPERINTENDENTE@CERES.ORG.BR</v>
          </cell>
          <cell r="X268" t="str">
            <v>WWW.CERES.ORG.BR</v>
          </cell>
          <cell r="Y268">
            <v>3</v>
          </cell>
          <cell r="Z268">
            <v>4</v>
          </cell>
          <cell r="AA268">
            <v>6</v>
          </cell>
        </row>
        <row r="269">
          <cell r="A269" t="str">
            <v>CERES</v>
          </cell>
          <cell r="B269" t="str">
            <v>CERES - FUNDACAO DE SEGURIDADE SOCIAL</v>
          </cell>
          <cell r="C269" t="str">
            <v>00.532.804/0001-31</v>
          </cell>
          <cell r="D269" t="str">
            <v>Sim</v>
          </cell>
          <cell r="E269" t="str">
            <v>NORMAL - EM FUNCIONAMENTO</v>
          </cell>
          <cell r="F269" t="str">
            <v>NORMAL</v>
          </cell>
          <cell r="G269" t="str">
            <v>Fundação</v>
          </cell>
          <cell r="H269" t="str">
            <v>LC 108 / LC 109</v>
          </cell>
          <cell r="I269" t="str">
            <v>Pública Federal</v>
          </cell>
          <cell r="J269" t="str">
            <v>Público</v>
          </cell>
          <cell r="K269" t="str">
            <v>Patrocínio Múltiplo</v>
          </cell>
          <cell r="L269" t="str">
            <v>Com mais de um plano</v>
          </cell>
          <cell r="M269" t="str">
            <v>Sim</v>
          </cell>
          <cell r="N269">
            <v>3018891979</v>
          </cell>
          <cell r="O269" t="str">
            <v>Centro Oeste</v>
          </cell>
          <cell r="P269" t="str">
            <v>ESDF</v>
          </cell>
          <cell r="Q269" t="str">
            <v>SHC/NORTE CL 202 BL C LJ 95 TER LJ 85 SUB N. 15 SB 1PV.</v>
          </cell>
          <cell r="R269" t="str">
            <v>BRASILIA</v>
          </cell>
          <cell r="S269" t="str">
            <v>DISTRITO FEDERAL</v>
          </cell>
          <cell r="T269" t="str">
            <v>DF</v>
          </cell>
          <cell r="U269" t="str">
            <v>70.001-970</v>
          </cell>
          <cell r="V269" t="str">
            <v>6121060200</v>
          </cell>
          <cell r="W269" t="str">
            <v>SUPERINTENDENTE@CERES.ORG.BR</v>
          </cell>
          <cell r="X269" t="str">
            <v>WWW.CERES.ORG.BR</v>
          </cell>
          <cell r="Y269">
            <v>3</v>
          </cell>
          <cell r="Z269">
            <v>4</v>
          </cell>
          <cell r="AA269">
            <v>6</v>
          </cell>
        </row>
        <row r="270">
          <cell r="A270" t="str">
            <v>CERES</v>
          </cell>
          <cell r="B270" t="str">
            <v>CERES - FUNDACAO DE SEGURIDADE SOCIAL</v>
          </cell>
          <cell r="C270" t="str">
            <v>00.532.804/0001-31</v>
          </cell>
          <cell r="D270" t="str">
            <v>Sim</v>
          </cell>
          <cell r="E270" t="str">
            <v>NORMAL - EM FUNCIONAMENTO</v>
          </cell>
          <cell r="F270" t="str">
            <v>NORMAL</v>
          </cell>
          <cell r="G270" t="str">
            <v>Fundação</v>
          </cell>
          <cell r="H270" t="str">
            <v>LC 108 / LC 109</v>
          </cell>
          <cell r="I270" t="str">
            <v>Pública Federal</v>
          </cell>
          <cell r="J270" t="str">
            <v>Público</v>
          </cell>
          <cell r="K270" t="str">
            <v>Patrocínio Múltiplo</v>
          </cell>
          <cell r="L270" t="str">
            <v>Com mais de um plano</v>
          </cell>
          <cell r="M270" t="str">
            <v>Sim</v>
          </cell>
          <cell r="N270">
            <v>3018891979</v>
          </cell>
          <cell r="O270" t="str">
            <v>Centro Oeste</v>
          </cell>
          <cell r="P270" t="str">
            <v>ESDF</v>
          </cell>
          <cell r="Q270" t="str">
            <v>SHC/NORTE CL 202 BL C LJ 95 TER LJ 85 SUB N. 15 SB 1PV.</v>
          </cell>
          <cell r="R270" t="str">
            <v>BRASILIA</v>
          </cell>
          <cell r="S270" t="str">
            <v>DISTRITO FEDERAL</v>
          </cell>
          <cell r="T270" t="str">
            <v>DF</v>
          </cell>
          <cell r="U270" t="str">
            <v>70.001-970</v>
          </cell>
          <cell r="V270" t="str">
            <v>6121060200</v>
          </cell>
          <cell r="W270" t="str">
            <v>SUPERINTENDENTE@CERES.ORG.BR</v>
          </cell>
          <cell r="X270" t="str">
            <v>WWW.CERES.ORG.BR</v>
          </cell>
          <cell r="Y270">
            <v>3</v>
          </cell>
          <cell r="Z270">
            <v>4</v>
          </cell>
          <cell r="AA270">
            <v>6</v>
          </cell>
        </row>
        <row r="271">
          <cell r="A271" t="str">
            <v>CERES</v>
          </cell>
          <cell r="B271" t="str">
            <v>CERES - FUNDACAO DE SEGURIDADE SOCIAL</v>
          </cell>
          <cell r="C271" t="str">
            <v>00.532.804/0001-31</v>
          </cell>
          <cell r="D271" t="str">
            <v>Sim</v>
          </cell>
          <cell r="E271" t="str">
            <v>NORMAL - EM FUNCIONAMENTO</v>
          </cell>
          <cell r="F271" t="str">
            <v>NORMAL</v>
          </cell>
          <cell r="G271" t="str">
            <v>Fundação</v>
          </cell>
          <cell r="H271" t="str">
            <v>LC 108 / LC 109</v>
          </cell>
          <cell r="I271" t="str">
            <v>Pública Federal</v>
          </cell>
          <cell r="J271" t="str">
            <v>Público</v>
          </cell>
          <cell r="K271" t="str">
            <v>Patrocínio Múltiplo</v>
          </cell>
          <cell r="L271" t="str">
            <v>Com mais de um plano</v>
          </cell>
          <cell r="M271" t="str">
            <v>Sim</v>
          </cell>
          <cell r="N271">
            <v>3018891979</v>
          </cell>
          <cell r="O271" t="str">
            <v>Centro Oeste</v>
          </cell>
          <cell r="P271" t="str">
            <v>ESDF</v>
          </cell>
          <cell r="Q271" t="str">
            <v>SHC/NORTE CL 202 BL C LJ 95 TER LJ 85 SUB N. 15 SB 1PV.</v>
          </cell>
          <cell r="R271" t="str">
            <v>BRASILIA</v>
          </cell>
          <cell r="S271" t="str">
            <v>DISTRITO FEDERAL</v>
          </cell>
          <cell r="T271" t="str">
            <v>DF</v>
          </cell>
          <cell r="U271" t="str">
            <v>70.001-970</v>
          </cell>
          <cell r="V271" t="str">
            <v>6121060200</v>
          </cell>
          <cell r="W271" t="str">
            <v>SUPERINTENDENTE@CERES.ORG.BR</v>
          </cell>
          <cell r="X271" t="str">
            <v>WWW.CERES.ORG.BR</v>
          </cell>
          <cell r="Y271">
            <v>3</v>
          </cell>
          <cell r="Z271">
            <v>4</v>
          </cell>
          <cell r="AA271">
            <v>6</v>
          </cell>
        </row>
        <row r="272">
          <cell r="A272" t="str">
            <v>CERES</v>
          </cell>
          <cell r="B272" t="str">
            <v>CERES - FUNDACAO DE SEGURIDADE SOCIAL</v>
          </cell>
          <cell r="C272" t="str">
            <v>00.532.804/0001-31</v>
          </cell>
          <cell r="D272" t="str">
            <v>Sim</v>
          </cell>
          <cell r="E272" t="str">
            <v>NORMAL - EM FUNCIONAMENTO</v>
          </cell>
          <cell r="F272" t="str">
            <v>NORMAL</v>
          </cell>
          <cell r="G272" t="str">
            <v>Fundação</v>
          </cell>
          <cell r="H272" t="str">
            <v>LC 108 / LC 109</v>
          </cell>
          <cell r="I272" t="str">
            <v>Pública Federal</v>
          </cell>
          <cell r="J272" t="str">
            <v>Público</v>
          </cell>
          <cell r="K272" t="str">
            <v>Patrocínio Múltiplo</v>
          </cell>
          <cell r="L272" t="str">
            <v>Com mais de um plano</v>
          </cell>
          <cell r="M272" t="str">
            <v>Sim</v>
          </cell>
          <cell r="N272">
            <v>3018891979</v>
          </cell>
          <cell r="O272" t="str">
            <v>Centro Oeste</v>
          </cell>
          <cell r="P272" t="str">
            <v>ESDF</v>
          </cell>
          <cell r="Q272" t="str">
            <v>SHC/NORTE CL 202 BL C LJ 95 TER LJ 85 SUB N. 15 SB 1PV.</v>
          </cell>
          <cell r="R272" t="str">
            <v>BRASILIA</v>
          </cell>
          <cell r="S272" t="str">
            <v>DISTRITO FEDERAL</v>
          </cell>
          <cell r="T272" t="str">
            <v>DF</v>
          </cell>
          <cell r="U272" t="str">
            <v>70.001-970</v>
          </cell>
          <cell r="V272" t="str">
            <v>6121060200</v>
          </cell>
          <cell r="W272" t="str">
            <v>SUPERINTENDENTE@CERES.ORG.BR</v>
          </cell>
          <cell r="X272" t="str">
            <v>WWW.CERES.ORG.BR</v>
          </cell>
          <cell r="Y272">
            <v>3</v>
          </cell>
          <cell r="Z272">
            <v>4</v>
          </cell>
          <cell r="AA272">
            <v>6</v>
          </cell>
        </row>
        <row r="273">
          <cell r="A273" t="str">
            <v>CERES</v>
          </cell>
          <cell r="B273" t="str">
            <v>CERES - FUNDACAO DE SEGURIDADE SOCIAL</v>
          </cell>
          <cell r="C273" t="str">
            <v>00.532.804/0001-31</v>
          </cell>
          <cell r="D273" t="str">
            <v>Sim</v>
          </cell>
          <cell r="E273" t="str">
            <v>NORMAL - EM FUNCIONAMENTO</v>
          </cell>
          <cell r="F273" t="str">
            <v>NORMAL</v>
          </cell>
          <cell r="G273" t="str">
            <v>Fundação</v>
          </cell>
          <cell r="H273" t="str">
            <v>LC 108 / LC 109</v>
          </cell>
          <cell r="I273" t="str">
            <v>Pública Federal</v>
          </cell>
          <cell r="J273" t="str">
            <v>Público</v>
          </cell>
          <cell r="K273" t="str">
            <v>Patrocínio Múltiplo</v>
          </cell>
          <cell r="L273" t="str">
            <v>Com mais de um plano</v>
          </cell>
          <cell r="M273" t="str">
            <v>Sim</v>
          </cell>
          <cell r="N273">
            <v>3018891979</v>
          </cell>
          <cell r="O273" t="str">
            <v>Centro Oeste</v>
          </cell>
          <cell r="P273" t="str">
            <v>ESDF</v>
          </cell>
          <cell r="Q273" t="str">
            <v>SHC/NORTE CL 202 BL C LJ 95 TER LJ 85 SUB N. 15 SB 1PV.</v>
          </cell>
          <cell r="R273" t="str">
            <v>BRASILIA</v>
          </cell>
          <cell r="S273" t="str">
            <v>DISTRITO FEDERAL</v>
          </cell>
          <cell r="T273" t="str">
            <v>DF</v>
          </cell>
          <cell r="U273" t="str">
            <v>70.001-970</v>
          </cell>
          <cell r="V273" t="str">
            <v>6121060200</v>
          </cell>
          <cell r="W273" t="str">
            <v>SUPERINTENDENTE@CERES.ORG.BR</v>
          </cell>
          <cell r="X273" t="str">
            <v>WWW.CERES.ORG.BR</v>
          </cell>
          <cell r="Y273">
            <v>3</v>
          </cell>
          <cell r="Z273">
            <v>4</v>
          </cell>
          <cell r="AA273">
            <v>6</v>
          </cell>
        </row>
        <row r="274">
          <cell r="A274" t="str">
            <v>CERES</v>
          </cell>
          <cell r="B274" t="str">
            <v>CERES - FUNDACAO DE SEGURIDADE SOCIAL</v>
          </cell>
          <cell r="C274" t="str">
            <v>00.532.804/0001-31</v>
          </cell>
          <cell r="D274" t="str">
            <v>Sim</v>
          </cell>
          <cell r="E274" t="str">
            <v>NORMAL - EM FUNCIONAMENTO</v>
          </cell>
          <cell r="F274" t="str">
            <v>NORMAL</v>
          </cell>
          <cell r="G274" t="str">
            <v>Fundação</v>
          </cell>
          <cell r="H274" t="str">
            <v>LC 108 / LC 109</v>
          </cell>
          <cell r="I274" t="str">
            <v>Pública Federal</v>
          </cell>
          <cell r="J274" t="str">
            <v>Público</v>
          </cell>
          <cell r="K274" t="str">
            <v>Patrocínio Múltiplo</v>
          </cell>
          <cell r="L274" t="str">
            <v>Com mais de um plano</v>
          </cell>
          <cell r="M274" t="str">
            <v>Sim</v>
          </cell>
          <cell r="N274">
            <v>3018891979</v>
          </cell>
          <cell r="O274" t="str">
            <v>Centro Oeste</v>
          </cell>
          <cell r="P274" t="str">
            <v>ESDF</v>
          </cell>
          <cell r="Q274" t="str">
            <v>SHC/NORTE CL 202 BL C LJ 95 TER LJ 85 SUB N. 15 SB 1PV.</v>
          </cell>
          <cell r="R274" t="str">
            <v>BRASILIA</v>
          </cell>
          <cell r="S274" t="str">
            <v>DISTRITO FEDERAL</v>
          </cell>
          <cell r="T274" t="str">
            <v>DF</v>
          </cell>
          <cell r="U274" t="str">
            <v>70.001-970</v>
          </cell>
          <cell r="V274" t="str">
            <v>6121060200</v>
          </cell>
          <cell r="W274" t="str">
            <v>SUPERINTENDENTE@CERES.ORG.BR</v>
          </cell>
          <cell r="X274" t="str">
            <v>WWW.CERES.ORG.BR</v>
          </cell>
          <cell r="Y274">
            <v>3</v>
          </cell>
          <cell r="Z274">
            <v>4</v>
          </cell>
          <cell r="AA274">
            <v>6</v>
          </cell>
        </row>
        <row r="275">
          <cell r="A275" t="str">
            <v>CERES</v>
          </cell>
          <cell r="B275" t="str">
            <v>CERES - FUNDACAO DE SEGURIDADE SOCIAL</v>
          </cell>
          <cell r="C275" t="str">
            <v>00.532.804/0001-31</v>
          </cell>
          <cell r="D275" t="str">
            <v>Sim</v>
          </cell>
          <cell r="E275" t="str">
            <v>NORMAL - EM FUNCIONAMENTO</v>
          </cell>
          <cell r="F275" t="str">
            <v>NORMAL</v>
          </cell>
          <cell r="G275" t="str">
            <v>Fundação</v>
          </cell>
          <cell r="H275" t="str">
            <v>LC 108 / LC 109</v>
          </cell>
          <cell r="I275" t="str">
            <v>Pública Federal</v>
          </cell>
          <cell r="J275" t="str">
            <v>Público</v>
          </cell>
          <cell r="K275" t="str">
            <v>Patrocínio Múltiplo</v>
          </cell>
          <cell r="L275" t="str">
            <v>Com mais de um plano</v>
          </cell>
          <cell r="M275" t="str">
            <v>Sim</v>
          </cell>
          <cell r="N275">
            <v>3018891979</v>
          </cell>
          <cell r="O275" t="str">
            <v>Centro Oeste</v>
          </cell>
          <cell r="P275" t="str">
            <v>ESDF</v>
          </cell>
          <cell r="Q275" t="str">
            <v>SHC/NORTE CL 202 BL C LJ 95 TER LJ 85 SUB N. 15 SB 1PV.</v>
          </cell>
          <cell r="R275" t="str">
            <v>BRASILIA</v>
          </cell>
          <cell r="S275" t="str">
            <v>DISTRITO FEDERAL</v>
          </cell>
          <cell r="T275" t="str">
            <v>DF</v>
          </cell>
          <cell r="U275" t="str">
            <v>70.001-970</v>
          </cell>
          <cell r="V275" t="str">
            <v>6121060200</v>
          </cell>
          <cell r="W275" t="str">
            <v>SUPERINTENDENTE@CERES.ORG.BR</v>
          </cell>
          <cell r="X275" t="str">
            <v>WWW.CERES.ORG.BR</v>
          </cell>
          <cell r="Y275">
            <v>3</v>
          </cell>
          <cell r="Z275">
            <v>4</v>
          </cell>
          <cell r="AA275">
            <v>6</v>
          </cell>
        </row>
        <row r="276">
          <cell r="A276" t="str">
            <v>CIASPREV</v>
          </cell>
          <cell r="B276" t="str">
            <v>CIASPREV - CENTRO DE INTEGRACAO E ASSISTENCIA AOS SERVIDORES PUBLICOS PREVIDENCIA PRIVADA</v>
          </cell>
          <cell r="C276" t="str">
            <v>08.071.645/0001-27</v>
          </cell>
          <cell r="D276" t="str">
            <v>Sim</v>
          </cell>
          <cell r="E276" t="str">
            <v>NORMAL - EM FUNCIONAMENTO</v>
          </cell>
          <cell r="F276" t="str">
            <v>NORMAL</v>
          </cell>
          <cell r="G276" t="str">
            <v>Sociedade Civil</v>
          </cell>
          <cell r="H276" t="str">
            <v>LC 109</v>
          </cell>
          <cell r="I276" t="str">
            <v>Instituidor</v>
          </cell>
          <cell r="J276" t="str">
            <v>Instituidor</v>
          </cell>
          <cell r="K276" t="str">
            <v>Patrocínio Múltiplo</v>
          </cell>
          <cell r="L276" t="str">
            <v>Com Plano Único</v>
          </cell>
          <cell r="M276" t="str">
            <v>Sim</v>
          </cell>
          <cell r="N276">
            <v>4.4011000005200496E+16</v>
          </cell>
          <cell r="O276" t="str">
            <v>Sudeste</v>
          </cell>
          <cell r="P276" t="str">
            <v>ESSP</v>
          </cell>
          <cell r="Q276" t="str">
            <v>RUA FRANCISCO MARENGO</v>
          </cell>
          <cell r="R276" t="str">
            <v>SAO PAULO</v>
          </cell>
          <cell r="S276" t="str">
            <v>SAO PAULO</v>
          </cell>
          <cell r="T276" t="str">
            <v>SP</v>
          </cell>
          <cell r="U276" t="str">
            <v>03.313-001</v>
          </cell>
          <cell r="V276" t="str">
            <v>1122951703</v>
          </cell>
          <cell r="W276" t="str">
            <v>CIASPREV@CIASPREV.COM.BR; RTBENVENUTO@CIASPREV.COM.BR</v>
          </cell>
          <cell r="X276" t="str">
            <v>WWW.CIASPREV.COM.BR</v>
          </cell>
          <cell r="Y276">
            <v>4</v>
          </cell>
          <cell r="Z276">
            <v>4</v>
          </cell>
          <cell r="AA276">
            <v>4</v>
          </cell>
        </row>
        <row r="277">
          <cell r="A277" t="str">
            <v>CIBRIUS</v>
          </cell>
          <cell r="B277" t="str">
            <v>CIBRIUS - INSTITUTO DE PREVIDENCIA COMPLEMENTAR</v>
          </cell>
          <cell r="C277" t="str">
            <v>00.531.590/0001-89</v>
          </cell>
          <cell r="D277" t="str">
            <v>Sim</v>
          </cell>
          <cell r="E277" t="str">
            <v>NORMAL - EM FUNCIONAMENTO</v>
          </cell>
          <cell r="F277" t="str">
            <v>NORMAL</v>
          </cell>
          <cell r="G277" t="str">
            <v>Fundação</v>
          </cell>
          <cell r="H277" t="str">
            <v>LC 108 / LC 109</v>
          </cell>
          <cell r="I277" t="str">
            <v>Pública Federal</v>
          </cell>
          <cell r="J277" t="str">
            <v>Público</v>
          </cell>
          <cell r="K277" t="str">
            <v>Patrocínio Múltiplo</v>
          </cell>
          <cell r="L277" t="str">
            <v>Com mais de um plano</v>
          </cell>
          <cell r="M277" t="str">
            <v>Sim</v>
          </cell>
          <cell r="N277">
            <v>3017681979</v>
          </cell>
          <cell r="O277" t="str">
            <v>Centro Oeste</v>
          </cell>
          <cell r="P277" t="str">
            <v>ESDF</v>
          </cell>
          <cell r="Q277" t="str">
            <v>SCRN 706/707, BLOCO D, Nº 42, SALAS 101/301</v>
          </cell>
          <cell r="R277" t="str">
            <v>BRASILIA</v>
          </cell>
          <cell r="S277" t="str">
            <v>DISTRITO FEDERAL</v>
          </cell>
          <cell r="T277" t="str">
            <v>DF</v>
          </cell>
          <cell r="U277" t="str">
            <v>70.740-640</v>
          </cell>
          <cell r="V277" t="str">
            <v>61 3340-3300</v>
          </cell>
          <cell r="W277" t="str">
            <v>previc@cibrius.com.br</v>
          </cell>
          <cell r="X277" t="str">
            <v>www.cibrius.com.br</v>
          </cell>
          <cell r="Y277">
            <v>3</v>
          </cell>
          <cell r="Z277">
            <v>4</v>
          </cell>
          <cell r="AA277">
            <v>6</v>
          </cell>
        </row>
        <row r="278">
          <cell r="A278" t="str">
            <v>CIBRIUS</v>
          </cell>
          <cell r="B278" t="str">
            <v>CIBRIUS - INSTITUTO DE PREVIDENCIA COMPLEMENTAR</v>
          </cell>
          <cell r="C278" t="str">
            <v>00.531.590/0001-89</v>
          </cell>
          <cell r="D278" t="str">
            <v>Sim</v>
          </cell>
          <cell r="E278" t="str">
            <v>NORMAL - EM FUNCIONAMENTO</v>
          </cell>
          <cell r="F278" t="str">
            <v>NORMAL</v>
          </cell>
          <cell r="G278" t="str">
            <v>Fundação</v>
          </cell>
          <cell r="H278" t="str">
            <v>LC 108 / LC 109</v>
          </cell>
          <cell r="I278" t="str">
            <v>Pública Federal</v>
          </cell>
          <cell r="J278" t="str">
            <v>Público</v>
          </cell>
          <cell r="K278" t="str">
            <v>Patrocínio Múltiplo</v>
          </cell>
          <cell r="L278" t="str">
            <v>Com mais de um plano</v>
          </cell>
          <cell r="M278" t="str">
            <v>Sim</v>
          </cell>
          <cell r="N278">
            <v>3017681979</v>
          </cell>
          <cell r="O278" t="str">
            <v>Centro Oeste</v>
          </cell>
          <cell r="P278" t="str">
            <v>ESDF</v>
          </cell>
          <cell r="Q278" t="str">
            <v>SCRN 706/707, BLOCO D, Nº 42, SALAS 101/301</v>
          </cell>
          <cell r="R278" t="str">
            <v>BRASILIA</v>
          </cell>
          <cell r="S278" t="str">
            <v>DISTRITO FEDERAL</v>
          </cell>
          <cell r="T278" t="str">
            <v>DF</v>
          </cell>
          <cell r="U278" t="str">
            <v>70.740-640</v>
          </cell>
          <cell r="V278" t="str">
            <v>61 3340-3300</v>
          </cell>
          <cell r="W278" t="str">
            <v>previc@cibrius.com.br</v>
          </cell>
          <cell r="X278" t="str">
            <v>www.cibrius.com.br</v>
          </cell>
          <cell r="Y278">
            <v>3</v>
          </cell>
          <cell r="Z278">
            <v>4</v>
          </cell>
          <cell r="AA278">
            <v>6</v>
          </cell>
        </row>
        <row r="279">
          <cell r="A279" t="str">
            <v>CIBRIUS</v>
          </cell>
          <cell r="B279" t="str">
            <v>CIBRIUS - INSTITUTO DE PREVIDENCIA COMPLEMENTAR</v>
          </cell>
          <cell r="C279" t="str">
            <v>00.531.590/0001-89</v>
          </cell>
          <cell r="D279" t="str">
            <v>Sim</v>
          </cell>
          <cell r="E279" t="str">
            <v>NORMAL - EM FUNCIONAMENTO</v>
          </cell>
          <cell r="F279" t="str">
            <v>NORMAL</v>
          </cell>
          <cell r="G279" t="str">
            <v>Fundação</v>
          </cell>
          <cell r="H279" t="str">
            <v>LC 108 / LC 109</v>
          </cell>
          <cell r="I279" t="str">
            <v>Pública Federal</v>
          </cell>
          <cell r="J279" t="str">
            <v>Público</v>
          </cell>
          <cell r="K279" t="str">
            <v>Patrocínio Múltiplo</v>
          </cell>
          <cell r="L279" t="str">
            <v>Com mais de um plano</v>
          </cell>
          <cell r="M279" t="str">
            <v>Sim</v>
          </cell>
          <cell r="N279">
            <v>3017681979</v>
          </cell>
          <cell r="O279" t="str">
            <v>Centro Oeste</v>
          </cell>
          <cell r="P279" t="str">
            <v>ESDF</v>
          </cell>
          <cell r="Q279" t="str">
            <v>SCRN 706/707, BLOCO D, Nº 42, SALAS 101/301</v>
          </cell>
          <cell r="R279" t="str">
            <v>BRASILIA</v>
          </cell>
          <cell r="S279" t="str">
            <v>DISTRITO FEDERAL</v>
          </cell>
          <cell r="T279" t="str">
            <v>DF</v>
          </cell>
          <cell r="U279" t="str">
            <v>70.740-640</v>
          </cell>
          <cell r="V279" t="str">
            <v>61 3340-3300</v>
          </cell>
          <cell r="W279" t="str">
            <v>previc@cibrius.com.br</v>
          </cell>
          <cell r="X279" t="str">
            <v>www.cibrius.com.br</v>
          </cell>
          <cell r="Y279">
            <v>3</v>
          </cell>
          <cell r="Z279">
            <v>4</v>
          </cell>
          <cell r="AA279">
            <v>6</v>
          </cell>
        </row>
        <row r="280">
          <cell r="A280" t="str">
            <v>CIBRIUS</v>
          </cell>
          <cell r="B280" t="str">
            <v>CIBRIUS - INSTITUTO DE PREVIDENCIA COMPLEMENTAR</v>
          </cell>
          <cell r="C280" t="str">
            <v>00.531.590/0001-89</v>
          </cell>
          <cell r="D280" t="str">
            <v>Sim</v>
          </cell>
          <cell r="E280" t="str">
            <v>NORMAL - EM FUNCIONAMENTO</v>
          </cell>
          <cell r="F280" t="str">
            <v>NORMAL</v>
          </cell>
          <cell r="G280" t="str">
            <v>Fundação</v>
          </cell>
          <cell r="H280" t="str">
            <v>LC 108 / LC 109</v>
          </cell>
          <cell r="I280" t="str">
            <v>Pública Federal</v>
          </cell>
          <cell r="J280" t="str">
            <v>Público</v>
          </cell>
          <cell r="K280" t="str">
            <v>Patrocínio Múltiplo</v>
          </cell>
          <cell r="L280" t="str">
            <v>Com mais de um plano</v>
          </cell>
          <cell r="M280" t="str">
            <v>Sim</v>
          </cell>
          <cell r="N280">
            <v>3017681979</v>
          </cell>
          <cell r="O280" t="str">
            <v>Centro Oeste</v>
          </cell>
          <cell r="P280" t="str">
            <v>ESDF</v>
          </cell>
          <cell r="Q280" t="str">
            <v>SCRN 706/707, BLOCO D, Nº 42, SALAS 101/301</v>
          </cell>
          <cell r="R280" t="str">
            <v>BRASILIA</v>
          </cell>
          <cell r="S280" t="str">
            <v>DISTRITO FEDERAL</v>
          </cell>
          <cell r="T280" t="str">
            <v>DF</v>
          </cell>
          <cell r="U280" t="str">
            <v>70.740-640</v>
          </cell>
          <cell r="V280" t="str">
            <v>61 3340-3300</v>
          </cell>
          <cell r="W280" t="str">
            <v>previc@cibrius.com.br</v>
          </cell>
          <cell r="X280" t="str">
            <v>www.cibrius.com.br</v>
          </cell>
          <cell r="Y280">
            <v>3</v>
          </cell>
          <cell r="Z280">
            <v>4</v>
          </cell>
          <cell r="AA280">
            <v>6</v>
          </cell>
        </row>
        <row r="281">
          <cell r="A281" t="str">
            <v>CIC-PREV</v>
          </cell>
          <cell r="B281" t="str">
            <v>CIC-PREV FUNDO MULTIPLO DE PREVIDENCIA PRIVADA</v>
          </cell>
          <cell r="C281" t="str">
            <v>02.328.630/0001-15</v>
          </cell>
          <cell r="D281" t="str">
            <v>Sim</v>
          </cell>
          <cell r="E281" t="str">
            <v>ENCERRADA - POR INICIATIVA DA EFPC</v>
          </cell>
          <cell r="F281" t="str">
            <v>ENCERRADA</v>
          </cell>
          <cell r="G281" t="str">
            <v>Sociedade Civil</v>
          </cell>
          <cell r="H281" t="str">
            <v>LC 109</v>
          </cell>
          <cell r="I281" t="str">
            <v>Privada</v>
          </cell>
          <cell r="J281" t="str">
            <v>Privado</v>
          </cell>
          <cell r="K281" t="str">
            <v>Patrocínio Múltiplo</v>
          </cell>
          <cell r="L281" t="str">
            <v>Com mais de um plano</v>
          </cell>
          <cell r="M281" t="str">
            <v>Não</v>
          </cell>
          <cell r="N281">
            <v>440000049051997</v>
          </cell>
          <cell r="O281" t="str">
            <v>Sul</v>
          </cell>
          <cell r="P281" t="str">
            <v>ESRS</v>
          </cell>
          <cell r="Q281" t="str">
            <v>ITALO VICTOR BERSANI 1134</v>
          </cell>
          <cell r="R281" t="str">
            <v>CAXIAS DO SUL</v>
          </cell>
          <cell r="S281" t="str">
            <v>RIO GRANDE DO SUL</v>
          </cell>
          <cell r="T281" t="str">
            <v>RS</v>
          </cell>
          <cell r="U281" t="str">
            <v>95.050-520</v>
          </cell>
          <cell r="V281" t="str">
            <v>5432188004</v>
          </cell>
          <cell r="W281" t="str">
            <v>carniel@cic-caxias.com.br</v>
          </cell>
          <cell r="X281"/>
          <cell r="Y281">
            <v>1</v>
          </cell>
          <cell r="Z281">
            <v>0</v>
          </cell>
          <cell r="AA281">
            <v>0</v>
          </cell>
        </row>
        <row r="282">
          <cell r="A282" t="str">
            <v>CIFRAO</v>
          </cell>
          <cell r="B282" t="str">
            <v>CIFRAO FUNDACAO DE PREVIDENC DA CASA DA MOEDA DO BRASIL</v>
          </cell>
          <cell r="C282" t="str">
            <v>30.509.566/0001-04</v>
          </cell>
          <cell r="D282" t="str">
            <v>Sim</v>
          </cell>
          <cell r="E282" t="str">
            <v>NORMAL - EM FUNCIONAMENTO</v>
          </cell>
          <cell r="F282" t="str">
            <v>NORMAL</v>
          </cell>
          <cell r="G282" t="str">
            <v>Fundação</v>
          </cell>
          <cell r="H282" t="str">
            <v>LC 108 / LC 109</v>
          </cell>
          <cell r="I282" t="str">
            <v>Pública Federal</v>
          </cell>
          <cell r="J282" t="str">
            <v>Público</v>
          </cell>
          <cell r="K282" t="str">
            <v>Patrocínio Múltiplo</v>
          </cell>
          <cell r="L282" t="str">
            <v>Com mais de um plano</v>
          </cell>
          <cell r="M282" t="str">
            <v>Sim</v>
          </cell>
          <cell r="N282">
            <v>3025511979</v>
          </cell>
          <cell r="O282" t="str">
            <v>Sudeste</v>
          </cell>
          <cell r="P282" t="str">
            <v>ESRJ</v>
          </cell>
          <cell r="Q282" t="str">
            <v>RUA RENE BITTENCOURT</v>
          </cell>
          <cell r="R282" t="str">
            <v>RIO DE JANEIRO</v>
          </cell>
          <cell r="S282" t="str">
            <v>RIO DE JANEIRO</v>
          </cell>
          <cell r="T282" t="str">
            <v>RJ</v>
          </cell>
          <cell r="U282" t="str">
            <v>23.565-902</v>
          </cell>
          <cell r="V282" t="str">
            <v>2136222299</v>
          </cell>
          <cell r="W282" t="str">
            <v>CIFRAO@CIFRAO.COM.BR</v>
          </cell>
          <cell r="X282" t="str">
            <v>WWW.CIFRAO.COM.BR</v>
          </cell>
          <cell r="Y282">
            <v>3</v>
          </cell>
          <cell r="Z282">
            <v>4</v>
          </cell>
          <cell r="AA282">
            <v>6</v>
          </cell>
        </row>
        <row r="283">
          <cell r="A283" t="str">
            <v>CIFRAO</v>
          </cell>
          <cell r="B283" t="str">
            <v>CIFRAO FUNDACAO DE PREVIDENC DA CASA DA MOEDA DO BRASIL</v>
          </cell>
          <cell r="C283" t="str">
            <v>30.509.566/0001-04</v>
          </cell>
          <cell r="D283" t="str">
            <v>Sim</v>
          </cell>
          <cell r="E283" t="str">
            <v>NORMAL - EM FUNCIONAMENTO</v>
          </cell>
          <cell r="F283" t="str">
            <v>NORMAL</v>
          </cell>
          <cell r="G283" t="str">
            <v>Fundação</v>
          </cell>
          <cell r="H283" t="str">
            <v>LC 108 / LC 109</v>
          </cell>
          <cell r="I283" t="str">
            <v>Pública Federal</v>
          </cell>
          <cell r="J283" t="str">
            <v>Público</v>
          </cell>
          <cell r="K283" t="str">
            <v>Patrocínio Múltiplo</v>
          </cell>
          <cell r="L283" t="str">
            <v>Com mais de um plano</v>
          </cell>
          <cell r="M283" t="str">
            <v>Sim</v>
          </cell>
          <cell r="N283">
            <v>3025511979</v>
          </cell>
          <cell r="O283" t="str">
            <v>Sudeste</v>
          </cell>
          <cell r="P283" t="str">
            <v>ESRJ</v>
          </cell>
          <cell r="Q283" t="str">
            <v>RUA RENE BITTENCOURT</v>
          </cell>
          <cell r="R283" t="str">
            <v>RIO DE JANEIRO</v>
          </cell>
          <cell r="S283" t="str">
            <v>RIO DE JANEIRO</v>
          </cell>
          <cell r="T283" t="str">
            <v>RJ</v>
          </cell>
          <cell r="U283" t="str">
            <v>23.565-902</v>
          </cell>
          <cell r="V283" t="str">
            <v>2136222299</v>
          </cell>
          <cell r="W283" t="str">
            <v>CIFRAO@CIFRAO.COM.BR</v>
          </cell>
          <cell r="X283" t="str">
            <v>WWW.CIFRAO.COM.BR</v>
          </cell>
          <cell r="Y283">
            <v>3</v>
          </cell>
          <cell r="Z283">
            <v>4</v>
          </cell>
          <cell r="AA283">
            <v>6</v>
          </cell>
        </row>
        <row r="284">
          <cell r="A284" t="str">
            <v>CISPER PP</v>
          </cell>
          <cell r="B284" t="str">
            <v>CISPER PREVIDENCIA PRIVADA</v>
          </cell>
          <cell r="C284" t="str">
            <v>73.780.306/0001-81</v>
          </cell>
          <cell r="D284" t="str">
            <v>Sim</v>
          </cell>
          <cell r="E284" t="str">
            <v>ENCERRADA - POR INICIATIVA DA EFPC</v>
          </cell>
          <cell r="F284" t="str">
            <v>ENCERRADA</v>
          </cell>
          <cell r="G284" t="str">
            <v>Fundação</v>
          </cell>
          <cell r="H284" t="str">
            <v>LC 109</v>
          </cell>
          <cell r="I284" t="str">
            <v>Privada</v>
          </cell>
          <cell r="J284" t="str">
            <v>Privado</v>
          </cell>
          <cell r="K284" t="str">
            <v>Patrocínio Múltiplo</v>
          </cell>
          <cell r="L284" t="str">
            <v>Com mais de um plano</v>
          </cell>
          <cell r="M284" t="str">
            <v>Não</v>
          </cell>
          <cell r="N284">
            <v>440000028771993</v>
          </cell>
          <cell r="O284" t="str">
            <v>Sudeste</v>
          </cell>
          <cell r="P284" t="str">
            <v>ESSP</v>
          </cell>
          <cell r="Q284" t="str">
            <v>AV. OLAVO EGIDIO DE SOUZA ARANHA S/N</v>
          </cell>
          <cell r="R284" t="str">
            <v>SAO PAULO</v>
          </cell>
          <cell r="S284" t="str">
            <v>SAO PAULO</v>
          </cell>
          <cell r="T284" t="str">
            <v>SP</v>
          </cell>
          <cell r="U284" t="str">
            <v>03.822-900</v>
          </cell>
          <cell r="V284" t="str">
            <v>11 25428000</v>
          </cell>
          <cell r="W284" t="str">
            <v>alberto.brosig@o-i.com</v>
          </cell>
          <cell r="X284"/>
          <cell r="Y284">
            <v>3</v>
          </cell>
          <cell r="Z284">
            <v>3</v>
          </cell>
          <cell r="AA284">
            <v>3</v>
          </cell>
        </row>
        <row r="285">
          <cell r="A285" t="str">
            <v>CITIPREVI</v>
          </cell>
          <cell r="B285" t="str">
            <v>CITIPREVI - ENTIDADE FECHADA DE PREVIDENCIA COMPLEMENTAR</v>
          </cell>
          <cell r="C285" t="str">
            <v>29.415.858/0001-07</v>
          </cell>
          <cell r="D285" t="str">
            <v>Sim</v>
          </cell>
          <cell r="E285" t="str">
            <v>NORMAL - EM FUNCIONAMENTO</v>
          </cell>
          <cell r="F285" t="str">
            <v>NORMAL</v>
          </cell>
          <cell r="G285" t="str">
            <v>Sociedade Civil</v>
          </cell>
          <cell r="H285" t="str">
            <v>LC 109</v>
          </cell>
          <cell r="I285" t="str">
            <v>Privada</v>
          </cell>
          <cell r="J285" t="str">
            <v>Privado</v>
          </cell>
          <cell r="K285" t="str">
            <v>Patrocínio Múltiplo</v>
          </cell>
          <cell r="L285" t="str">
            <v>Com mais de um plano</v>
          </cell>
          <cell r="M285" t="str">
            <v>Sim</v>
          </cell>
          <cell r="N285">
            <v>300000015941984</v>
          </cell>
          <cell r="O285" t="str">
            <v>Sudeste</v>
          </cell>
          <cell r="P285" t="str">
            <v>ESSP</v>
          </cell>
          <cell r="Q285" t="str">
            <v>AV PAULISTA 1111 15 ANDAR PARTE</v>
          </cell>
          <cell r="R285" t="str">
            <v>SAO PAULO</v>
          </cell>
          <cell r="S285" t="str">
            <v>SAO PAULO</v>
          </cell>
          <cell r="T285" t="str">
            <v>SP</v>
          </cell>
          <cell r="U285" t="str">
            <v>01.311-920</v>
          </cell>
          <cell r="V285" t="str">
            <v>1140092350</v>
          </cell>
          <cell r="W285" t="str">
            <v>PAOLA.PEZZOLANTE@CITI.COM;RENATA.AMORIM@CITI.COM</v>
          </cell>
          <cell r="X285"/>
          <cell r="Y285">
            <v>3</v>
          </cell>
          <cell r="Z285">
            <v>3</v>
          </cell>
          <cell r="AA285">
            <v>6</v>
          </cell>
        </row>
        <row r="286">
          <cell r="A286" t="str">
            <v>CITIPREVI</v>
          </cell>
          <cell r="B286" t="str">
            <v>CITIPREVI - ENTIDADE FECHADA DE PREVIDENCIA COMPLEMENTAR</v>
          </cell>
          <cell r="C286" t="str">
            <v>29.415.858/0001-07</v>
          </cell>
          <cell r="D286" t="str">
            <v>Sim</v>
          </cell>
          <cell r="E286" t="str">
            <v>NORMAL - EM FUNCIONAMENTO</v>
          </cell>
          <cell r="F286" t="str">
            <v>NORMAL</v>
          </cell>
          <cell r="G286" t="str">
            <v>Sociedade Civil</v>
          </cell>
          <cell r="H286" t="str">
            <v>LC 109</v>
          </cell>
          <cell r="I286" t="str">
            <v>Privada</v>
          </cell>
          <cell r="J286" t="str">
            <v>Privado</v>
          </cell>
          <cell r="K286" t="str">
            <v>Patrocínio Múltiplo</v>
          </cell>
          <cell r="L286" t="str">
            <v>Com mais de um plano</v>
          </cell>
          <cell r="M286" t="str">
            <v>Sim</v>
          </cell>
          <cell r="N286">
            <v>300000015941984</v>
          </cell>
          <cell r="O286" t="str">
            <v>Sudeste</v>
          </cell>
          <cell r="P286" t="str">
            <v>ESSP</v>
          </cell>
          <cell r="Q286" t="str">
            <v>AV PAULISTA 1111 15 ANDAR PARTE</v>
          </cell>
          <cell r="R286" t="str">
            <v>SAO PAULO</v>
          </cell>
          <cell r="S286" t="str">
            <v>SAO PAULO</v>
          </cell>
          <cell r="T286" t="str">
            <v>SP</v>
          </cell>
          <cell r="U286" t="str">
            <v>01.311-920</v>
          </cell>
          <cell r="V286" t="str">
            <v>1140092350</v>
          </cell>
          <cell r="W286" t="str">
            <v>PAOLA.PEZZOLANTE@CITI.COM;RENATA.AMORIM@CITI.COM</v>
          </cell>
          <cell r="X286"/>
          <cell r="Y286">
            <v>3</v>
          </cell>
          <cell r="Z286">
            <v>3</v>
          </cell>
          <cell r="AA286">
            <v>6</v>
          </cell>
        </row>
        <row r="287">
          <cell r="A287" t="str">
            <v>CITIPREVI</v>
          </cell>
          <cell r="B287" t="str">
            <v>CITIPREVI - ENTIDADE FECHADA DE PREVIDENCIA COMPLEMENTAR</v>
          </cell>
          <cell r="C287" t="str">
            <v>29.415.858/0001-07</v>
          </cell>
          <cell r="D287" t="str">
            <v>Sim</v>
          </cell>
          <cell r="E287" t="str">
            <v>NORMAL - EM FUNCIONAMENTO</v>
          </cell>
          <cell r="F287" t="str">
            <v>NORMAL</v>
          </cell>
          <cell r="G287" t="str">
            <v>Sociedade Civil</v>
          </cell>
          <cell r="H287" t="str">
            <v>LC 109</v>
          </cell>
          <cell r="I287" t="str">
            <v>Privada</v>
          </cell>
          <cell r="J287" t="str">
            <v>Privado</v>
          </cell>
          <cell r="K287" t="str">
            <v>Patrocínio Múltiplo</v>
          </cell>
          <cell r="L287" t="str">
            <v>Com mais de um plano</v>
          </cell>
          <cell r="M287" t="str">
            <v>Sim</v>
          </cell>
          <cell r="N287">
            <v>300000015941984</v>
          </cell>
          <cell r="O287" t="str">
            <v>Sudeste</v>
          </cell>
          <cell r="P287" t="str">
            <v>ESSP</v>
          </cell>
          <cell r="Q287" t="str">
            <v>AV PAULISTA 1111 15 ANDAR PARTE</v>
          </cell>
          <cell r="R287" t="str">
            <v>SAO PAULO</v>
          </cell>
          <cell r="S287" t="str">
            <v>SAO PAULO</v>
          </cell>
          <cell r="T287" t="str">
            <v>SP</v>
          </cell>
          <cell r="U287" t="str">
            <v>01.311-920</v>
          </cell>
          <cell r="V287" t="str">
            <v>1140092350</v>
          </cell>
          <cell r="W287" t="str">
            <v>PAOLA.PEZZOLANTE@CITI.COM;RENATA.AMORIM@CITI.COM</v>
          </cell>
          <cell r="X287"/>
          <cell r="Y287">
            <v>3</v>
          </cell>
          <cell r="Z287">
            <v>3</v>
          </cell>
          <cell r="AA287">
            <v>6</v>
          </cell>
        </row>
        <row r="288">
          <cell r="A288" t="str">
            <v>CITIPREVI</v>
          </cell>
          <cell r="B288" t="str">
            <v>CITIPREVI - ENTIDADE FECHADA DE PREVIDENCIA COMPLEMENTAR</v>
          </cell>
          <cell r="C288" t="str">
            <v>29.415.858/0001-07</v>
          </cell>
          <cell r="D288" t="str">
            <v>Sim</v>
          </cell>
          <cell r="E288" t="str">
            <v>NORMAL - EM FUNCIONAMENTO</v>
          </cell>
          <cell r="F288" t="str">
            <v>NORMAL</v>
          </cell>
          <cell r="G288" t="str">
            <v>Sociedade Civil</v>
          </cell>
          <cell r="H288" t="str">
            <v>LC 109</v>
          </cell>
          <cell r="I288" t="str">
            <v>Privada</v>
          </cell>
          <cell r="J288" t="str">
            <v>Privado</v>
          </cell>
          <cell r="K288" t="str">
            <v>Patrocínio Múltiplo</v>
          </cell>
          <cell r="L288" t="str">
            <v>Com mais de um plano</v>
          </cell>
          <cell r="M288" t="str">
            <v>Sim</v>
          </cell>
          <cell r="N288">
            <v>300000015941984</v>
          </cell>
          <cell r="O288" t="str">
            <v>Sudeste</v>
          </cell>
          <cell r="P288" t="str">
            <v>ESSP</v>
          </cell>
          <cell r="Q288" t="str">
            <v>AV PAULISTA 1111 15 ANDAR PARTE</v>
          </cell>
          <cell r="R288" t="str">
            <v>SAO PAULO</v>
          </cell>
          <cell r="S288" t="str">
            <v>SAO PAULO</v>
          </cell>
          <cell r="T288" t="str">
            <v>SP</v>
          </cell>
          <cell r="U288" t="str">
            <v>01.311-920</v>
          </cell>
          <cell r="V288" t="str">
            <v>1140092350</v>
          </cell>
          <cell r="W288" t="str">
            <v>PAOLA.PEZZOLANTE@CITI.COM;RENATA.AMORIM@CITI.COM</v>
          </cell>
          <cell r="X288"/>
          <cell r="Y288">
            <v>3</v>
          </cell>
          <cell r="Z288">
            <v>3</v>
          </cell>
          <cell r="AA288">
            <v>6</v>
          </cell>
        </row>
        <row r="289">
          <cell r="A289" t="str">
            <v>CITIPREVI</v>
          </cell>
          <cell r="B289" t="str">
            <v>CITIPREVI - ENTIDADE FECHADA DE PREVIDENCIA COMPLEMENTAR</v>
          </cell>
          <cell r="C289" t="str">
            <v>29.415.858/0001-07</v>
          </cell>
          <cell r="D289" t="str">
            <v>Sim</v>
          </cell>
          <cell r="E289" t="str">
            <v>NORMAL - EM FUNCIONAMENTO</v>
          </cell>
          <cell r="F289" t="str">
            <v>NORMAL</v>
          </cell>
          <cell r="G289" t="str">
            <v>Sociedade Civil</v>
          </cell>
          <cell r="H289" t="str">
            <v>LC 109</v>
          </cell>
          <cell r="I289" t="str">
            <v>Privada</v>
          </cell>
          <cell r="J289" t="str">
            <v>Privado</v>
          </cell>
          <cell r="K289" t="str">
            <v>Patrocínio Múltiplo</v>
          </cell>
          <cell r="L289" t="str">
            <v>Com mais de um plano</v>
          </cell>
          <cell r="M289" t="str">
            <v>Sim</v>
          </cell>
          <cell r="N289">
            <v>300000015941984</v>
          </cell>
          <cell r="O289" t="str">
            <v>Sudeste</v>
          </cell>
          <cell r="P289" t="str">
            <v>ESSP</v>
          </cell>
          <cell r="Q289" t="str">
            <v>AV PAULISTA 1111 15 ANDAR PARTE</v>
          </cell>
          <cell r="R289" t="str">
            <v>SAO PAULO</v>
          </cell>
          <cell r="S289" t="str">
            <v>SAO PAULO</v>
          </cell>
          <cell r="T289" t="str">
            <v>SP</v>
          </cell>
          <cell r="U289" t="str">
            <v>01.311-920</v>
          </cell>
          <cell r="V289" t="str">
            <v>1140092350</v>
          </cell>
          <cell r="W289" t="str">
            <v>PAOLA.PEZZOLANTE@CITI.COM;RENATA.AMORIM@CITI.COM</v>
          </cell>
          <cell r="X289"/>
          <cell r="Y289">
            <v>3</v>
          </cell>
          <cell r="Z289">
            <v>3</v>
          </cell>
          <cell r="AA289">
            <v>6</v>
          </cell>
        </row>
        <row r="290">
          <cell r="A290" t="str">
            <v>CITIPREVI</v>
          </cell>
          <cell r="B290" t="str">
            <v>CITIPREVI - ENTIDADE FECHADA DE PREVIDENCIA COMPLEMENTAR</v>
          </cell>
          <cell r="C290" t="str">
            <v>29.415.858/0001-07</v>
          </cell>
          <cell r="D290" t="str">
            <v>Sim</v>
          </cell>
          <cell r="E290" t="str">
            <v>NORMAL - EM FUNCIONAMENTO</v>
          </cell>
          <cell r="F290" t="str">
            <v>NORMAL</v>
          </cell>
          <cell r="G290" t="str">
            <v>Sociedade Civil</v>
          </cell>
          <cell r="H290" t="str">
            <v>LC 109</v>
          </cell>
          <cell r="I290" t="str">
            <v>Privada</v>
          </cell>
          <cell r="J290" t="str">
            <v>Privado</v>
          </cell>
          <cell r="K290" t="str">
            <v>Patrocínio Múltiplo</v>
          </cell>
          <cell r="L290" t="str">
            <v>Com mais de um plano</v>
          </cell>
          <cell r="M290" t="str">
            <v>Sim</v>
          </cell>
          <cell r="N290">
            <v>300000015941984</v>
          </cell>
          <cell r="O290" t="str">
            <v>Sudeste</v>
          </cell>
          <cell r="P290" t="str">
            <v>ESSP</v>
          </cell>
          <cell r="Q290" t="str">
            <v>AV PAULISTA 1111 15 ANDAR PARTE</v>
          </cell>
          <cell r="R290" t="str">
            <v>SAO PAULO</v>
          </cell>
          <cell r="S290" t="str">
            <v>SAO PAULO</v>
          </cell>
          <cell r="T290" t="str">
            <v>SP</v>
          </cell>
          <cell r="U290" t="str">
            <v>01.311-920</v>
          </cell>
          <cell r="V290" t="str">
            <v>1140092350</v>
          </cell>
          <cell r="W290" t="str">
            <v>PAOLA.PEZZOLANTE@CITI.COM;RENATA.AMORIM@CITI.COM</v>
          </cell>
          <cell r="X290"/>
          <cell r="Y290">
            <v>3</v>
          </cell>
          <cell r="Z290">
            <v>3</v>
          </cell>
          <cell r="AA290">
            <v>6</v>
          </cell>
        </row>
        <row r="291">
          <cell r="A291" t="str">
            <v>COMPESAPREV</v>
          </cell>
          <cell r="B291" t="str">
            <v>FUNDACAO COMPESA DE PREVIDENCIA E ASSISTENCIA</v>
          </cell>
          <cell r="C291" t="str">
            <v>12.585.261/0001-08</v>
          </cell>
          <cell r="D291" t="str">
            <v>Sim</v>
          </cell>
          <cell r="E291" t="str">
            <v>NORMAL - EM FUNCIONAMENTO</v>
          </cell>
          <cell r="F291" t="str">
            <v>NORMAL</v>
          </cell>
          <cell r="G291" t="str">
            <v>Fundação</v>
          </cell>
          <cell r="H291" t="str">
            <v>LC 108 / LC 109</v>
          </cell>
          <cell r="I291" t="str">
            <v>Pública Estadual</v>
          </cell>
          <cell r="J291" t="str">
            <v>Público</v>
          </cell>
          <cell r="K291" t="str">
            <v>Patrocínio Singular</v>
          </cell>
          <cell r="L291" t="str">
            <v>Com mais de um plano</v>
          </cell>
          <cell r="M291" t="str">
            <v>Sim</v>
          </cell>
          <cell r="N291">
            <v>300000055851986</v>
          </cell>
          <cell r="O291" t="str">
            <v>Nordeste</v>
          </cell>
          <cell r="P291" t="str">
            <v>ESPE</v>
          </cell>
          <cell r="Q291" t="str">
            <v>R AUGUSTO RODRIGUES</v>
          </cell>
          <cell r="R291" t="str">
            <v>RECIFE</v>
          </cell>
          <cell r="S291" t="str">
            <v>PERNAMBUCO</v>
          </cell>
          <cell r="T291" t="str">
            <v>PE</v>
          </cell>
          <cell r="U291" t="str">
            <v>52.030-215</v>
          </cell>
          <cell r="V291" t="str">
            <v>81336624142424</v>
          </cell>
          <cell r="W291" t="str">
            <v>COMPESAPREV@COMPESAPREV.COM.BR</v>
          </cell>
          <cell r="X291" t="str">
            <v>WWW.COMPESAPREV.COM.BR</v>
          </cell>
          <cell r="Y291">
            <v>3</v>
          </cell>
          <cell r="Z291">
            <v>4</v>
          </cell>
          <cell r="AA291">
            <v>6</v>
          </cell>
        </row>
        <row r="292">
          <cell r="A292" t="str">
            <v>COMPESAPREV</v>
          </cell>
          <cell r="B292" t="str">
            <v>FUNDACAO COMPESA DE PREVIDENCIA E ASSISTENCIA</v>
          </cell>
          <cell r="C292" t="str">
            <v>12.585.261/0001-08</v>
          </cell>
          <cell r="D292" t="str">
            <v>Sim</v>
          </cell>
          <cell r="E292" t="str">
            <v>NORMAL - EM FUNCIONAMENTO</v>
          </cell>
          <cell r="F292" t="str">
            <v>NORMAL</v>
          </cell>
          <cell r="G292" t="str">
            <v>Fundação</v>
          </cell>
          <cell r="H292" t="str">
            <v>LC 108 / LC 109</v>
          </cell>
          <cell r="I292" t="str">
            <v>Pública Estadual</v>
          </cell>
          <cell r="J292" t="str">
            <v>Público</v>
          </cell>
          <cell r="K292" t="str">
            <v>Patrocínio Singular</v>
          </cell>
          <cell r="L292" t="str">
            <v>Com mais de um plano</v>
          </cell>
          <cell r="M292" t="str">
            <v>Sim</v>
          </cell>
          <cell r="N292">
            <v>300000055851986</v>
          </cell>
          <cell r="O292" t="str">
            <v>Nordeste</v>
          </cell>
          <cell r="P292" t="str">
            <v>ESPE</v>
          </cell>
          <cell r="Q292" t="str">
            <v>R AUGUSTO RODRIGUES</v>
          </cell>
          <cell r="R292" t="str">
            <v>RECIFE</v>
          </cell>
          <cell r="S292" t="str">
            <v>PERNAMBUCO</v>
          </cell>
          <cell r="T292" t="str">
            <v>PE</v>
          </cell>
          <cell r="U292" t="str">
            <v>52.030-215</v>
          </cell>
          <cell r="V292" t="str">
            <v>81336624142424</v>
          </cell>
          <cell r="W292" t="str">
            <v>COMPESAPREV@COMPESAPREV.COM.BR</v>
          </cell>
          <cell r="X292" t="str">
            <v>WWW.COMPESAPREV.COM.BR</v>
          </cell>
          <cell r="Y292">
            <v>3</v>
          </cell>
          <cell r="Z292">
            <v>4</v>
          </cell>
          <cell r="AA292">
            <v>6</v>
          </cell>
        </row>
        <row r="293">
          <cell r="A293" t="str">
            <v>COMPESAPREV</v>
          </cell>
          <cell r="B293" t="str">
            <v>FUNDACAO COMPESA DE PREVIDENCIA E ASSISTENCIA</v>
          </cell>
          <cell r="C293" t="str">
            <v>12.585.261/0001-08</v>
          </cell>
          <cell r="D293" t="str">
            <v>Sim</v>
          </cell>
          <cell r="E293" t="str">
            <v>NORMAL - EM FUNCIONAMENTO</v>
          </cell>
          <cell r="F293" t="str">
            <v>NORMAL</v>
          </cell>
          <cell r="G293" t="str">
            <v>Fundação</v>
          </cell>
          <cell r="H293" t="str">
            <v>LC 108 / LC 109</v>
          </cell>
          <cell r="I293" t="str">
            <v>Pública Estadual</v>
          </cell>
          <cell r="J293" t="str">
            <v>Público</v>
          </cell>
          <cell r="K293" t="str">
            <v>Patrocínio Singular</v>
          </cell>
          <cell r="L293" t="str">
            <v>Com mais de um plano</v>
          </cell>
          <cell r="M293" t="str">
            <v>Sim</v>
          </cell>
          <cell r="N293">
            <v>300000055851986</v>
          </cell>
          <cell r="O293" t="str">
            <v>Nordeste</v>
          </cell>
          <cell r="P293" t="str">
            <v>ESPE</v>
          </cell>
          <cell r="Q293" t="str">
            <v>R AUGUSTO RODRIGUES</v>
          </cell>
          <cell r="R293" t="str">
            <v>RECIFE</v>
          </cell>
          <cell r="S293" t="str">
            <v>PERNAMBUCO</v>
          </cell>
          <cell r="T293" t="str">
            <v>PE</v>
          </cell>
          <cell r="U293" t="str">
            <v>52.030-215</v>
          </cell>
          <cell r="V293" t="str">
            <v>81336624142424</v>
          </cell>
          <cell r="W293" t="str">
            <v>COMPESAPREV@COMPESAPREV.COM.BR</v>
          </cell>
          <cell r="X293" t="str">
            <v>WWW.COMPESAPREV.COM.BR</v>
          </cell>
          <cell r="Y293">
            <v>3</v>
          </cell>
          <cell r="Z293">
            <v>4</v>
          </cell>
          <cell r="AA293">
            <v>6</v>
          </cell>
        </row>
        <row r="294">
          <cell r="A294" t="str">
            <v>COMPESAPREV</v>
          </cell>
          <cell r="B294" t="str">
            <v>FUNDACAO COMPESA DE PREVIDENCIA E ASSISTENCIA</v>
          </cell>
          <cell r="C294" t="str">
            <v>12.585.261/0001-08</v>
          </cell>
          <cell r="D294" t="str">
            <v>Sim</v>
          </cell>
          <cell r="E294" t="str">
            <v>NORMAL - EM FUNCIONAMENTO</v>
          </cell>
          <cell r="F294" t="str">
            <v>NORMAL</v>
          </cell>
          <cell r="G294" t="str">
            <v>Fundação</v>
          </cell>
          <cell r="H294" t="str">
            <v>LC 108 / LC 109</v>
          </cell>
          <cell r="I294" t="str">
            <v>Pública Estadual</v>
          </cell>
          <cell r="J294" t="str">
            <v>Público</v>
          </cell>
          <cell r="K294" t="str">
            <v>Patrocínio Singular</v>
          </cell>
          <cell r="L294" t="str">
            <v>Com mais de um plano</v>
          </cell>
          <cell r="M294" t="str">
            <v>Sim</v>
          </cell>
          <cell r="N294">
            <v>300000055851986</v>
          </cell>
          <cell r="O294" t="str">
            <v>Nordeste</v>
          </cell>
          <cell r="P294" t="str">
            <v>ESPE</v>
          </cell>
          <cell r="Q294" t="str">
            <v>R AUGUSTO RODRIGUES</v>
          </cell>
          <cell r="R294" t="str">
            <v>RECIFE</v>
          </cell>
          <cell r="S294" t="str">
            <v>PERNAMBUCO</v>
          </cell>
          <cell r="T294" t="str">
            <v>PE</v>
          </cell>
          <cell r="U294" t="str">
            <v>52.030-215</v>
          </cell>
          <cell r="V294" t="str">
            <v>81336624142424</v>
          </cell>
          <cell r="W294" t="str">
            <v>COMPESAPREV@COMPESAPREV.COM.BR</v>
          </cell>
          <cell r="X294" t="str">
            <v>WWW.COMPESAPREV.COM.BR</v>
          </cell>
          <cell r="Y294">
            <v>3</v>
          </cell>
          <cell r="Z294">
            <v>4</v>
          </cell>
          <cell r="AA294">
            <v>6</v>
          </cell>
        </row>
        <row r="295">
          <cell r="A295" t="str">
            <v>COMSHELL</v>
          </cell>
          <cell r="B295" t="str">
            <v>COMSHELL SOCIEDADE DE PREVIDENCIA PRIVADA</v>
          </cell>
          <cell r="C295" t="str">
            <v>30.495.634/0001-23</v>
          </cell>
          <cell r="D295" t="str">
            <v>Sim</v>
          </cell>
          <cell r="E295" t="str">
            <v>NORMAL - EM FUNCIONAMENTO</v>
          </cell>
          <cell r="F295" t="str">
            <v>NORMAL</v>
          </cell>
          <cell r="G295" t="str">
            <v>Fundação</v>
          </cell>
          <cell r="H295" t="str">
            <v>LC 109</v>
          </cell>
          <cell r="I295" t="str">
            <v>Privada</v>
          </cell>
          <cell r="J295" t="str">
            <v>Privado</v>
          </cell>
          <cell r="K295" t="str">
            <v>Patrocínio Singular</v>
          </cell>
          <cell r="L295" t="str">
            <v>Com mais de um plano</v>
          </cell>
          <cell r="M295" t="str">
            <v>Sim</v>
          </cell>
          <cell r="N295">
            <v>118401979</v>
          </cell>
          <cell r="O295" t="str">
            <v>Sudeste</v>
          </cell>
          <cell r="P295" t="str">
            <v>ESRJ</v>
          </cell>
          <cell r="Q295" t="str">
            <v>AV REPUBLICA DO CHILE</v>
          </cell>
          <cell r="R295" t="str">
            <v>RIO DE JANEIRO</v>
          </cell>
          <cell r="S295" t="str">
            <v>RIO DE JANEIRO</v>
          </cell>
          <cell r="T295" t="str">
            <v>RJ</v>
          </cell>
          <cell r="U295" t="str">
            <v>20.031-170</v>
          </cell>
          <cell r="V295" t="str">
            <v>2139848013</v>
          </cell>
          <cell r="W295" t="str">
            <v>VANESSA.COUTTO@SHELL.COM</v>
          </cell>
          <cell r="X295" t="str">
            <v>WWW.PORTALPREV.COM.BR/COMSHELL</v>
          </cell>
          <cell r="Y295">
            <v>5</v>
          </cell>
          <cell r="Z295">
            <v>6</v>
          </cell>
          <cell r="AA295">
            <v>6</v>
          </cell>
        </row>
        <row r="296">
          <cell r="A296" t="str">
            <v>COMSHELL</v>
          </cell>
          <cell r="B296" t="str">
            <v>COMSHELL SOCIEDADE DE PREVIDENCIA PRIVADA</v>
          </cell>
          <cell r="C296" t="str">
            <v>30.495.634/0001-23</v>
          </cell>
          <cell r="D296" t="str">
            <v>Sim</v>
          </cell>
          <cell r="E296" t="str">
            <v>NORMAL - EM FUNCIONAMENTO</v>
          </cell>
          <cell r="F296" t="str">
            <v>NORMAL</v>
          </cell>
          <cell r="G296" t="str">
            <v>Fundação</v>
          </cell>
          <cell r="H296" t="str">
            <v>LC 109</v>
          </cell>
          <cell r="I296" t="str">
            <v>Privada</v>
          </cell>
          <cell r="J296" t="str">
            <v>Privado</v>
          </cell>
          <cell r="K296" t="str">
            <v>Patrocínio Singular</v>
          </cell>
          <cell r="L296" t="str">
            <v>Com mais de um plano</v>
          </cell>
          <cell r="M296" t="str">
            <v>Sim</v>
          </cell>
          <cell r="N296">
            <v>118401979</v>
          </cell>
          <cell r="O296" t="str">
            <v>Sudeste</v>
          </cell>
          <cell r="P296" t="str">
            <v>ESRJ</v>
          </cell>
          <cell r="Q296" t="str">
            <v>AV REPUBLICA DO CHILE</v>
          </cell>
          <cell r="R296" t="str">
            <v>RIO DE JANEIRO</v>
          </cell>
          <cell r="S296" t="str">
            <v>RIO DE JANEIRO</v>
          </cell>
          <cell r="T296" t="str">
            <v>RJ</v>
          </cell>
          <cell r="U296" t="str">
            <v>20.031-170</v>
          </cell>
          <cell r="V296" t="str">
            <v>2139848013</v>
          </cell>
          <cell r="W296" t="str">
            <v>VANESSA.COUTTO@SHELL.COM</v>
          </cell>
          <cell r="X296" t="str">
            <v>WWW.PORTALPREV.COM.BR/COMSHELL</v>
          </cell>
          <cell r="Y296">
            <v>5</v>
          </cell>
          <cell r="Z296">
            <v>6</v>
          </cell>
          <cell r="AA296">
            <v>6</v>
          </cell>
        </row>
        <row r="297">
          <cell r="A297" t="str">
            <v>CP PREV</v>
          </cell>
          <cell r="B297" t="str">
            <v>CP PREV SOCIEDADE DE PREVIDENCIA PRIVADA</v>
          </cell>
          <cell r="C297" t="str">
            <v>74.162.934/0001-66</v>
          </cell>
          <cell r="D297" t="str">
            <v>Sim</v>
          </cell>
          <cell r="E297" t="str">
            <v>NORMAL - EM FUNCIONAMENTO</v>
          </cell>
          <cell r="F297" t="str">
            <v>NORMAL</v>
          </cell>
          <cell r="G297" t="str">
            <v>Fundação</v>
          </cell>
          <cell r="H297" t="str">
            <v>LC 109</v>
          </cell>
          <cell r="I297" t="str">
            <v>Privada</v>
          </cell>
          <cell r="J297" t="str">
            <v>Privado</v>
          </cell>
          <cell r="K297" t="str">
            <v>Patrocínio Múltiplo</v>
          </cell>
          <cell r="L297" t="str">
            <v>Com Plano Único</v>
          </cell>
          <cell r="M297" t="str">
            <v>Sim</v>
          </cell>
          <cell r="N297">
            <v>3400000287693</v>
          </cell>
          <cell r="O297" t="str">
            <v>Sudeste</v>
          </cell>
          <cell r="P297" t="str">
            <v>ESSP</v>
          </cell>
          <cell r="Q297" t="str">
            <v>R RIO GRANDE 752</v>
          </cell>
          <cell r="R297" t="str">
            <v>SAO PAULO</v>
          </cell>
          <cell r="S297" t="str">
            <v>SAO PAULO</v>
          </cell>
          <cell r="T297" t="str">
            <v>SP</v>
          </cell>
          <cell r="U297" t="str">
            <v>04.018-002</v>
          </cell>
          <cell r="V297" t="str">
            <v>1150885325</v>
          </cell>
          <cell r="W297" t="str">
            <v>CPPREV@COLPAL.COM;BP_FERNANDA_RINCO@COLPAL.COM;AFONSO_MONTESANTI@COLPAL.COM</v>
          </cell>
          <cell r="X297" t="str">
            <v>WWW.CPPREV.COM.BR</v>
          </cell>
          <cell r="Y297">
            <v>4</v>
          </cell>
          <cell r="Z297">
            <v>3</v>
          </cell>
          <cell r="AA297">
            <v>6</v>
          </cell>
        </row>
        <row r="298">
          <cell r="A298" t="str">
            <v>CREDIPREV</v>
          </cell>
          <cell r="B298" t="str">
            <v>CREDIREAL ASSOCIACAO DE PREVIDENCIA SOCIAL COMPLEMENTAR</v>
          </cell>
          <cell r="C298" t="str">
            <v>21.125.802/0001-06</v>
          </cell>
          <cell r="D298" t="str">
            <v>Sim</v>
          </cell>
          <cell r="E298" t="str">
            <v>SEM ATIVIDADES - COM PENDÊNCIAS PARA CANCELAMENTO</v>
          </cell>
          <cell r="F298" t="str">
            <v>SEM ATIVIDADES</v>
          </cell>
          <cell r="G298" t="str">
            <v>Sociedade Civil</v>
          </cell>
          <cell r="H298" t="str">
            <v>LC 109</v>
          </cell>
          <cell r="I298" t="str">
            <v>Privada</v>
          </cell>
          <cell r="J298" t="str">
            <v>Privado</v>
          </cell>
          <cell r="K298" t="str">
            <v>Patrocínio Múltiplo</v>
          </cell>
          <cell r="L298" t="str">
            <v>Com mais de um plano</v>
          </cell>
          <cell r="M298" t="str">
            <v>Não</v>
          </cell>
          <cell r="N298">
            <v>3018471979</v>
          </cell>
          <cell r="O298" t="str">
            <v>Sudeste</v>
          </cell>
          <cell r="P298" t="str">
            <v>ESMG</v>
          </cell>
          <cell r="Q298" t="str">
            <v>RUA DA BAHIA, 951 - 8 ANDAR</v>
          </cell>
          <cell r="R298" t="str">
            <v>BELO HORIZONTE</v>
          </cell>
          <cell r="S298" t="str">
            <v>MINAS GERAIS</v>
          </cell>
          <cell r="T298" t="str">
            <v>MG</v>
          </cell>
          <cell r="U298" t="str">
            <v>30.160-011</v>
          </cell>
          <cell r="V298" t="str">
            <v>(31) 2138-7501</v>
          </cell>
          <cell r="W298" t="str">
            <v>credprev@uai.com.br</v>
          </cell>
          <cell r="X298" t="str">
            <v>WWW.CREDIPREV.COM.BR</v>
          </cell>
          <cell r="Y298">
            <v>3</v>
          </cell>
          <cell r="Z298">
            <v>4</v>
          </cell>
          <cell r="AA298">
            <v>12</v>
          </cell>
        </row>
        <row r="299">
          <cell r="A299" t="str">
            <v>CREDIPREV</v>
          </cell>
          <cell r="B299" t="str">
            <v>CREDIREAL ASSOCIACAO DE PREVIDENCIA SOCIAL COMPLEMENTAR</v>
          </cell>
          <cell r="C299" t="str">
            <v>21.125.802/0001-06</v>
          </cell>
          <cell r="D299" t="str">
            <v>Sim</v>
          </cell>
          <cell r="E299" t="str">
            <v>SEM ATIVIDADES - COM PENDÊNCIAS PARA CANCELAMENTO</v>
          </cell>
          <cell r="F299" t="str">
            <v>SEM ATIVIDADES</v>
          </cell>
          <cell r="G299" t="str">
            <v>Sociedade Civil</v>
          </cell>
          <cell r="H299" t="str">
            <v>LC 109</v>
          </cell>
          <cell r="I299" t="str">
            <v>Privada</v>
          </cell>
          <cell r="J299" t="str">
            <v>Privado</v>
          </cell>
          <cell r="K299" t="str">
            <v>Patrocínio Múltiplo</v>
          </cell>
          <cell r="L299" t="str">
            <v>Com mais de um plano</v>
          </cell>
          <cell r="M299" t="str">
            <v>Não</v>
          </cell>
          <cell r="N299">
            <v>3018471979</v>
          </cell>
          <cell r="O299" t="str">
            <v>Sudeste</v>
          </cell>
          <cell r="P299" t="str">
            <v>ESMG</v>
          </cell>
          <cell r="Q299" t="str">
            <v>RUA DA BAHIA, 951 - 8 ANDAR</v>
          </cell>
          <cell r="R299" t="str">
            <v>BELO HORIZONTE</v>
          </cell>
          <cell r="S299" t="str">
            <v>MINAS GERAIS</v>
          </cell>
          <cell r="T299" t="str">
            <v>MG</v>
          </cell>
          <cell r="U299" t="str">
            <v>30.160-011</v>
          </cell>
          <cell r="V299" t="str">
            <v>(31) 2138-7501</v>
          </cell>
          <cell r="W299" t="str">
            <v>credprev@uai.com.br</v>
          </cell>
          <cell r="X299" t="str">
            <v>WWW.CREDIPREV.COM.BR</v>
          </cell>
          <cell r="Y299">
            <v>3</v>
          </cell>
          <cell r="Z299">
            <v>4</v>
          </cell>
          <cell r="AA299">
            <v>12</v>
          </cell>
        </row>
        <row r="300">
          <cell r="A300" t="str">
            <v>CREMERPREV</v>
          </cell>
          <cell r="B300" t="str">
            <v>CREMERPREV SOCIEDADE PREVIDENCIARIA</v>
          </cell>
          <cell r="C300" t="str">
            <v>00.531.896/0001-35</v>
          </cell>
          <cell r="D300" t="str">
            <v>Sim</v>
          </cell>
          <cell r="E300" t="str">
            <v>ENCERRADA - POR INICIATIVA DA EFPC</v>
          </cell>
          <cell r="F300" t="str">
            <v>ENCERRADA</v>
          </cell>
          <cell r="G300" t="str">
            <v>Fundação</v>
          </cell>
          <cell r="H300" t="str">
            <v>LC 109</v>
          </cell>
          <cell r="I300" t="str">
            <v>Privada</v>
          </cell>
          <cell r="J300" t="str">
            <v>Privado</v>
          </cell>
          <cell r="K300" t="str">
            <v>Patrocínio Múltiplo</v>
          </cell>
          <cell r="L300" t="str">
            <v>Com mais de um plano</v>
          </cell>
          <cell r="M300" t="str">
            <v>Não</v>
          </cell>
          <cell r="N300">
            <v>440000042251994</v>
          </cell>
          <cell r="O300" t="str">
            <v>Sul</v>
          </cell>
          <cell r="P300" t="str">
            <v>ESRS</v>
          </cell>
          <cell r="Q300" t="str">
            <v>R IGUACU 291</v>
          </cell>
          <cell r="R300" t="str">
            <v>BLUMENAU</v>
          </cell>
          <cell r="S300" t="str">
            <v>SANTA CATARINA</v>
          </cell>
          <cell r="T300" t="str">
            <v>SC</v>
          </cell>
          <cell r="U300" t="str">
            <v>89.030-030</v>
          </cell>
          <cell r="V300" t="str">
            <v>(47) 2123.8340</v>
          </cell>
          <cell r="W300" t="str">
            <v>juney@cremer.com.br</v>
          </cell>
          <cell r="X300"/>
          <cell r="Y300">
            <v>3</v>
          </cell>
          <cell r="Z300">
            <v>3</v>
          </cell>
          <cell r="AA300">
            <v>3</v>
          </cell>
        </row>
        <row r="301">
          <cell r="A301" t="str">
            <v>CURITIBAPREV</v>
          </cell>
          <cell r="B301" t="str">
            <v>CURITIBAPREV - FUNDACAO DE PREVIDENCIA COMPLEMENTAR DO MUNICIPIO DE CURITIBA</v>
          </cell>
          <cell r="C301" t="str">
            <v>31.508.921/0001-93</v>
          </cell>
          <cell r="D301" t="str">
            <v>Sim</v>
          </cell>
          <cell r="E301" t="str">
            <v>NORMAL - EM FUNCIONAMENTO</v>
          </cell>
          <cell r="F301" t="str">
            <v>NORMAL</v>
          </cell>
          <cell r="G301" t="str">
            <v>Fundação</v>
          </cell>
          <cell r="H301" t="str">
            <v>LC 108 / LC 109</v>
          </cell>
          <cell r="I301" t="str">
            <v>Pública Municipal</v>
          </cell>
          <cell r="J301" t="str">
            <v>Público</v>
          </cell>
          <cell r="K301" t="str">
            <v>Patrocínio Múltiplo</v>
          </cell>
          <cell r="L301" t="str">
            <v>Com mais de um plano</v>
          </cell>
          <cell r="M301" t="str">
            <v>Sim</v>
          </cell>
          <cell r="N301">
            <v>4.4011000427201888E+16</v>
          </cell>
          <cell r="O301" t="str">
            <v>Sul</v>
          </cell>
          <cell r="P301" t="str">
            <v>ESRS</v>
          </cell>
          <cell r="Q301" t="str">
            <v>AV. JOÃO GUALBERTO, 623, 8º ANDAR, CJ 802, TORRE B</v>
          </cell>
          <cell r="R301" t="str">
            <v>CURITIBA</v>
          </cell>
          <cell r="S301" t="str">
            <v>PARANA</v>
          </cell>
          <cell r="T301" t="str">
            <v>PR</v>
          </cell>
          <cell r="U301" t="str">
            <v>80.030-000</v>
          </cell>
          <cell r="V301" t="str">
            <v>4133503638</v>
          </cell>
          <cell r="W301" t="str">
            <v>GABINETE@CURITIBAPREV.COM.BR</v>
          </cell>
          <cell r="X301" t="str">
            <v>HTTP://WWW.CURITIBAPREV.COM.BR/</v>
          </cell>
          <cell r="Y301">
            <v>3</v>
          </cell>
          <cell r="Z301">
            <v>4</v>
          </cell>
          <cell r="AA301">
            <v>6</v>
          </cell>
        </row>
        <row r="302">
          <cell r="A302" t="str">
            <v>CURITIBAPREV</v>
          </cell>
          <cell r="B302" t="str">
            <v>CURITIBAPREV - FUNDACAO DE PREVIDENCIA COMPLEMENTAR DO MUNICIPIO DE CURITIBA</v>
          </cell>
          <cell r="C302" t="str">
            <v>31.508.921/0001-93</v>
          </cell>
          <cell r="D302" t="str">
            <v>Sim</v>
          </cell>
          <cell r="E302" t="str">
            <v>NORMAL - EM FUNCIONAMENTO</v>
          </cell>
          <cell r="F302" t="str">
            <v>NORMAL</v>
          </cell>
          <cell r="G302" t="str">
            <v>Fundação</v>
          </cell>
          <cell r="H302" t="str">
            <v>LC 108 / LC 109</v>
          </cell>
          <cell r="I302" t="str">
            <v>Pública Municipal</v>
          </cell>
          <cell r="J302" t="str">
            <v>Público</v>
          </cell>
          <cell r="K302" t="str">
            <v>Patrocínio Múltiplo</v>
          </cell>
          <cell r="L302" t="str">
            <v>Com mais de um plano</v>
          </cell>
          <cell r="M302" t="str">
            <v>Sim</v>
          </cell>
          <cell r="N302">
            <v>4.4011000427201888E+16</v>
          </cell>
          <cell r="O302" t="str">
            <v>Sul</v>
          </cell>
          <cell r="P302" t="str">
            <v>ESRS</v>
          </cell>
          <cell r="Q302" t="str">
            <v>AV. JOÃO GUALBERTO, 623, 8º ANDAR, CJ 802, TORRE B</v>
          </cell>
          <cell r="R302" t="str">
            <v>CURITIBA</v>
          </cell>
          <cell r="S302" t="str">
            <v>PARANA</v>
          </cell>
          <cell r="T302" t="str">
            <v>PR</v>
          </cell>
          <cell r="U302" t="str">
            <v>80.030-000</v>
          </cell>
          <cell r="V302" t="str">
            <v>4133503638</v>
          </cell>
          <cell r="W302" t="str">
            <v>GABINETE@CURITIBAPREV.COM.BR</v>
          </cell>
          <cell r="X302" t="str">
            <v>HTTP://WWW.CURITIBAPREV.COM.BR/</v>
          </cell>
          <cell r="Y302">
            <v>3</v>
          </cell>
          <cell r="Z302">
            <v>4</v>
          </cell>
          <cell r="AA302">
            <v>6</v>
          </cell>
        </row>
        <row r="303">
          <cell r="A303" t="str">
            <v>CURITIBAPREV</v>
          </cell>
          <cell r="B303" t="str">
            <v>CURITIBAPREV - FUNDACAO DE PREVIDENCIA COMPLEMENTAR DO MUNICIPIO DE CURITIBA</v>
          </cell>
          <cell r="C303" t="str">
            <v>31.508.921/0001-93</v>
          </cell>
          <cell r="D303" t="str">
            <v>Sim</v>
          </cell>
          <cell r="E303" t="str">
            <v>NORMAL - EM FUNCIONAMENTO</v>
          </cell>
          <cell r="F303" t="str">
            <v>NORMAL</v>
          </cell>
          <cell r="G303" t="str">
            <v>Fundação</v>
          </cell>
          <cell r="H303" t="str">
            <v>LC 108 / LC 109</v>
          </cell>
          <cell r="I303" t="str">
            <v>Pública Municipal</v>
          </cell>
          <cell r="J303" t="str">
            <v>Público</v>
          </cell>
          <cell r="K303" t="str">
            <v>Patrocínio Múltiplo</v>
          </cell>
          <cell r="L303" t="str">
            <v>Com mais de um plano</v>
          </cell>
          <cell r="M303" t="str">
            <v>Sim</v>
          </cell>
          <cell r="N303">
            <v>4.4011000427201888E+16</v>
          </cell>
          <cell r="O303" t="str">
            <v>Sul</v>
          </cell>
          <cell r="P303" t="str">
            <v>ESRS</v>
          </cell>
          <cell r="Q303" t="str">
            <v>AV. JOÃO GUALBERTO, 623, 8º ANDAR, CJ 802, TORRE B</v>
          </cell>
          <cell r="R303" t="str">
            <v>CURITIBA</v>
          </cell>
          <cell r="S303" t="str">
            <v>PARANA</v>
          </cell>
          <cell r="T303" t="str">
            <v>PR</v>
          </cell>
          <cell r="U303" t="str">
            <v>80.030-000</v>
          </cell>
          <cell r="V303" t="str">
            <v>4133503638</v>
          </cell>
          <cell r="W303" t="str">
            <v>GABINETE@CURITIBAPREV.COM.BR</v>
          </cell>
          <cell r="X303" t="str">
            <v>HTTP://WWW.CURITIBAPREV.COM.BR/</v>
          </cell>
          <cell r="Y303">
            <v>3</v>
          </cell>
          <cell r="Z303">
            <v>4</v>
          </cell>
          <cell r="AA303">
            <v>6</v>
          </cell>
        </row>
        <row r="304">
          <cell r="A304" t="str">
            <v>CURITIBAPREV</v>
          </cell>
          <cell r="B304" t="str">
            <v>CURITIBAPREV - FUNDACAO DE PREVIDENCIA COMPLEMENTAR DO MUNICIPIO DE CURITIBA</v>
          </cell>
          <cell r="C304" t="str">
            <v>31.508.921/0001-93</v>
          </cell>
          <cell r="D304" t="str">
            <v>Sim</v>
          </cell>
          <cell r="E304" t="str">
            <v>NORMAL - EM FUNCIONAMENTO</v>
          </cell>
          <cell r="F304" t="str">
            <v>NORMAL</v>
          </cell>
          <cell r="G304" t="str">
            <v>Fundação</v>
          </cell>
          <cell r="H304" t="str">
            <v>LC 108 / LC 109</v>
          </cell>
          <cell r="I304" t="str">
            <v>Pública Municipal</v>
          </cell>
          <cell r="J304" t="str">
            <v>Público</v>
          </cell>
          <cell r="K304" t="str">
            <v>Patrocínio Múltiplo</v>
          </cell>
          <cell r="L304" t="str">
            <v>Com mais de um plano</v>
          </cell>
          <cell r="M304" t="str">
            <v>Sim</v>
          </cell>
          <cell r="N304">
            <v>4.4011000427201888E+16</v>
          </cell>
          <cell r="O304" t="str">
            <v>Sul</v>
          </cell>
          <cell r="P304" t="str">
            <v>ESRS</v>
          </cell>
          <cell r="Q304" t="str">
            <v>AV. JOÃO GUALBERTO, 623, 8º ANDAR, CJ 802, TORRE B</v>
          </cell>
          <cell r="R304" t="str">
            <v>CURITIBA</v>
          </cell>
          <cell r="S304" t="str">
            <v>PARANA</v>
          </cell>
          <cell r="T304" t="str">
            <v>PR</v>
          </cell>
          <cell r="U304" t="str">
            <v>80.030-000</v>
          </cell>
          <cell r="V304" t="str">
            <v>4133503638</v>
          </cell>
          <cell r="W304" t="str">
            <v>GABINETE@CURITIBAPREV.COM.BR</v>
          </cell>
          <cell r="X304" t="str">
            <v>HTTP://WWW.CURITIBAPREV.COM.BR/</v>
          </cell>
          <cell r="Y304">
            <v>3</v>
          </cell>
          <cell r="Z304">
            <v>4</v>
          </cell>
          <cell r="AA304">
            <v>6</v>
          </cell>
        </row>
        <row r="305">
          <cell r="A305" t="str">
            <v>CURITIBAPREV</v>
          </cell>
          <cell r="B305" t="str">
            <v>CURITIBAPREV - FUNDACAO DE PREVIDENCIA COMPLEMENTAR DO MUNICIPIO DE CURITIBA</v>
          </cell>
          <cell r="C305" t="str">
            <v>31.508.921/0001-93</v>
          </cell>
          <cell r="D305" t="str">
            <v>Sim</v>
          </cell>
          <cell r="E305" t="str">
            <v>NORMAL - EM FUNCIONAMENTO</v>
          </cell>
          <cell r="F305" t="str">
            <v>NORMAL</v>
          </cell>
          <cell r="G305" t="str">
            <v>Fundação</v>
          </cell>
          <cell r="H305" t="str">
            <v>LC 108 / LC 109</v>
          </cell>
          <cell r="I305" t="str">
            <v>Pública Municipal</v>
          </cell>
          <cell r="J305" t="str">
            <v>Público</v>
          </cell>
          <cell r="K305" t="str">
            <v>Patrocínio Múltiplo</v>
          </cell>
          <cell r="L305" t="str">
            <v>Com mais de um plano</v>
          </cell>
          <cell r="M305" t="str">
            <v>Sim</v>
          </cell>
          <cell r="N305">
            <v>4.4011000427201888E+16</v>
          </cell>
          <cell r="O305" t="str">
            <v>Sul</v>
          </cell>
          <cell r="P305" t="str">
            <v>ESRS</v>
          </cell>
          <cell r="Q305" t="str">
            <v>AV. JOÃO GUALBERTO, 623, 8º ANDAR, CJ 802, TORRE B</v>
          </cell>
          <cell r="R305" t="str">
            <v>CURITIBA</v>
          </cell>
          <cell r="S305" t="str">
            <v>PARANA</v>
          </cell>
          <cell r="T305" t="str">
            <v>PR</v>
          </cell>
          <cell r="U305" t="str">
            <v>80.030-000</v>
          </cell>
          <cell r="V305" t="str">
            <v>4133503638</v>
          </cell>
          <cell r="W305" t="str">
            <v>GABINETE@CURITIBAPREV.COM.BR</v>
          </cell>
          <cell r="X305" t="str">
            <v>HTTP://WWW.CURITIBAPREV.COM.BR/</v>
          </cell>
          <cell r="Y305">
            <v>3</v>
          </cell>
          <cell r="Z305">
            <v>4</v>
          </cell>
          <cell r="AA305">
            <v>6</v>
          </cell>
        </row>
        <row r="306">
          <cell r="A306" t="str">
            <v>CYAMPREV</v>
          </cell>
          <cell r="B306" t="str">
            <v>CYAMPREV SOCIEDADE DE PREVIDENCIA PRIVADA</v>
          </cell>
          <cell r="C306" t="str">
            <v>65.696.932/0001-66</v>
          </cell>
          <cell r="D306" t="str">
            <v>Sim</v>
          </cell>
          <cell r="E306" t="str">
            <v>NORMAL - EM FUNCIONAMENTO</v>
          </cell>
          <cell r="F306" t="str">
            <v>NORMAL</v>
          </cell>
          <cell r="G306" t="str">
            <v>Fundação</v>
          </cell>
          <cell r="H306" t="str">
            <v>LC 109</v>
          </cell>
          <cell r="I306" t="str">
            <v>Privada</v>
          </cell>
          <cell r="J306" t="str">
            <v>Privado</v>
          </cell>
          <cell r="K306" t="str">
            <v>Patrocínio Múltiplo</v>
          </cell>
          <cell r="L306" t="str">
            <v>Com mais de um plano</v>
          </cell>
          <cell r="M306" t="str">
            <v>Sim</v>
          </cell>
          <cell r="N306">
            <v>240000001391992</v>
          </cell>
          <cell r="O306" t="str">
            <v>Sudeste</v>
          </cell>
          <cell r="P306" t="str">
            <v>ESSP</v>
          </cell>
          <cell r="Q306" t="str">
            <v>ALAMEDA ARAGUAIA</v>
          </cell>
          <cell r="R306" t="str">
            <v>BARUERI</v>
          </cell>
          <cell r="S306" t="str">
            <v>SAO PAULO</v>
          </cell>
          <cell r="T306" t="str">
            <v>SP</v>
          </cell>
          <cell r="U306" t="str">
            <v>06.455-000</v>
          </cell>
          <cell r="V306" t="str">
            <v>1121347875</v>
          </cell>
          <cell r="W306" t="str">
            <v>CYAMPREV@CYAMPREV.COM.BR</v>
          </cell>
          <cell r="X306" t="str">
            <v>WWW.CYAMPREV.COM.BR</v>
          </cell>
          <cell r="Y306">
            <v>2</v>
          </cell>
          <cell r="Z306">
            <v>3</v>
          </cell>
          <cell r="AA306">
            <v>5</v>
          </cell>
        </row>
        <row r="307">
          <cell r="A307" t="str">
            <v>CYAMPREV</v>
          </cell>
          <cell r="B307" t="str">
            <v>CYAMPREV SOCIEDADE DE PREVIDENCIA PRIVADA</v>
          </cell>
          <cell r="C307" t="str">
            <v>65.696.932/0001-66</v>
          </cell>
          <cell r="D307" t="str">
            <v>Sim</v>
          </cell>
          <cell r="E307" t="str">
            <v>NORMAL - EM FUNCIONAMENTO</v>
          </cell>
          <cell r="F307" t="str">
            <v>NORMAL</v>
          </cell>
          <cell r="G307" t="str">
            <v>Fundação</v>
          </cell>
          <cell r="H307" t="str">
            <v>LC 109</v>
          </cell>
          <cell r="I307" t="str">
            <v>Privada</v>
          </cell>
          <cell r="J307" t="str">
            <v>Privado</v>
          </cell>
          <cell r="K307" t="str">
            <v>Patrocínio Múltiplo</v>
          </cell>
          <cell r="L307" t="str">
            <v>Com mais de um plano</v>
          </cell>
          <cell r="M307" t="str">
            <v>Sim</v>
          </cell>
          <cell r="N307">
            <v>240000001391992</v>
          </cell>
          <cell r="O307" t="str">
            <v>Sudeste</v>
          </cell>
          <cell r="P307" t="str">
            <v>ESSP</v>
          </cell>
          <cell r="Q307" t="str">
            <v>ALAMEDA ARAGUAIA</v>
          </cell>
          <cell r="R307" t="str">
            <v>BARUERI</v>
          </cell>
          <cell r="S307" t="str">
            <v>SAO PAULO</v>
          </cell>
          <cell r="T307" t="str">
            <v>SP</v>
          </cell>
          <cell r="U307" t="str">
            <v>06.455-000</v>
          </cell>
          <cell r="V307" t="str">
            <v>1121347875</v>
          </cell>
          <cell r="W307" t="str">
            <v>CYAMPREV@CYAMPREV.COM.BR</v>
          </cell>
          <cell r="X307" t="str">
            <v>WWW.CYAMPREV.COM.BR</v>
          </cell>
          <cell r="Y307">
            <v>2</v>
          </cell>
          <cell r="Z307">
            <v>3</v>
          </cell>
          <cell r="AA307">
            <v>5</v>
          </cell>
        </row>
        <row r="308">
          <cell r="A308" t="str">
            <v>DANAPREV</v>
          </cell>
          <cell r="B308" t="str">
            <v>DANAPREV - SOCIEDADE DE PREVIDENCIA COMPLEMENTAR</v>
          </cell>
          <cell r="C308" t="str">
            <v>93.859.569/0001-98</v>
          </cell>
          <cell r="D308" t="str">
            <v>Sim</v>
          </cell>
          <cell r="E308" t="str">
            <v>NORMAL - EM FUNCIONAMENTO</v>
          </cell>
          <cell r="F308" t="str">
            <v>NORMAL</v>
          </cell>
          <cell r="G308" t="str">
            <v>Sociedade Civil</v>
          </cell>
          <cell r="H308" t="str">
            <v>LC 109</v>
          </cell>
          <cell r="I308" t="str">
            <v>Privada</v>
          </cell>
          <cell r="J308" t="str">
            <v>Privado</v>
          </cell>
          <cell r="K308" t="str">
            <v>Patrocínio Múltiplo</v>
          </cell>
          <cell r="L308" t="str">
            <v>Com Plano Único</v>
          </cell>
          <cell r="M308" t="str">
            <v>Sim</v>
          </cell>
          <cell r="N308">
            <v>300000022201989</v>
          </cell>
          <cell r="O308" t="str">
            <v>Sul</v>
          </cell>
          <cell r="P308" t="str">
            <v>ESRS</v>
          </cell>
          <cell r="Q308" t="str">
            <v>RICARDO BRUNO ALBARUS 201 PAVILHAO A, SALA I</v>
          </cell>
          <cell r="R308" t="str">
            <v>GRAVATAI</v>
          </cell>
          <cell r="S308" t="str">
            <v>RIO GRANDE DO SUL</v>
          </cell>
          <cell r="T308" t="str">
            <v>RS</v>
          </cell>
          <cell r="U308" t="str">
            <v>94.045-400</v>
          </cell>
          <cell r="V308" t="str">
            <v>5134893319</v>
          </cell>
          <cell r="W308" t="str">
            <v>RELACIONAMENTO@DANAPREV.ORG.BR</v>
          </cell>
          <cell r="X308" t="str">
            <v>HTTP://WWW.PORTALPREV.COM.BR/DANAPREV</v>
          </cell>
          <cell r="Y308">
            <v>3</v>
          </cell>
          <cell r="Z308">
            <v>3</v>
          </cell>
          <cell r="AA308">
            <v>5</v>
          </cell>
        </row>
        <row r="309">
          <cell r="A309" t="str">
            <v>DATUSPREV</v>
          </cell>
          <cell r="B309" t="str">
            <v>SOCIEDADE DE PREVIDENCIA COMPLEMENTAR CIASC - DATUSPREV</v>
          </cell>
          <cell r="C309" t="str">
            <v>10.605.283/0001-59</v>
          </cell>
          <cell r="D309" t="str">
            <v>Sim</v>
          </cell>
          <cell r="E309" t="str">
            <v>NORMAL - EM FUNCIONAMENTO</v>
          </cell>
          <cell r="F309" t="str">
            <v>NORMAL</v>
          </cell>
          <cell r="G309" t="str">
            <v>Sociedade Civil</v>
          </cell>
          <cell r="H309" t="str">
            <v>LC 108 / LC 109</v>
          </cell>
          <cell r="I309" t="str">
            <v>Pública Municipal</v>
          </cell>
          <cell r="J309" t="str">
            <v>Público</v>
          </cell>
          <cell r="K309" t="str">
            <v>Patrocínio Singular</v>
          </cell>
          <cell r="L309" t="str">
            <v>Com Plano Único</v>
          </cell>
          <cell r="M309" t="str">
            <v>Sim</v>
          </cell>
          <cell r="N309">
            <v>4.4000001462200888E+16</v>
          </cell>
          <cell r="O309" t="str">
            <v>Sul</v>
          </cell>
          <cell r="P309" t="str">
            <v>ESRS</v>
          </cell>
          <cell r="Q309" t="str">
            <v>RODOVIA SC 404, KM 4</v>
          </cell>
          <cell r="R309" t="str">
            <v>FLORIANOPOLIS</v>
          </cell>
          <cell r="S309" t="str">
            <v>SANTA CATARINA</v>
          </cell>
          <cell r="T309" t="str">
            <v>SC</v>
          </cell>
          <cell r="U309" t="str">
            <v>88.034-000</v>
          </cell>
          <cell r="V309" t="str">
            <v>(48) 36641232</v>
          </cell>
          <cell r="W309" t="str">
            <v>datusprev@datusprev.com.br</v>
          </cell>
          <cell r="X309" t="str">
            <v>www.datusprev.com.br</v>
          </cell>
          <cell r="Y309">
            <v>2</v>
          </cell>
          <cell r="Z309">
            <v>4</v>
          </cell>
          <cell r="AA309">
            <v>6</v>
          </cell>
        </row>
        <row r="310">
          <cell r="A310" t="str">
            <v>DERMINAS</v>
          </cell>
          <cell r="B310" t="str">
            <v>DERMINAS SOCIEDADE CIVIL DE SEGURIDADE SOCIAL</v>
          </cell>
          <cell r="C310" t="str">
            <v>21.855.622/0001-71</v>
          </cell>
          <cell r="D310" t="str">
            <v>Sim</v>
          </cell>
          <cell r="E310" t="str">
            <v>NORMAL - EM FUNCIONAMENTO</v>
          </cell>
          <cell r="F310" t="str">
            <v>NORMAL</v>
          </cell>
          <cell r="G310" t="str">
            <v>Sociedade Civil</v>
          </cell>
          <cell r="H310" t="str">
            <v>LC 108 / LC 109</v>
          </cell>
          <cell r="I310" t="str">
            <v>Pública Municipal</v>
          </cell>
          <cell r="J310" t="str">
            <v>Público</v>
          </cell>
          <cell r="K310" t="str">
            <v>Patrocínio Singular</v>
          </cell>
          <cell r="L310" t="str">
            <v>Com Plano Único</v>
          </cell>
          <cell r="M310" t="str">
            <v>Sim</v>
          </cell>
          <cell r="N310">
            <v>165271980</v>
          </cell>
          <cell r="O310" t="str">
            <v>Sudeste</v>
          </cell>
          <cell r="P310" t="str">
            <v>ESMG</v>
          </cell>
          <cell r="Q310" t="str">
            <v>AVENIDA DO CONTORNO</v>
          </cell>
          <cell r="R310" t="str">
            <v>BELO HORIZONTE</v>
          </cell>
          <cell r="S310" t="str">
            <v>MINAS GERAIS</v>
          </cell>
          <cell r="T310" t="str">
            <v>MG</v>
          </cell>
          <cell r="U310" t="str">
            <v>30.110-926</v>
          </cell>
          <cell r="V310" t="str">
            <v>3121058500</v>
          </cell>
          <cell r="W310" t="str">
            <v>DERMINAS@DERMINAS.ORG.BR</v>
          </cell>
          <cell r="X310" t="str">
            <v>WWW.DERMINAS.ORG.BR</v>
          </cell>
          <cell r="Y310">
            <v>3</v>
          </cell>
          <cell r="Z310">
            <v>4</v>
          </cell>
          <cell r="AA310">
            <v>6</v>
          </cell>
        </row>
        <row r="311">
          <cell r="A311" t="str">
            <v>DESBAN</v>
          </cell>
          <cell r="B311" t="str">
            <v>DESBAN - FUNDACAO BDMG DE SEGURIDADE SOCIAL</v>
          </cell>
          <cell r="C311" t="str">
            <v>19.969.500/0001-64</v>
          </cell>
          <cell r="D311" t="str">
            <v>Sim</v>
          </cell>
          <cell r="E311" t="str">
            <v>NORMAL - EM FUNCIONAMENTO</v>
          </cell>
          <cell r="F311" t="str">
            <v>NORMAL</v>
          </cell>
          <cell r="G311" t="str">
            <v>Fundação</v>
          </cell>
          <cell r="H311" t="str">
            <v>LC 108 / LC 109</v>
          </cell>
          <cell r="I311" t="str">
            <v>Pública Estadual</v>
          </cell>
          <cell r="J311" t="str">
            <v>Público</v>
          </cell>
          <cell r="K311" t="str">
            <v>Patrocínio Múltiplo</v>
          </cell>
          <cell r="L311" t="str">
            <v>Com mais de um plano</v>
          </cell>
          <cell r="M311" t="str">
            <v>Sim</v>
          </cell>
          <cell r="N311">
            <v>3018451979</v>
          </cell>
          <cell r="O311" t="str">
            <v>Sudeste</v>
          </cell>
          <cell r="P311" t="str">
            <v>ESMG</v>
          </cell>
          <cell r="Q311" t="str">
            <v>RUA BERNARDO GUIMARÃES</v>
          </cell>
          <cell r="R311" t="str">
            <v>BELO HORIZONTE</v>
          </cell>
          <cell r="S311" t="str">
            <v>MINAS GERAIS</v>
          </cell>
          <cell r="T311" t="str">
            <v>MG</v>
          </cell>
          <cell r="U311" t="str">
            <v>30.140-082</v>
          </cell>
          <cell r="V311" t="str">
            <v>31998415636</v>
          </cell>
          <cell r="W311" t="str">
            <v>DESBAN@DESBAN.ORG.BR</v>
          </cell>
          <cell r="X311" t="str">
            <v>HTTP://WWW.DESBAN.ORG.BR</v>
          </cell>
          <cell r="Y311">
            <v>3</v>
          </cell>
          <cell r="Z311">
            <v>4</v>
          </cell>
          <cell r="AA311">
            <v>6</v>
          </cell>
        </row>
        <row r="312">
          <cell r="A312" t="str">
            <v>DESBAN</v>
          </cell>
          <cell r="B312" t="str">
            <v>DESBAN - FUNDACAO BDMG DE SEGURIDADE SOCIAL</v>
          </cell>
          <cell r="C312" t="str">
            <v>19.969.500/0001-64</v>
          </cell>
          <cell r="D312" t="str">
            <v>Sim</v>
          </cell>
          <cell r="E312" t="str">
            <v>NORMAL - EM FUNCIONAMENTO</v>
          </cell>
          <cell r="F312" t="str">
            <v>NORMAL</v>
          </cell>
          <cell r="G312" t="str">
            <v>Fundação</v>
          </cell>
          <cell r="H312" t="str">
            <v>LC 108 / LC 109</v>
          </cell>
          <cell r="I312" t="str">
            <v>Pública Estadual</v>
          </cell>
          <cell r="J312" t="str">
            <v>Público</v>
          </cell>
          <cell r="K312" t="str">
            <v>Patrocínio Múltiplo</v>
          </cell>
          <cell r="L312" t="str">
            <v>Com mais de um plano</v>
          </cell>
          <cell r="M312" t="str">
            <v>Sim</v>
          </cell>
          <cell r="N312">
            <v>3018451979</v>
          </cell>
          <cell r="O312" t="str">
            <v>Sudeste</v>
          </cell>
          <cell r="P312" t="str">
            <v>ESMG</v>
          </cell>
          <cell r="Q312" t="str">
            <v>RUA BERNARDO GUIMARÃES</v>
          </cell>
          <cell r="R312" t="str">
            <v>BELO HORIZONTE</v>
          </cell>
          <cell r="S312" t="str">
            <v>MINAS GERAIS</v>
          </cell>
          <cell r="T312" t="str">
            <v>MG</v>
          </cell>
          <cell r="U312" t="str">
            <v>30.140-082</v>
          </cell>
          <cell r="V312" t="str">
            <v>31998415636</v>
          </cell>
          <cell r="W312" t="str">
            <v>DESBAN@DESBAN.ORG.BR</v>
          </cell>
          <cell r="X312" t="str">
            <v>HTTP://WWW.DESBAN.ORG.BR</v>
          </cell>
          <cell r="Y312">
            <v>3</v>
          </cell>
          <cell r="Z312">
            <v>4</v>
          </cell>
          <cell r="AA312">
            <v>6</v>
          </cell>
        </row>
        <row r="313">
          <cell r="A313" t="str">
            <v>DESBAN</v>
          </cell>
          <cell r="B313" t="str">
            <v>DESBAN - FUNDACAO BDMG DE SEGURIDADE SOCIAL</v>
          </cell>
          <cell r="C313" t="str">
            <v>19.969.500/0001-64</v>
          </cell>
          <cell r="D313" t="str">
            <v>Sim</v>
          </cell>
          <cell r="E313" t="str">
            <v>NORMAL - EM FUNCIONAMENTO</v>
          </cell>
          <cell r="F313" t="str">
            <v>NORMAL</v>
          </cell>
          <cell r="G313" t="str">
            <v>Fundação</v>
          </cell>
          <cell r="H313" t="str">
            <v>LC 108 / LC 109</v>
          </cell>
          <cell r="I313" t="str">
            <v>Pública Estadual</v>
          </cell>
          <cell r="J313" t="str">
            <v>Público</v>
          </cell>
          <cell r="K313" t="str">
            <v>Patrocínio Múltiplo</v>
          </cell>
          <cell r="L313" t="str">
            <v>Com mais de um plano</v>
          </cell>
          <cell r="M313" t="str">
            <v>Sim</v>
          </cell>
          <cell r="N313">
            <v>3018451979</v>
          </cell>
          <cell r="O313" t="str">
            <v>Sudeste</v>
          </cell>
          <cell r="P313" t="str">
            <v>ESMG</v>
          </cell>
          <cell r="Q313" t="str">
            <v>RUA BERNARDO GUIMARÃES</v>
          </cell>
          <cell r="R313" t="str">
            <v>BELO HORIZONTE</v>
          </cell>
          <cell r="S313" t="str">
            <v>MINAS GERAIS</v>
          </cell>
          <cell r="T313" t="str">
            <v>MG</v>
          </cell>
          <cell r="U313" t="str">
            <v>30.140-082</v>
          </cell>
          <cell r="V313" t="str">
            <v>31998415636</v>
          </cell>
          <cell r="W313" t="str">
            <v>DESBAN@DESBAN.ORG.BR</v>
          </cell>
          <cell r="X313" t="str">
            <v>HTTP://WWW.DESBAN.ORG.BR</v>
          </cell>
          <cell r="Y313">
            <v>3</v>
          </cell>
          <cell r="Z313">
            <v>4</v>
          </cell>
          <cell r="AA313">
            <v>6</v>
          </cell>
        </row>
        <row r="314">
          <cell r="A314" t="str">
            <v>DESBAN</v>
          </cell>
          <cell r="B314" t="str">
            <v>DESBAN - FUNDACAO BDMG DE SEGURIDADE SOCIAL</v>
          </cell>
          <cell r="C314" t="str">
            <v>19.969.500/0001-64</v>
          </cell>
          <cell r="D314" t="str">
            <v>Sim</v>
          </cell>
          <cell r="E314" t="str">
            <v>NORMAL - EM FUNCIONAMENTO</v>
          </cell>
          <cell r="F314" t="str">
            <v>NORMAL</v>
          </cell>
          <cell r="G314" t="str">
            <v>Fundação</v>
          </cell>
          <cell r="H314" t="str">
            <v>LC 108 / LC 109</v>
          </cell>
          <cell r="I314" t="str">
            <v>Pública Estadual</v>
          </cell>
          <cell r="J314" t="str">
            <v>Público</v>
          </cell>
          <cell r="K314" t="str">
            <v>Patrocínio Múltiplo</v>
          </cell>
          <cell r="L314" t="str">
            <v>Com mais de um plano</v>
          </cell>
          <cell r="M314" t="str">
            <v>Sim</v>
          </cell>
          <cell r="N314">
            <v>3018451979</v>
          </cell>
          <cell r="O314" t="str">
            <v>Sudeste</v>
          </cell>
          <cell r="P314" t="str">
            <v>ESMG</v>
          </cell>
          <cell r="Q314" t="str">
            <v>RUA BERNARDO GUIMARÃES</v>
          </cell>
          <cell r="R314" t="str">
            <v>BELO HORIZONTE</v>
          </cell>
          <cell r="S314" t="str">
            <v>MINAS GERAIS</v>
          </cell>
          <cell r="T314" t="str">
            <v>MG</v>
          </cell>
          <cell r="U314" t="str">
            <v>30.140-082</v>
          </cell>
          <cell r="V314" t="str">
            <v>31998415636</v>
          </cell>
          <cell r="W314" t="str">
            <v>DESBAN@DESBAN.ORG.BR</v>
          </cell>
          <cell r="X314" t="str">
            <v>HTTP://WWW.DESBAN.ORG.BR</v>
          </cell>
          <cell r="Y314">
            <v>3</v>
          </cell>
          <cell r="Z314">
            <v>4</v>
          </cell>
          <cell r="AA314">
            <v>6</v>
          </cell>
        </row>
        <row r="315">
          <cell r="A315" t="str">
            <v>DESBAN</v>
          </cell>
          <cell r="B315" t="str">
            <v>DESBAN - FUNDACAO BDMG DE SEGURIDADE SOCIAL</v>
          </cell>
          <cell r="C315" t="str">
            <v>19.969.500/0001-64</v>
          </cell>
          <cell r="D315" t="str">
            <v>Sim</v>
          </cell>
          <cell r="E315" t="str">
            <v>NORMAL - EM FUNCIONAMENTO</v>
          </cell>
          <cell r="F315" t="str">
            <v>NORMAL</v>
          </cell>
          <cell r="G315" t="str">
            <v>Fundação</v>
          </cell>
          <cell r="H315" t="str">
            <v>LC 108 / LC 109</v>
          </cell>
          <cell r="I315" t="str">
            <v>Pública Estadual</v>
          </cell>
          <cell r="J315" t="str">
            <v>Público</v>
          </cell>
          <cell r="K315" t="str">
            <v>Patrocínio Múltiplo</v>
          </cell>
          <cell r="L315" t="str">
            <v>Com mais de um plano</v>
          </cell>
          <cell r="M315" t="str">
            <v>Sim</v>
          </cell>
          <cell r="N315">
            <v>3018451979</v>
          </cell>
          <cell r="O315" t="str">
            <v>Sudeste</v>
          </cell>
          <cell r="P315" t="str">
            <v>ESMG</v>
          </cell>
          <cell r="Q315" t="str">
            <v>RUA BERNARDO GUIMARÃES</v>
          </cell>
          <cell r="R315" t="str">
            <v>BELO HORIZONTE</v>
          </cell>
          <cell r="S315" t="str">
            <v>MINAS GERAIS</v>
          </cell>
          <cell r="T315" t="str">
            <v>MG</v>
          </cell>
          <cell r="U315" t="str">
            <v>30.140-082</v>
          </cell>
          <cell r="V315" t="str">
            <v>31998415636</v>
          </cell>
          <cell r="W315" t="str">
            <v>DESBAN@DESBAN.ORG.BR</v>
          </cell>
          <cell r="X315" t="str">
            <v>HTTP://WWW.DESBAN.ORG.BR</v>
          </cell>
          <cell r="Y315">
            <v>3</v>
          </cell>
          <cell r="Z315">
            <v>4</v>
          </cell>
          <cell r="AA315">
            <v>6</v>
          </cell>
        </row>
        <row r="316">
          <cell r="A316" t="str">
            <v>DESBAN</v>
          </cell>
          <cell r="B316" t="str">
            <v>DESBAN - FUNDACAO BDMG DE SEGURIDADE SOCIAL</v>
          </cell>
          <cell r="C316" t="str">
            <v>19.969.500/0001-64</v>
          </cell>
          <cell r="D316" t="str">
            <v>Sim</v>
          </cell>
          <cell r="E316" t="str">
            <v>NORMAL - EM FUNCIONAMENTO</v>
          </cell>
          <cell r="F316" t="str">
            <v>NORMAL</v>
          </cell>
          <cell r="G316" t="str">
            <v>Fundação</v>
          </cell>
          <cell r="H316" t="str">
            <v>LC 108 / LC 109</v>
          </cell>
          <cell r="I316" t="str">
            <v>Pública Estadual</v>
          </cell>
          <cell r="J316" t="str">
            <v>Público</v>
          </cell>
          <cell r="K316" t="str">
            <v>Patrocínio Múltiplo</v>
          </cell>
          <cell r="L316" t="str">
            <v>Com mais de um plano</v>
          </cell>
          <cell r="M316" t="str">
            <v>Sim</v>
          </cell>
          <cell r="N316">
            <v>3018451979</v>
          </cell>
          <cell r="O316" t="str">
            <v>Sudeste</v>
          </cell>
          <cell r="P316" t="str">
            <v>ESMG</v>
          </cell>
          <cell r="Q316" t="str">
            <v>RUA BERNARDO GUIMARÃES</v>
          </cell>
          <cell r="R316" t="str">
            <v>BELO HORIZONTE</v>
          </cell>
          <cell r="S316" t="str">
            <v>MINAS GERAIS</v>
          </cell>
          <cell r="T316" t="str">
            <v>MG</v>
          </cell>
          <cell r="U316" t="str">
            <v>30.140-082</v>
          </cell>
          <cell r="V316" t="str">
            <v>31998415636</v>
          </cell>
          <cell r="W316" t="str">
            <v>DESBAN@DESBAN.ORG.BR</v>
          </cell>
          <cell r="X316" t="str">
            <v>HTTP://WWW.DESBAN.ORG.BR</v>
          </cell>
          <cell r="Y316">
            <v>3</v>
          </cell>
          <cell r="Z316">
            <v>4</v>
          </cell>
          <cell r="AA316">
            <v>6</v>
          </cell>
        </row>
        <row r="317">
          <cell r="A317" t="str">
            <v>DF-PREVICOM</v>
          </cell>
          <cell r="B317" t="str">
            <v>FUNDACAO DE PREVIDENCIA COMPLEMENTAR DOS SERVIDORES DO DISTRITO FEDERAL - DF-PREVICOM</v>
          </cell>
          <cell r="C317" t="str">
            <v>32.169.883/0001-54</v>
          </cell>
          <cell r="D317" t="str">
            <v>Sim</v>
          </cell>
          <cell r="E317" t="str">
            <v>NORMAL - EM FUNCIONAMENTO</v>
          </cell>
          <cell r="F317" t="str">
            <v>NORMAL</v>
          </cell>
          <cell r="G317" t="str">
            <v>Fundação</v>
          </cell>
          <cell r="H317" t="str">
            <v>LC 108 / LC 109</v>
          </cell>
          <cell r="I317" t="str">
            <v>Pública Estadual</v>
          </cell>
          <cell r="J317" t="str">
            <v>Público</v>
          </cell>
          <cell r="K317" t="str">
            <v>Patrocínio Múltiplo</v>
          </cell>
          <cell r="L317" t="str">
            <v>Com Plano Único</v>
          </cell>
          <cell r="M317" t="str">
            <v>Sim</v>
          </cell>
          <cell r="N317">
            <v>4.4011004673201808E+16</v>
          </cell>
          <cell r="O317" t="str">
            <v>Centro Oeste</v>
          </cell>
          <cell r="P317" t="str">
            <v>ESDF</v>
          </cell>
          <cell r="Q317" t="str">
            <v>PC PRACA DO BURITI ANEXO DO PALACIO DO BURITI S/N ANDAR</v>
          </cell>
          <cell r="R317" t="str">
            <v>BRASILIA</v>
          </cell>
          <cell r="S317" t="str">
            <v>DISTRITO FEDERAL</v>
          </cell>
          <cell r="T317" t="str">
            <v>DF</v>
          </cell>
          <cell r="U317" t="str">
            <v>70.075-900</v>
          </cell>
          <cell r="V317" t="str">
            <v>6120993070</v>
          </cell>
          <cell r="W317" t="str">
            <v>ATENDIMENTO@DF-PREVICOM.DF.GOV.BR; REGINA.DIAS@DF-PREVICOM..DF.GOV.BR</v>
          </cell>
          <cell r="X317"/>
          <cell r="Y317">
            <v>4</v>
          </cell>
          <cell r="Z317">
            <v>4</v>
          </cell>
          <cell r="AA317">
            <v>6</v>
          </cell>
        </row>
        <row r="318">
          <cell r="A318" t="str">
            <v>EATONPREV</v>
          </cell>
          <cell r="B318" t="str">
            <v>EATONPREV-SOCIEDADE PREVIDENCIARIA</v>
          </cell>
          <cell r="C318" t="str">
            <v>62.035.209/0001-48</v>
          </cell>
          <cell r="D318" t="str">
            <v>Sim</v>
          </cell>
          <cell r="E318" t="str">
            <v>ENCERRADA - POR INICIATIVA DA EFPC</v>
          </cell>
          <cell r="F318" t="str">
            <v>ENCERRADA</v>
          </cell>
          <cell r="G318" t="str">
            <v>Sociedade Civil</v>
          </cell>
          <cell r="H318" t="str">
            <v>LC 109</v>
          </cell>
          <cell r="I318" t="str">
            <v>Privada</v>
          </cell>
          <cell r="J318" t="str">
            <v>Privado</v>
          </cell>
          <cell r="K318" t="str">
            <v>Patrocínio Múltiplo</v>
          </cell>
          <cell r="L318" t="str">
            <v>Com mais de um plano</v>
          </cell>
          <cell r="M318" t="str">
            <v>Não</v>
          </cell>
          <cell r="N318">
            <v>3.0000002002198944E+16</v>
          </cell>
          <cell r="O318" t="str">
            <v>Sudeste</v>
          </cell>
          <cell r="P318" t="str">
            <v>ESSP</v>
          </cell>
          <cell r="Q318" t="str">
            <v>R CLARK 2061 PREDIO 54</v>
          </cell>
          <cell r="R318" t="str">
            <v>VALINHOS</v>
          </cell>
          <cell r="S318" t="str">
            <v>SAO PAULO</v>
          </cell>
          <cell r="T318" t="str">
            <v>SP</v>
          </cell>
          <cell r="U318" t="str">
            <v>13.279-400</v>
          </cell>
          <cell r="V318" t="str">
            <v>1938819598</v>
          </cell>
          <cell r="W318" t="str">
            <v>EATONPREV2@EATON.COM</v>
          </cell>
          <cell r="X318" t="str">
            <v>WWW.EATONPREV.COM.BR</v>
          </cell>
          <cell r="Y318">
            <v>7</v>
          </cell>
          <cell r="Z318">
            <v>3</v>
          </cell>
          <cell r="AA318">
            <v>5</v>
          </cell>
        </row>
        <row r="319">
          <cell r="A319" t="str">
            <v>ECONOMUS</v>
          </cell>
          <cell r="B319" t="str">
            <v>ECONOMUS INSTITUTO DE SEGURIDADE SOCIAL</v>
          </cell>
          <cell r="C319" t="str">
            <v>49.320.799/0001-92</v>
          </cell>
          <cell r="D319" t="str">
            <v>Sim</v>
          </cell>
          <cell r="E319" t="str">
            <v>NORMAL - EM FUNCIONAMENTO</v>
          </cell>
          <cell r="F319" t="str">
            <v>NORMAL</v>
          </cell>
          <cell r="G319" t="str">
            <v>Sociedade Civil</v>
          </cell>
          <cell r="H319" t="str">
            <v>LC 108 / LC 109</v>
          </cell>
          <cell r="I319" t="str">
            <v>Pública Estadual</v>
          </cell>
          <cell r="J319" t="str">
            <v>Público</v>
          </cell>
          <cell r="K319" t="str">
            <v>Patrocínio Múltiplo</v>
          </cell>
          <cell r="L319" t="str">
            <v>Com mais de um plano</v>
          </cell>
          <cell r="M319" t="str">
            <v>Sim</v>
          </cell>
          <cell r="N319">
            <v>3018391979</v>
          </cell>
          <cell r="O319" t="str">
            <v>Sudeste</v>
          </cell>
          <cell r="P319" t="str">
            <v>ESSP</v>
          </cell>
          <cell r="Q319" t="str">
            <v>RUA QUIRINO DE ANDRADE   185  -  11O. ANDAR</v>
          </cell>
          <cell r="R319" t="str">
            <v>SAO PAULO</v>
          </cell>
          <cell r="S319" t="str">
            <v>SAO PAULO</v>
          </cell>
          <cell r="T319" t="str">
            <v>SP</v>
          </cell>
          <cell r="U319" t="str">
            <v>01.049-902</v>
          </cell>
          <cell r="V319" t="str">
            <v>11346476087605</v>
          </cell>
          <cell r="W319" t="str">
            <v>GOVERNANCA@ECONOMUS.COM.BR</v>
          </cell>
          <cell r="X319" t="str">
            <v>WWW.ECONOMUS.COM.BR</v>
          </cell>
          <cell r="Y319">
            <v>4</v>
          </cell>
          <cell r="Z319">
            <v>4</v>
          </cell>
          <cell r="AA319">
            <v>6</v>
          </cell>
        </row>
        <row r="320">
          <cell r="A320" t="str">
            <v>ECONOMUS</v>
          </cell>
          <cell r="B320" t="str">
            <v>ECONOMUS INSTITUTO DE SEGURIDADE SOCIAL</v>
          </cell>
          <cell r="C320" t="str">
            <v>49.320.799/0001-92</v>
          </cell>
          <cell r="D320" t="str">
            <v>Sim</v>
          </cell>
          <cell r="E320" t="str">
            <v>NORMAL - EM FUNCIONAMENTO</v>
          </cell>
          <cell r="F320" t="str">
            <v>NORMAL</v>
          </cell>
          <cell r="G320" t="str">
            <v>Sociedade Civil</v>
          </cell>
          <cell r="H320" t="str">
            <v>LC 108 / LC 109</v>
          </cell>
          <cell r="I320" t="str">
            <v>Pública Estadual</v>
          </cell>
          <cell r="J320" t="str">
            <v>Público</v>
          </cell>
          <cell r="K320" t="str">
            <v>Patrocínio Múltiplo</v>
          </cell>
          <cell r="L320" t="str">
            <v>Com mais de um plano</v>
          </cell>
          <cell r="M320" t="str">
            <v>Sim</v>
          </cell>
          <cell r="N320">
            <v>3018391979</v>
          </cell>
          <cell r="O320" t="str">
            <v>Sudeste</v>
          </cell>
          <cell r="P320" t="str">
            <v>ESSP</v>
          </cell>
          <cell r="Q320" t="str">
            <v>RUA QUIRINO DE ANDRADE   185  -  11O. ANDAR</v>
          </cell>
          <cell r="R320" t="str">
            <v>SAO PAULO</v>
          </cell>
          <cell r="S320" t="str">
            <v>SAO PAULO</v>
          </cell>
          <cell r="T320" t="str">
            <v>SP</v>
          </cell>
          <cell r="U320" t="str">
            <v>01.049-902</v>
          </cell>
          <cell r="V320" t="str">
            <v>11346476087605</v>
          </cell>
          <cell r="W320" t="str">
            <v>GOVERNANCA@ECONOMUS.COM.BR</v>
          </cell>
          <cell r="X320" t="str">
            <v>WWW.ECONOMUS.COM.BR</v>
          </cell>
          <cell r="Y320">
            <v>4</v>
          </cell>
          <cell r="Z320">
            <v>4</v>
          </cell>
          <cell r="AA320">
            <v>6</v>
          </cell>
        </row>
        <row r="321">
          <cell r="A321" t="str">
            <v>ECONOMUS</v>
          </cell>
          <cell r="B321" t="str">
            <v>ECONOMUS INSTITUTO DE SEGURIDADE SOCIAL</v>
          </cell>
          <cell r="C321" t="str">
            <v>49.320.799/0001-92</v>
          </cell>
          <cell r="D321" t="str">
            <v>Sim</v>
          </cell>
          <cell r="E321" t="str">
            <v>NORMAL - EM FUNCIONAMENTO</v>
          </cell>
          <cell r="F321" t="str">
            <v>NORMAL</v>
          </cell>
          <cell r="G321" t="str">
            <v>Sociedade Civil</v>
          </cell>
          <cell r="H321" t="str">
            <v>LC 108 / LC 109</v>
          </cell>
          <cell r="I321" t="str">
            <v>Pública Estadual</v>
          </cell>
          <cell r="J321" t="str">
            <v>Público</v>
          </cell>
          <cell r="K321" t="str">
            <v>Patrocínio Múltiplo</v>
          </cell>
          <cell r="L321" t="str">
            <v>Com mais de um plano</v>
          </cell>
          <cell r="M321" t="str">
            <v>Sim</v>
          </cell>
          <cell r="N321">
            <v>3018391979</v>
          </cell>
          <cell r="O321" t="str">
            <v>Sudeste</v>
          </cell>
          <cell r="P321" t="str">
            <v>ESSP</v>
          </cell>
          <cell r="Q321" t="str">
            <v>RUA QUIRINO DE ANDRADE   185  -  11O. ANDAR</v>
          </cell>
          <cell r="R321" t="str">
            <v>SAO PAULO</v>
          </cell>
          <cell r="S321" t="str">
            <v>SAO PAULO</v>
          </cell>
          <cell r="T321" t="str">
            <v>SP</v>
          </cell>
          <cell r="U321" t="str">
            <v>01.049-902</v>
          </cell>
          <cell r="V321" t="str">
            <v>11346476087605</v>
          </cell>
          <cell r="W321" t="str">
            <v>GOVERNANCA@ECONOMUS.COM.BR</v>
          </cell>
          <cell r="X321" t="str">
            <v>WWW.ECONOMUS.COM.BR</v>
          </cell>
          <cell r="Y321">
            <v>4</v>
          </cell>
          <cell r="Z321">
            <v>4</v>
          </cell>
          <cell r="AA321">
            <v>6</v>
          </cell>
        </row>
        <row r="322">
          <cell r="A322" t="str">
            <v>ECONOMUS</v>
          </cell>
          <cell r="B322" t="str">
            <v>ECONOMUS INSTITUTO DE SEGURIDADE SOCIAL</v>
          </cell>
          <cell r="C322" t="str">
            <v>49.320.799/0001-92</v>
          </cell>
          <cell r="D322" t="str">
            <v>Sim</v>
          </cell>
          <cell r="E322" t="str">
            <v>NORMAL - EM FUNCIONAMENTO</v>
          </cell>
          <cell r="F322" t="str">
            <v>NORMAL</v>
          </cell>
          <cell r="G322" t="str">
            <v>Sociedade Civil</v>
          </cell>
          <cell r="H322" t="str">
            <v>LC 108 / LC 109</v>
          </cell>
          <cell r="I322" t="str">
            <v>Pública Estadual</v>
          </cell>
          <cell r="J322" t="str">
            <v>Público</v>
          </cell>
          <cell r="K322" t="str">
            <v>Patrocínio Múltiplo</v>
          </cell>
          <cell r="L322" t="str">
            <v>Com mais de um plano</v>
          </cell>
          <cell r="M322" t="str">
            <v>Sim</v>
          </cell>
          <cell r="N322">
            <v>3018391979</v>
          </cell>
          <cell r="O322" t="str">
            <v>Sudeste</v>
          </cell>
          <cell r="P322" t="str">
            <v>ESSP</v>
          </cell>
          <cell r="Q322" t="str">
            <v>RUA QUIRINO DE ANDRADE   185  -  11O. ANDAR</v>
          </cell>
          <cell r="R322" t="str">
            <v>SAO PAULO</v>
          </cell>
          <cell r="S322" t="str">
            <v>SAO PAULO</v>
          </cell>
          <cell r="T322" t="str">
            <v>SP</v>
          </cell>
          <cell r="U322" t="str">
            <v>01.049-902</v>
          </cell>
          <cell r="V322" t="str">
            <v>11346476087605</v>
          </cell>
          <cell r="W322" t="str">
            <v>GOVERNANCA@ECONOMUS.COM.BR</v>
          </cell>
          <cell r="X322" t="str">
            <v>WWW.ECONOMUS.COM.BR</v>
          </cell>
          <cell r="Y322">
            <v>4</v>
          </cell>
          <cell r="Z322">
            <v>4</v>
          </cell>
          <cell r="AA322">
            <v>6</v>
          </cell>
        </row>
        <row r="323">
          <cell r="A323" t="str">
            <v>ECONOMUS</v>
          </cell>
          <cell r="B323" t="str">
            <v>ECONOMUS INSTITUTO DE SEGURIDADE SOCIAL</v>
          </cell>
          <cell r="C323" t="str">
            <v>49.320.799/0001-92</v>
          </cell>
          <cell r="D323" t="str">
            <v>Sim</v>
          </cell>
          <cell r="E323" t="str">
            <v>NORMAL - EM FUNCIONAMENTO</v>
          </cell>
          <cell r="F323" t="str">
            <v>NORMAL</v>
          </cell>
          <cell r="G323" t="str">
            <v>Sociedade Civil</v>
          </cell>
          <cell r="H323" t="str">
            <v>LC 108 / LC 109</v>
          </cell>
          <cell r="I323" t="str">
            <v>Pública Estadual</v>
          </cell>
          <cell r="J323" t="str">
            <v>Público</v>
          </cell>
          <cell r="K323" t="str">
            <v>Patrocínio Múltiplo</v>
          </cell>
          <cell r="L323" t="str">
            <v>Com mais de um plano</v>
          </cell>
          <cell r="M323" t="str">
            <v>Sim</v>
          </cell>
          <cell r="N323">
            <v>3018391979</v>
          </cell>
          <cell r="O323" t="str">
            <v>Sudeste</v>
          </cell>
          <cell r="P323" t="str">
            <v>ESSP</v>
          </cell>
          <cell r="Q323" t="str">
            <v>RUA QUIRINO DE ANDRADE   185  -  11O. ANDAR</v>
          </cell>
          <cell r="R323" t="str">
            <v>SAO PAULO</v>
          </cell>
          <cell r="S323" t="str">
            <v>SAO PAULO</v>
          </cell>
          <cell r="T323" t="str">
            <v>SP</v>
          </cell>
          <cell r="U323" t="str">
            <v>01.049-902</v>
          </cell>
          <cell r="V323" t="str">
            <v>11346476087605</v>
          </cell>
          <cell r="W323" t="str">
            <v>GOVERNANCA@ECONOMUS.COM.BR</v>
          </cell>
          <cell r="X323" t="str">
            <v>WWW.ECONOMUS.COM.BR</v>
          </cell>
          <cell r="Y323">
            <v>4</v>
          </cell>
          <cell r="Z323">
            <v>4</v>
          </cell>
          <cell r="AA323">
            <v>6</v>
          </cell>
        </row>
        <row r="324">
          <cell r="A324" t="str">
            <v>ECONOMUS</v>
          </cell>
          <cell r="B324" t="str">
            <v>ECONOMUS INSTITUTO DE SEGURIDADE SOCIAL</v>
          </cell>
          <cell r="C324" t="str">
            <v>49.320.799/0001-92</v>
          </cell>
          <cell r="D324" t="str">
            <v>Sim</v>
          </cell>
          <cell r="E324" t="str">
            <v>NORMAL - EM FUNCIONAMENTO</v>
          </cell>
          <cell r="F324" t="str">
            <v>NORMAL</v>
          </cell>
          <cell r="G324" t="str">
            <v>Sociedade Civil</v>
          </cell>
          <cell r="H324" t="str">
            <v>LC 108 / LC 109</v>
          </cell>
          <cell r="I324" t="str">
            <v>Pública Estadual</v>
          </cell>
          <cell r="J324" t="str">
            <v>Público</v>
          </cell>
          <cell r="K324" t="str">
            <v>Patrocínio Múltiplo</v>
          </cell>
          <cell r="L324" t="str">
            <v>Com mais de um plano</v>
          </cell>
          <cell r="M324" t="str">
            <v>Sim</v>
          </cell>
          <cell r="N324">
            <v>3018391979</v>
          </cell>
          <cell r="O324" t="str">
            <v>Sudeste</v>
          </cell>
          <cell r="P324" t="str">
            <v>ESSP</v>
          </cell>
          <cell r="Q324" t="str">
            <v>RUA QUIRINO DE ANDRADE   185  -  11O. ANDAR</v>
          </cell>
          <cell r="R324" t="str">
            <v>SAO PAULO</v>
          </cell>
          <cell r="S324" t="str">
            <v>SAO PAULO</v>
          </cell>
          <cell r="T324" t="str">
            <v>SP</v>
          </cell>
          <cell r="U324" t="str">
            <v>01.049-902</v>
          </cell>
          <cell r="V324" t="str">
            <v>11346476087605</v>
          </cell>
          <cell r="W324" t="str">
            <v>GOVERNANCA@ECONOMUS.COM.BR</v>
          </cell>
          <cell r="X324" t="str">
            <v>WWW.ECONOMUS.COM.BR</v>
          </cell>
          <cell r="Y324">
            <v>4</v>
          </cell>
          <cell r="Z324">
            <v>4</v>
          </cell>
          <cell r="AA324">
            <v>6</v>
          </cell>
        </row>
        <row r="325">
          <cell r="A325" t="str">
            <v>ECOS</v>
          </cell>
          <cell r="B325" t="str">
            <v>FUNDACAO DE SEGURIDADE SOCIAL DO BANCO ECONOMICO S A</v>
          </cell>
          <cell r="C325" t="str">
            <v>13.220.488/0001-04</v>
          </cell>
          <cell r="D325" t="str">
            <v>Sim</v>
          </cell>
          <cell r="E325" t="str">
            <v>NORMAL - EM FUNCIONAMENTO</v>
          </cell>
          <cell r="F325" t="str">
            <v>NORMAL</v>
          </cell>
          <cell r="G325" t="str">
            <v>Fundação</v>
          </cell>
          <cell r="H325" t="str">
            <v>LC 109</v>
          </cell>
          <cell r="I325" t="str">
            <v>Privada</v>
          </cell>
          <cell r="J325" t="str">
            <v>Privado</v>
          </cell>
          <cell r="K325" t="str">
            <v>Patrocínio Múltiplo</v>
          </cell>
          <cell r="L325" t="str">
            <v>Com mais de um plano</v>
          </cell>
          <cell r="M325" t="str">
            <v>Sim</v>
          </cell>
          <cell r="N325">
            <v>331831983</v>
          </cell>
          <cell r="O325" t="str">
            <v>Nordeste</v>
          </cell>
          <cell r="P325" t="str">
            <v>ESMG</v>
          </cell>
          <cell r="Q325" t="str">
            <v>R. TORQUATO BAHIA EDF.QUIRINO JOSE GOMES3     2 ANDA</v>
          </cell>
          <cell r="R325" t="str">
            <v>SALVADOR</v>
          </cell>
          <cell r="S325" t="str">
            <v>BAHIA</v>
          </cell>
          <cell r="T325" t="str">
            <v>BA</v>
          </cell>
          <cell r="U325" t="str">
            <v>40.015-110</v>
          </cell>
          <cell r="V325" t="str">
            <v>(71)30822600</v>
          </cell>
          <cell r="W325" t="str">
            <v>ecos@fundacaoecos.org.br</v>
          </cell>
          <cell r="X325" t="str">
            <v>www.fundacaoecos.org.br</v>
          </cell>
          <cell r="Y325">
            <v>3</v>
          </cell>
          <cell r="Z325">
            <v>3</v>
          </cell>
          <cell r="AA325">
            <v>7</v>
          </cell>
        </row>
        <row r="326">
          <cell r="A326" t="str">
            <v>ECOS</v>
          </cell>
          <cell r="B326" t="str">
            <v>FUNDACAO DE SEGURIDADE SOCIAL DO BANCO ECONOMICO S A</v>
          </cell>
          <cell r="C326" t="str">
            <v>13.220.488/0001-04</v>
          </cell>
          <cell r="D326" t="str">
            <v>Sim</v>
          </cell>
          <cell r="E326" t="str">
            <v>NORMAL - EM FUNCIONAMENTO</v>
          </cell>
          <cell r="F326" t="str">
            <v>NORMAL</v>
          </cell>
          <cell r="G326" t="str">
            <v>Fundação</v>
          </cell>
          <cell r="H326" t="str">
            <v>LC 109</v>
          </cell>
          <cell r="I326" t="str">
            <v>Privada</v>
          </cell>
          <cell r="J326" t="str">
            <v>Privado</v>
          </cell>
          <cell r="K326" t="str">
            <v>Patrocínio Múltiplo</v>
          </cell>
          <cell r="L326" t="str">
            <v>Com mais de um plano</v>
          </cell>
          <cell r="M326" t="str">
            <v>Sim</v>
          </cell>
          <cell r="N326">
            <v>331831983</v>
          </cell>
          <cell r="O326" t="str">
            <v>Nordeste</v>
          </cell>
          <cell r="P326" t="str">
            <v>ESMG</v>
          </cell>
          <cell r="Q326" t="str">
            <v>R. TORQUATO BAHIA EDF.QUIRINO JOSE GOMES3     2 ANDA</v>
          </cell>
          <cell r="R326" t="str">
            <v>SALVADOR</v>
          </cell>
          <cell r="S326" t="str">
            <v>BAHIA</v>
          </cell>
          <cell r="T326" t="str">
            <v>BA</v>
          </cell>
          <cell r="U326" t="str">
            <v>40.015-110</v>
          </cell>
          <cell r="V326" t="str">
            <v>(71)30822600</v>
          </cell>
          <cell r="W326" t="str">
            <v>ecos@fundacaoecos.org.br</v>
          </cell>
          <cell r="X326" t="str">
            <v>www.fundacaoecos.org.br</v>
          </cell>
          <cell r="Y326">
            <v>3</v>
          </cell>
          <cell r="Z326">
            <v>3</v>
          </cell>
          <cell r="AA326">
            <v>7</v>
          </cell>
        </row>
        <row r="327">
          <cell r="A327" t="str">
            <v>EDS PREV</v>
          </cell>
          <cell r="B327" t="str">
            <v>EDS PREV SOCIEDADE DE PREVIDENCIA PRIVADA</v>
          </cell>
          <cell r="C327" t="str">
            <v>00.478.709/0001-05</v>
          </cell>
          <cell r="D327" t="str">
            <v>Sim</v>
          </cell>
          <cell r="E327" t="str">
            <v>SEM ATIVIDADES - POR RETIRADA TOTAL DE PATROCINADORES</v>
          </cell>
          <cell r="F327" t="str">
            <v>SEM ATIVIDADES</v>
          </cell>
          <cell r="G327" t="str">
            <v>Sociedade Civil</v>
          </cell>
          <cell r="H327" t="str">
            <v>LC 109</v>
          </cell>
          <cell r="I327" t="str">
            <v>Privada</v>
          </cell>
          <cell r="J327" t="str">
            <v>Privado</v>
          </cell>
          <cell r="K327" t="str">
            <v>Patrocínio Múltiplo</v>
          </cell>
          <cell r="L327" t="str">
            <v>Com mais de um plano</v>
          </cell>
          <cell r="M327" t="str">
            <v>Não</v>
          </cell>
          <cell r="N327">
            <v>440000025591994</v>
          </cell>
          <cell r="O327" t="str">
            <v>Sudeste</v>
          </cell>
          <cell r="P327" t="str">
            <v>ESSP</v>
          </cell>
          <cell r="Q327" t="str">
            <v>ESTRADA SAMUEL AIZEMBERG 1.707 BLOCO D PISO 01</v>
          </cell>
          <cell r="R327" t="str">
            <v>SAO BERNARDO DO CAMPO</v>
          </cell>
          <cell r="S327" t="str">
            <v>SAO PAULO</v>
          </cell>
          <cell r="T327" t="str">
            <v>SP</v>
          </cell>
          <cell r="U327" t="str">
            <v>09.851-550</v>
          </cell>
          <cell r="V327" t="str">
            <v>(011) 3627-6192</v>
          </cell>
          <cell r="W327" t="str">
            <v>lourival.carbone@xerox.com</v>
          </cell>
          <cell r="X327" t="str">
            <v>www.portal-hro.com.br/edsprev</v>
          </cell>
          <cell r="Y327">
            <v>4</v>
          </cell>
          <cell r="Z327">
            <v>5</v>
          </cell>
          <cell r="AA327">
            <v>6</v>
          </cell>
        </row>
        <row r="328">
          <cell r="A328" t="str">
            <v>ELANCO PREV</v>
          </cell>
          <cell r="B328" t="str">
            <v>ELANCO PREV PREVIDENCIA COMPLEMENTAR</v>
          </cell>
          <cell r="C328" t="str">
            <v>35.761.364/0001-79</v>
          </cell>
          <cell r="D328" t="str">
            <v>Sim</v>
          </cell>
          <cell r="E328" t="str">
            <v>NORMAL - EM FUNCIONAMENTO</v>
          </cell>
          <cell r="F328" t="str">
            <v>NORMAL</v>
          </cell>
          <cell r="G328" t="str">
            <v>Sociedade Civil</v>
          </cell>
          <cell r="H328" t="str">
            <v>LC 109</v>
          </cell>
          <cell r="I328" t="str">
            <v>Privada</v>
          </cell>
          <cell r="J328" t="str">
            <v>Privado</v>
          </cell>
          <cell r="K328" t="str">
            <v>Patrocínio Singular</v>
          </cell>
          <cell r="L328" t="str">
            <v>Com mais de um plano</v>
          </cell>
          <cell r="M328" t="str">
            <v>Sim</v>
          </cell>
          <cell r="N328">
            <v>4.4011007709201808E+16</v>
          </cell>
          <cell r="O328" t="str">
            <v>Sudeste</v>
          </cell>
          <cell r="P328" t="str">
            <v>ESSP</v>
          </cell>
          <cell r="Q328" t="str">
            <v>AV MORUMBI</v>
          </cell>
          <cell r="R328" t="str">
            <v>SAO PAULO</v>
          </cell>
          <cell r="S328" t="str">
            <v>SAO PAULO</v>
          </cell>
          <cell r="T328" t="str">
            <v>SP</v>
          </cell>
          <cell r="U328" t="str">
            <v>04.703-900</v>
          </cell>
          <cell r="V328" t="str">
            <v>1135439694</v>
          </cell>
          <cell r="W328" t="str">
            <v>RHIDALGO@ELANCO.COM; ADRIANA_CARLA_SANTANA_DA.SILVA@ELANCOAH.COM; ELANCOPREV@SINQIA.COM.BR</v>
          </cell>
          <cell r="X328"/>
          <cell r="Y328">
            <v>3</v>
          </cell>
          <cell r="Z328">
            <v>3</v>
          </cell>
          <cell r="AA328">
            <v>3</v>
          </cell>
        </row>
        <row r="329">
          <cell r="A329" t="str">
            <v>ELANCO PREV</v>
          </cell>
          <cell r="B329" t="str">
            <v>ELANCO PREV PREVIDENCIA COMPLEMENTAR</v>
          </cell>
          <cell r="C329" t="str">
            <v>35.761.364/0001-79</v>
          </cell>
          <cell r="D329" t="str">
            <v>Sim</v>
          </cell>
          <cell r="E329" t="str">
            <v>NORMAL - EM FUNCIONAMENTO</v>
          </cell>
          <cell r="F329" t="str">
            <v>NORMAL</v>
          </cell>
          <cell r="G329" t="str">
            <v>Sociedade Civil</v>
          </cell>
          <cell r="H329" t="str">
            <v>LC 109</v>
          </cell>
          <cell r="I329" t="str">
            <v>Privada</v>
          </cell>
          <cell r="J329" t="str">
            <v>Privado</v>
          </cell>
          <cell r="K329" t="str">
            <v>Patrocínio Singular</v>
          </cell>
          <cell r="L329" t="str">
            <v>Com mais de um plano</v>
          </cell>
          <cell r="M329" t="str">
            <v>Sim</v>
          </cell>
          <cell r="N329">
            <v>4.4011007709201808E+16</v>
          </cell>
          <cell r="O329" t="str">
            <v>Sudeste</v>
          </cell>
          <cell r="P329" t="str">
            <v>ESSP</v>
          </cell>
          <cell r="Q329" t="str">
            <v>AV MORUMBI</v>
          </cell>
          <cell r="R329" t="str">
            <v>SAO PAULO</v>
          </cell>
          <cell r="S329" t="str">
            <v>SAO PAULO</v>
          </cell>
          <cell r="T329" t="str">
            <v>SP</v>
          </cell>
          <cell r="U329" t="str">
            <v>04.703-900</v>
          </cell>
          <cell r="V329" t="str">
            <v>1135439694</v>
          </cell>
          <cell r="W329" t="str">
            <v>RHIDALGO@ELANCO.COM; ADRIANA_CARLA_SANTANA_DA.SILVA@ELANCOAH.COM; ELANCOPREV@SINQIA.COM.BR</v>
          </cell>
          <cell r="X329"/>
          <cell r="Y329">
            <v>3</v>
          </cell>
          <cell r="Z329">
            <v>3</v>
          </cell>
          <cell r="AA329">
            <v>3</v>
          </cell>
        </row>
        <row r="330">
          <cell r="A330" t="str">
            <v>ELANCO PREV</v>
          </cell>
          <cell r="B330" t="str">
            <v>ELANCO PREV PREVIDENCIA COMPLEMENTAR</v>
          </cell>
          <cell r="C330" t="str">
            <v>35.761.364/0001-79</v>
          </cell>
          <cell r="D330" t="str">
            <v>Sim</v>
          </cell>
          <cell r="E330" t="str">
            <v>NORMAL - EM FUNCIONAMENTO</v>
          </cell>
          <cell r="F330" t="str">
            <v>NORMAL</v>
          </cell>
          <cell r="G330" t="str">
            <v>Sociedade Civil</v>
          </cell>
          <cell r="H330" t="str">
            <v>LC 109</v>
          </cell>
          <cell r="I330" t="str">
            <v>Privada</v>
          </cell>
          <cell r="J330" t="str">
            <v>Privado</v>
          </cell>
          <cell r="K330" t="str">
            <v>Patrocínio Singular</v>
          </cell>
          <cell r="L330" t="str">
            <v>Com mais de um plano</v>
          </cell>
          <cell r="M330" t="str">
            <v>Sim</v>
          </cell>
          <cell r="N330">
            <v>4.4011007709201808E+16</v>
          </cell>
          <cell r="O330" t="str">
            <v>Sudeste</v>
          </cell>
          <cell r="P330" t="str">
            <v>ESSP</v>
          </cell>
          <cell r="Q330" t="str">
            <v>AV MORUMBI</v>
          </cell>
          <cell r="R330" t="str">
            <v>SAO PAULO</v>
          </cell>
          <cell r="S330" t="str">
            <v>SAO PAULO</v>
          </cell>
          <cell r="T330" t="str">
            <v>SP</v>
          </cell>
          <cell r="U330" t="str">
            <v>04.703-900</v>
          </cell>
          <cell r="V330" t="str">
            <v>1135439694</v>
          </cell>
          <cell r="W330" t="str">
            <v>RHIDALGO@ELANCO.COM; ADRIANA_CARLA_SANTANA_DA.SILVA@ELANCOAH.COM; ELANCOPREV@SINQIA.COM.BR</v>
          </cell>
          <cell r="X330"/>
          <cell r="Y330">
            <v>3</v>
          </cell>
          <cell r="Z330">
            <v>3</v>
          </cell>
          <cell r="AA330">
            <v>3</v>
          </cell>
        </row>
        <row r="331">
          <cell r="A331" t="str">
            <v>ELBA</v>
          </cell>
          <cell r="B331" t="str">
            <v>ELBA PREVIDENCIA PRIVADA</v>
          </cell>
          <cell r="C331" t="str">
            <v>02.023.767/0001-61</v>
          </cell>
          <cell r="D331" t="str">
            <v>Sim</v>
          </cell>
          <cell r="E331" t="str">
            <v>ENCERRADA - POR INICIATIVA DA EFPC</v>
          </cell>
          <cell r="F331" t="str">
            <v>ENCERRADA</v>
          </cell>
          <cell r="G331" t="str">
            <v>Fundação</v>
          </cell>
          <cell r="H331" t="str">
            <v>LC 109</v>
          </cell>
          <cell r="I331" t="str">
            <v>Privada</v>
          </cell>
          <cell r="J331" t="str">
            <v>Privado</v>
          </cell>
          <cell r="K331" t="str">
            <v>Patrocínio Múltiplo</v>
          </cell>
          <cell r="L331" t="str">
            <v>Com mais de um plano</v>
          </cell>
          <cell r="M331" t="str">
            <v>Não</v>
          </cell>
          <cell r="N331">
            <v>440000033861997</v>
          </cell>
          <cell r="O331" t="str">
            <v>Sudeste</v>
          </cell>
          <cell r="P331" t="str">
            <v>ESMG</v>
          </cell>
          <cell r="Q331" t="str">
            <v>AV. OLINTO MEIRELES, Nº 45</v>
          </cell>
          <cell r="R331" t="str">
            <v>BELO HORIZONTE</v>
          </cell>
          <cell r="S331" t="str">
            <v>MINAS GERAIS</v>
          </cell>
          <cell r="T331" t="str">
            <v>MG</v>
          </cell>
          <cell r="U331" t="str">
            <v>30.640-010</v>
          </cell>
          <cell r="V331" t="str">
            <v>31-3328-2504</v>
          </cell>
          <cell r="W331" t="str">
            <v>bitar@vmtubes.com.br</v>
          </cell>
          <cell r="X331"/>
          <cell r="Y331">
            <v>5</v>
          </cell>
          <cell r="Z331">
            <v>0</v>
          </cell>
          <cell r="AA331">
            <v>5</v>
          </cell>
        </row>
        <row r="332">
          <cell r="A332" t="str">
            <v>ELETRA</v>
          </cell>
          <cell r="B332" t="str">
            <v>ELETRA - FUNDACAO DE PREVIDENCIA PRIVADA</v>
          </cell>
          <cell r="C332" t="str">
            <v>02.884.385/0001-22</v>
          </cell>
          <cell r="D332" t="str">
            <v>Sim</v>
          </cell>
          <cell r="E332" t="str">
            <v>NORMAL - EM FUNCIONAMENTO</v>
          </cell>
          <cell r="F332" t="str">
            <v>NORMAL</v>
          </cell>
          <cell r="G332" t="str">
            <v>Fundação</v>
          </cell>
          <cell r="H332" t="str">
            <v>LC 109</v>
          </cell>
          <cell r="I332" t="str">
            <v>Privada</v>
          </cell>
          <cell r="J332" t="str">
            <v>Privado</v>
          </cell>
          <cell r="K332" t="str">
            <v>Patrocínio Múltiplo</v>
          </cell>
          <cell r="L332" t="str">
            <v>Com mais de um plano</v>
          </cell>
          <cell r="M332" t="str">
            <v>Sim</v>
          </cell>
          <cell r="N332">
            <v>175231980</v>
          </cell>
          <cell r="O332" t="str">
            <v>Centro Oeste</v>
          </cell>
          <cell r="P332" t="str">
            <v>ESMG</v>
          </cell>
          <cell r="Q332" t="str">
            <v>RUA 02</v>
          </cell>
          <cell r="R332" t="str">
            <v>GOIANIA</v>
          </cell>
          <cell r="S332" t="str">
            <v>GOIAS</v>
          </cell>
          <cell r="T332" t="str">
            <v>GO</v>
          </cell>
          <cell r="U332" t="str">
            <v>74.805-180</v>
          </cell>
          <cell r="V332" t="str">
            <v>6232431381</v>
          </cell>
          <cell r="W332" t="str">
            <v>ELETRA@ELETRA.ORG.BR</v>
          </cell>
          <cell r="X332" t="str">
            <v>WWW.ELETRA.ORG.BR</v>
          </cell>
          <cell r="Y332">
            <v>3</v>
          </cell>
          <cell r="Z332">
            <v>4</v>
          </cell>
          <cell r="AA332">
            <v>6</v>
          </cell>
        </row>
        <row r="333">
          <cell r="A333" t="str">
            <v>ELETRA</v>
          </cell>
          <cell r="B333" t="str">
            <v>ELETRA - FUNDACAO DE PREVIDENCIA PRIVADA</v>
          </cell>
          <cell r="C333" t="str">
            <v>02.884.385/0001-22</v>
          </cell>
          <cell r="D333" t="str">
            <v>Sim</v>
          </cell>
          <cell r="E333" t="str">
            <v>NORMAL - EM FUNCIONAMENTO</v>
          </cell>
          <cell r="F333" t="str">
            <v>NORMAL</v>
          </cell>
          <cell r="G333" t="str">
            <v>Fundação</v>
          </cell>
          <cell r="H333" t="str">
            <v>LC 109</v>
          </cell>
          <cell r="I333" t="str">
            <v>Privada</v>
          </cell>
          <cell r="J333" t="str">
            <v>Privado</v>
          </cell>
          <cell r="K333" t="str">
            <v>Patrocínio Múltiplo</v>
          </cell>
          <cell r="L333" t="str">
            <v>Com mais de um plano</v>
          </cell>
          <cell r="M333" t="str">
            <v>Sim</v>
          </cell>
          <cell r="N333">
            <v>175231980</v>
          </cell>
          <cell r="O333" t="str">
            <v>Centro Oeste</v>
          </cell>
          <cell r="P333" t="str">
            <v>ESMG</v>
          </cell>
          <cell r="Q333" t="str">
            <v>RUA 02</v>
          </cell>
          <cell r="R333" t="str">
            <v>GOIANIA</v>
          </cell>
          <cell r="S333" t="str">
            <v>GOIAS</v>
          </cell>
          <cell r="T333" t="str">
            <v>GO</v>
          </cell>
          <cell r="U333" t="str">
            <v>74.805-180</v>
          </cell>
          <cell r="V333" t="str">
            <v>6232431381</v>
          </cell>
          <cell r="W333" t="str">
            <v>ELETRA@ELETRA.ORG.BR</v>
          </cell>
          <cell r="X333" t="str">
            <v>WWW.ELETRA.ORG.BR</v>
          </cell>
          <cell r="Y333">
            <v>3</v>
          </cell>
          <cell r="Z333">
            <v>4</v>
          </cell>
          <cell r="AA333">
            <v>6</v>
          </cell>
        </row>
        <row r="334">
          <cell r="A334" t="str">
            <v>ELETROS</v>
          </cell>
          <cell r="B334" t="str">
            <v>FUNDACAO ELETROBRAS DE SEGURIDADE SOCIAL ELETROS</v>
          </cell>
          <cell r="C334" t="str">
            <v>34.268.789/0001-88</v>
          </cell>
          <cell r="D334" t="str">
            <v>Sim</v>
          </cell>
          <cell r="E334" t="str">
            <v>NORMAL - EM FUNCIONAMENTO</v>
          </cell>
          <cell r="F334" t="str">
            <v>NORMAL</v>
          </cell>
          <cell r="G334" t="str">
            <v>Fundação</v>
          </cell>
          <cell r="H334" t="str">
            <v>LC 108 / LC 109</v>
          </cell>
          <cell r="I334" t="str">
            <v>Pública Federal</v>
          </cell>
          <cell r="J334" t="str">
            <v>Público</v>
          </cell>
          <cell r="K334" t="str">
            <v>Patrocínio Múltiplo</v>
          </cell>
          <cell r="L334" t="str">
            <v>Com mais de um plano</v>
          </cell>
          <cell r="M334" t="str">
            <v>Sim</v>
          </cell>
          <cell r="N334">
            <v>3018651979</v>
          </cell>
          <cell r="O334" t="str">
            <v>Sudeste</v>
          </cell>
          <cell r="P334" t="str">
            <v>ESRJ</v>
          </cell>
          <cell r="Q334" t="str">
            <v>RUA URUGUAIANA  174  5, 6 E 7 ANDARES</v>
          </cell>
          <cell r="R334" t="str">
            <v>RIO DE JANEIRO</v>
          </cell>
          <cell r="S334" t="str">
            <v>RIO DE JANEIRO</v>
          </cell>
          <cell r="T334" t="str">
            <v>RJ</v>
          </cell>
          <cell r="U334" t="str">
            <v>20.050-092</v>
          </cell>
          <cell r="V334" t="str">
            <v>2121794700</v>
          </cell>
          <cell r="W334" t="str">
            <v>RELACIONAMENTO.PREVIC@ELETROS.COM.BR</v>
          </cell>
          <cell r="X334" t="str">
            <v>HTTP://WWW.ELETROS.COM.BR</v>
          </cell>
          <cell r="Y334">
            <v>3</v>
          </cell>
          <cell r="Z334">
            <v>4</v>
          </cell>
          <cell r="AA334">
            <v>6</v>
          </cell>
        </row>
        <row r="335">
          <cell r="A335" t="str">
            <v>ELETROS</v>
          </cell>
          <cell r="B335" t="str">
            <v>FUNDACAO ELETROBRAS DE SEGURIDADE SOCIAL ELETROS</v>
          </cell>
          <cell r="C335" t="str">
            <v>34.268.789/0001-88</v>
          </cell>
          <cell r="D335" t="str">
            <v>Sim</v>
          </cell>
          <cell r="E335" t="str">
            <v>NORMAL - EM FUNCIONAMENTO</v>
          </cell>
          <cell r="F335" t="str">
            <v>NORMAL</v>
          </cell>
          <cell r="G335" t="str">
            <v>Fundação</v>
          </cell>
          <cell r="H335" t="str">
            <v>LC 108 / LC 109</v>
          </cell>
          <cell r="I335" t="str">
            <v>Pública Federal</v>
          </cell>
          <cell r="J335" t="str">
            <v>Público</v>
          </cell>
          <cell r="K335" t="str">
            <v>Patrocínio Múltiplo</v>
          </cell>
          <cell r="L335" t="str">
            <v>Com mais de um plano</v>
          </cell>
          <cell r="M335" t="str">
            <v>Sim</v>
          </cell>
          <cell r="N335">
            <v>3018651979</v>
          </cell>
          <cell r="O335" t="str">
            <v>Sudeste</v>
          </cell>
          <cell r="P335" t="str">
            <v>ESRJ</v>
          </cell>
          <cell r="Q335" t="str">
            <v>RUA URUGUAIANA  174  5, 6 E 7 ANDARES</v>
          </cell>
          <cell r="R335" t="str">
            <v>RIO DE JANEIRO</v>
          </cell>
          <cell r="S335" t="str">
            <v>RIO DE JANEIRO</v>
          </cell>
          <cell r="T335" t="str">
            <v>RJ</v>
          </cell>
          <cell r="U335" t="str">
            <v>20.050-092</v>
          </cell>
          <cell r="V335" t="str">
            <v>2121794700</v>
          </cell>
          <cell r="W335" t="str">
            <v>RELACIONAMENTO.PREVIC@ELETROS.COM.BR</v>
          </cell>
          <cell r="X335" t="str">
            <v>HTTP://WWW.ELETROS.COM.BR</v>
          </cell>
          <cell r="Y335">
            <v>3</v>
          </cell>
          <cell r="Z335">
            <v>4</v>
          </cell>
          <cell r="AA335">
            <v>6</v>
          </cell>
        </row>
        <row r="336">
          <cell r="A336" t="str">
            <v>ELETROS</v>
          </cell>
          <cell r="B336" t="str">
            <v>FUNDACAO ELETROBRAS DE SEGURIDADE SOCIAL ELETROS</v>
          </cell>
          <cell r="C336" t="str">
            <v>34.268.789/0001-88</v>
          </cell>
          <cell r="D336" t="str">
            <v>Sim</v>
          </cell>
          <cell r="E336" t="str">
            <v>NORMAL - EM FUNCIONAMENTO</v>
          </cell>
          <cell r="F336" t="str">
            <v>NORMAL</v>
          </cell>
          <cell r="G336" t="str">
            <v>Fundação</v>
          </cell>
          <cell r="H336" t="str">
            <v>LC 108 / LC 109</v>
          </cell>
          <cell r="I336" t="str">
            <v>Pública Federal</v>
          </cell>
          <cell r="J336" t="str">
            <v>Público</v>
          </cell>
          <cell r="K336" t="str">
            <v>Patrocínio Múltiplo</v>
          </cell>
          <cell r="L336" t="str">
            <v>Com mais de um plano</v>
          </cell>
          <cell r="M336" t="str">
            <v>Sim</v>
          </cell>
          <cell r="N336">
            <v>3018651979</v>
          </cell>
          <cell r="O336" t="str">
            <v>Sudeste</v>
          </cell>
          <cell r="P336" t="str">
            <v>ESRJ</v>
          </cell>
          <cell r="Q336" t="str">
            <v>RUA URUGUAIANA  174  5, 6 E 7 ANDARES</v>
          </cell>
          <cell r="R336" t="str">
            <v>RIO DE JANEIRO</v>
          </cell>
          <cell r="S336" t="str">
            <v>RIO DE JANEIRO</v>
          </cell>
          <cell r="T336" t="str">
            <v>RJ</v>
          </cell>
          <cell r="U336" t="str">
            <v>20.050-092</v>
          </cell>
          <cell r="V336" t="str">
            <v>2121794700</v>
          </cell>
          <cell r="W336" t="str">
            <v>RELACIONAMENTO.PREVIC@ELETROS.COM.BR</v>
          </cell>
          <cell r="X336" t="str">
            <v>HTTP://WWW.ELETROS.COM.BR</v>
          </cell>
          <cell r="Y336">
            <v>3</v>
          </cell>
          <cell r="Z336">
            <v>4</v>
          </cell>
          <cell r="AA336">
            <v>6</v>
          </cell>
        </row>
        <row r="337">
          <cell r="A337" t="str">
            <v>ELETROS</v>
          </cell>
          <cell r="B337" t="str">
            <v>FUNDACAO ELETROBRAS DE SEGURIDADE SOCIAL ELETROS</v>
          </cell>
          <cell r="C337" t="str">
            <v>34.268.789/0001-88</v>
          </cell>
          <cell r="D337" t="str">
            <v>Sim</v>
          </cell>
          <cell r="E337" t="str">
            <v>NORMAL - EM FUNCIONAMENTO</v>
          </cell>
          <cell r="F337" t="str">
            <v>NORMAL</v>
          </cell>
          <cell r="G337" t="str">
            <v>Fundação</v>
          </cell>
          <cell r="H337" t="str">
            <v>LC 108 / LC 109</v>
          </cell>
          <cell r="I337" t="str">
            <v>Pública Federal</v>
          </cell>
          <cell r="J337" t="str">
            <v>Público</v>
          </cell>
          <cell r="K337" t="str">
            <v>Patrocínio Múltiplo</v>
          </cell>
          <cell r="L337" t="str">
            <v>Com mais de um plano</v>
          </cell>
          <cell r="M337" t="str">
            <v>Sim</v>
          </cell>
          <cell r="N337">
            <v>3018651979</v>
          </cell>
          <cell r="O337" t="str">
            <v>Sudeste</v>
          </cell>
          <cell r="P337" t="str">
            <v>ESRJ</v>
          </cell>
          <cell r="Q337" t="str">
            <v>RUA URUGUAIANA  174  5, 6 E 7 ANDARES</v>
          </cell>
          <cell r="R337" t="str">
            <v>RIO DE JANEIRO</v>
          </cell>
          <cell r="S337" t="str">
            <v>RIO DE JANEIRO</v>
          </cell>
          <cell r="T337" t="str">
            <v>RJ</v>
          </cell>
          <cell r="U337" t="str">
            <v>20.050-092</v>
          </cell>
          <cell r="V337" t="str">
            <v>2121794700</v>
          </cell>
          <cell r="W337" t="str">
            <v>RELACIONAMENTO.PREVIC@ELETROS.COM.BR</v>
          </cell>
          <cell r="X337" t="str">
            <v>HTTP://WWW.ELETROS.COM.BR</v>
          </cell>
          <cell r="Y337">
            <v>3</v>
          </cell>
          <cell r="Z337">
            <v>4</v>
          </cell>
          <cell r="AA337">
            <v>6</v>
          </cell>
        </row>
        <row r="338">
          <cell r="A338" t="str">
            <v>ELETROS</v>
          </cell>
          <cell r="B338" t="str">
            <v>FUNDACAO ELETROBRAS DE SEGURIDADE SOCIAL ELETROS</v>
          </cell>
          <cell r="C338" t="str">
            <v>34.268.789/0001-88</v>
          </cell>
          <cell r="D338" t="str">
            <v>Sim</v>
          </cell>
          <cell r="E338" t="str">
            <v>NORMAL - EM FUNCIONAMENTO</v>
          </cell>
          <cell r="F338" t="str">
            <v>NORMAL</v>
          </cell>
          <cell r="G338" t="str">
            <v>Fundação</v>
          </cell>
          <cell r="H338" t="str">
            <v>LC 108 / LC 109</v>
          </cell>
          <cell r="I338" t="str">
            <v>Pública Federal</v>
          </cell>
          <cell r="J338" t="str">
            <v>Público</v>
          </cell>
          <cell r="K338" t="str">
            <v>Patrocínio Múltiplo</v>
          </cell>
          <cell r="L338" t="str">
            <v>Com mais de um plano</v>
          </cell>
          <cell r="M338" t="str">
            <v>Sim</v>
          </cell>
          <cell r="N338">
            <v>3018651979</v>
          </cell>
          <cell r="O338" t="str">
            <v>Sudeste</v>
          </cell>
          <cell r="P338" t="str">
            <v>ESRJ</v>
          </cell>
          <cell r="Q338" t="str">
            <v>RUA URUGUAIANA  174  5, 6 E 7 ANDARES</v>
          </cell>
          <cell r="R338" t="str">
            <v>RIO DE JANEIRO</v>
          </cell>
          <cell r="S338" t="str">
            <v>RIO DE JANEIRO</v>
          </cell>
          <cell r="T338" t="str">
            <v>RJ</v>
          </cell>
          <cell r="U338" t="str">
            <v>20.050-092</v>
          </cell>
          <cell r="V338" t="str">
            <v>2121794700</v>
          </cell>
          <cell r="W338" t="str">
            <v>RELACIONAMENTO.PREVIC@ELETROS.COM.BR</v>
          </cell>
          <cell r="X338" t="str">
            <v>HTTP://WWW.ELETROS.COM.BR</v>
          </cell>
          <cell r="Y338">
            <v>3</v>
          </cell>
          <cell r="Z338">
            <v>4</v>
          </cell>
          <cell r="AA338">
            <v>6</v>
          </cell>
        </row>
        <row r="339">
          <cell r="A339" t="str">
            <v>ELETROS</v>
          </cell>
          <cell r="B339" t="str">
            <v>FUNDACAO ELETROBRAS DE SEGURIDADE SOCIAL ELETROS</v>
          </cell>
          <cell r="C339" t="str">
            <v>34.268.789/0001-88</v>
          </cell>
          <cell r="D339" t="str">
            <v>Sim</v>
          </cell>
          <cell r="E339" t="str">
            <v>NORMAL - EM FUNCIONAMENTO</v>
          </cell>
          <cell r="F339" t="str">
            <v>NORMAL</v>
          </cell>
          <cell r="G339" t="str">
            <v>Fundação</v>
          </cell>
          <cell r="H339" t="str">
            <v>LC 108 / LC 109</v>
          </cell>
          <cell r="I339" t="str">
            <v>Pública Federal</v>
          </cell>
          <cell r="J339" t="str">
            <v>Público</v>
          </cell>
          <cell r="K339" t="str">
            <v>Patrocínio Múltiplo</v>
          </cell>
          <cell r="L339" t="str">
            <v>Com mais de um plano</v>
          </cell>
          <cell r="M339" t="str">
            <v>Sim</v>
          </cell>
          <cell r="N339">
            <v>3018651979</v>
          </cell>
          <cell r="O339" t="str">
            <v>Sudeste</v>
          </cell>
          <cell r="P339" t="str">
            <v>ESRJ</v>
          </cell>
          <cell r="Q339" t="str">
            <v>RUA URUGUAIANA  174  5, 6 E 7 ANDARES</v>
          </cell>
          <cell r="R339" t="str">
            <v>RIO DE JANEIRO</v>
          </cell>
          <cell r="S339" t="str">
            <v>RIO DE JANEIRO</v>
          </cell>
          <cell r="T339" t="str">
            <v>RJ</v>
          </cell>
          <cell r="U339" t="str">
            <v>20.050-092</v>
          </cell>
          <cell r="V339" t="str">
            <v>2121794700</v>
          </cell>
          <cell r="W339" t="str">
            <v>RELACIONAMENTO.PREVIC@ELETROS.COM.BR</v>
          </cell>
          <cell r="X339" t="str">
            <v>HTTP://WWW.ELETROS.COM.BR</v>
          </cell>
          <cell r="Y339">
            <v>3</v>
          </cell>
          <cell r="Z339">
            <v>4</v>
          </cell>
          <cell r="AA339">
            <v>6</v>
          </cell>
        </row>
        <row r="340">
          <cell r="A340" t="str">
            <v>ELETROS</v>
          </cell>
          <cell r="B340" t="str">
            <v>FUNDACAO ELETROBRAS DE SEGURIDADE SOCIAL ELETROS</v>
          </cell>
          <cell r="C340" t="str">
            <v>34.268.789/0001-88</v>
          </cell>
          <cell r="D340" t="str">
            <v>Sim</v>
          </cell>
          <cell r="E340" t="str">
            <v>NORMAL - EM FUNCIONAMENTO</v>
          </cell>
          <cell r="F340" t="str">
            <v>NORMAL</v>
          </cell>
          <cell r="G340" t="str">
            <v>Fundação</v>
          </cell>
          <cell r="H340" t="str">
            <v>LC 108 / LC 109</v>
          </cell>
          <cell r="I340" t="str">
            <v>Pública Federal</v>
          </cell>
          <cell r="J340" t="str">
            <v>Público</v>
          </cell>
          <cell r="K340" t="str">
            <v>Patrocínio Múltiplo</v>
          </cell>
          <cell r="L340" t="str">
            <v>Com mais de um plano</v>
          </cell>
          <cell r="M340" t="str">
            <v>Sim</v>
          </cell>
          <cell r="N340">
            <v>3018651979</v>
          </cell>
          <cell r="O340" t="str">
            <v>Sudeste</v>
          </cell>
          <cell r="P340" t="str">
            <v>ESRJ</v>
          </cell>
          <cell r="Q340" t="str">
            <v>RUA URUGUAIANA  174  5, 6 E 7 ANDARES</v>
          </cell>
          <cell r="R340" t="str">
            <v>RIO DE JANEIRO</v>
          </cell>
          <cell r="S340" t="str">
            <v>RIO DE JANEIRO</v>
          </cell>
          <cell r="T340" t="str">
            <v>RJ</v>
          </cell>
          <cell r="U340" t="str">
            <v>20.050-092</v>
          </cell>
          <cell r="V340" t="str">
            <v>2121794700</v>
          </cell>
          <cell r="W340" t="str">
            <v>RELACIONAMENTO.PREVIC@ELETROS.COM.BR</v>
          </cell>
          <cell r="X340" t="str">
            <v>HTTP://WWW.ELETROS.COM.BR</v>
          </cell>
          <cell r="Y340">
            <v>3</v>
          </cell>
          <cell r="Z340">
            <v>4</v>
          </cell>
          <cell r="AA340">
            <v>6</v>
          </cell>
        </row>
        <row r="341">
          <cell r="A341" t="str">
            <v>ELETROS</v>
          </cell>
          <cell r="B341" t="str">
            <v>FUNDACAO ELETROBRAS DE SEGURIDADE SOCIAL ELETROS</v>
          </cell>
          <cell r="C341" t="str">
            <v>34.268.789/0001-88</v>
          </cell>
          <cell r="D341" t="str">
            <v>Sim</v>
          </cell>
          <cell r="E341" t="str">
            <v>NORMAL - EM FUNCIONAMENTO</v>
          </cell>
          <cell r="F341" t="str">
            <v>NORMAL</v>
          </cell>
          <cell r="G341" t="str">
            <v>Fundação</v>
          </cell>
          <cell r="H341" t="str">
            <v>LC 108 / LC 109</v>
          </cell>
          <cell r="I341" t="str">
            <v>Pública Federal</v>
          </cell>
          <cell r="J341" t="str">
            <v>Público</v>
          </cell>
          <cell r="K341" t="str">
            <v>Patrocínio Múltiplo</v>
          </cell>
          <cell r="L341" t="str">
            <v>Com mais de um plano</v>
          </cell>
          <cell r="M341" t="str">
            <v>Sim</v>
          </cell>
          <cell r="N341">
            <v>3018651979</v>
          </cell>
          <cell r="O341" t="str">
            <v>Sudeste</v>
          </cell>
          <cell r="P341" t="str">
            <v>ESRJ</v>
          </cell>
          <cell r="Q341" t="str">
            <v>RUA URUGUAIANA  174  5, 6 E 7 ANDARES</v>
          </cell>
          <cell r="R341" t="str">
            <v>RIO DE JANEIRO</v>
          </cell>
          <cell r="S341" t="str">
            <v>RIO DE JANEIRO</v>
          </cell>
          <cell r="T341" t="str">
            <v>RJ</v>
          </cell>
          <cell r="U341" t="str">
            <v>20.050-092</v>
          </cell>
          <cell r="V341" t="str">
            <v>2121794700</v>
          </cell>
          <cell r="W341" t="str">
            <v>RELACIONAMENTO.PREVIC@ELETROS.COM.BR</v>
          </cell>
          <cell r="X341" t="str">
            <v>HTTP://WWW.ELETROS.COM.BR</v>
          </cell>
          <cell r="Y341">
            <v>3</v>
          </cell>
          <cell r="Z341">
            <v>4</v>
          </cell>
          <cell r="AA341">
            <v>6</v>
          </cell>
        </row>
        <row r="342">
          <cell r="A342" t="str">
            <v>ELETROS</v>
          </cell>
          <cell r="B342" t="str">
            <v>FUNDACAO ELETROBRAS DE SEGURIDADE SOCIAL ELETROS</v>
          </cell>
          <cell r="C342" t="str">
            <v>34.268.789/0001-88</v>
          </cell>
          <cell r="D342" t="str">
            <v>Sim</v>
          </cell>
          <cell r="E342" t="str">
            <v>NORMAL - EM FUNCIONAMENTO</v>
          </cell>
          <cell r="F342" t="str">
            <v>NORMAL</v>
          </cell>
          <cell r="G342" t="str">
            <v>Fundação</v>
          </cell>
          <cell r="H342" t="str">
            <v>LC 108 / LC 109</v>
          </cell>
          <cell r="I342" t="str">
            <v>Pública Federal</v>
          </cell>
          <cell r="J342" t="str">
            <v>Público</v>
          </cell>
          <cell r="K342" t="str">
            <v>Patrocínio Múltiplo</v>
          </cell>
          <cell r="L342" t="str">
            <v>Com mais de um plano</v>
          </cell>
          <cell r="M342" t="str">
            <v>Sim</v>
          </cell>
          <cell r="N342">
            <v>3018651979</v>
          </cell>
          <cell r="O342" t="str">
            <v>Sudeste</v>
          </cell>
          <cell r="P342" t="str">
            <v>ESRJ</v>
          </cell>
          <cell r="Q342" t="str">
            <v>RUA URUGUAIANA  174  5, 6 E 7 ANDARES</v>
          </cell>
          <cell r="R342" t="str">
            <v>RIO DE JANEIRO</v>
          </cell>
          <cell r="S342" t="str">
            <v>RIO DE JANEIRO</v>
          </cell>
          <cell r="T342" t="str">
            <v>RJ</v>
          </cell>
          <cell r="U342" t="str">
            <v>20.050-092</v>
          </cell>
          <cell r="V342" t="str">
            <v>2121794700</v>
          </cell>
          <cell r="W342" t="str">
            <v>RELACIONAMENTO.PREVIC@ELETROS.COM.BR</v>
          </cell>
          <cell r="X342" t="str">
            <v>HTTP://WWW.ELETROS.COM.BR</v>
          </cell>
          <cell r="Y342">
            <v>3</v>
          </cell>
          <cell r="Z342">
            <v>4</v>
          </cell>
          <cell r="AA342">
            <v>6</v>
          </cell>
        </row>
        <row r="343">
          <cell r="A343" t="str">
            <v>ELOS</v>
          </cell>
          <cell r="B343" t="str">
            <v>FUNDACAO ELETROSUL DE PREVIDENCIA E ASSISTENCIA SOCIAL ELOS</v>
          </cell>
          <cell r="C343" t="str">
            <v>42.286.245/0001-77</v>
          </cell>
          <cell r="D343" t="str">
            <v>Sim</v>
          </cell>
          <cell r="E343" t="str">
            <v>NORMAL - EM FUNCIONAMENTO</v>
          </cell>
          <cell r="F343" t="str">
            <v>NORMAL</v>
          </cell>
          <cell r="G343" t="str">
            <v>Fundação</v>
          </cell>
          <cell r="H343" t="str">
            <v>LC 109</v>
          </cell>
          <cell r="I343" t="str">
            <v>Privada</v>
          </cell>
          <cell r="J343" t="str">
            <v>Privado</v>
          </cell>
          <cell r="K343" t="str">
            <v>Patrocínio Múltiplo</v>
          </cell>
          <cell r="L343" t="str">
            <v>Com mais de um plano</v>
          </cell>
          <cell r="M343" t="str">
            <v>Sim</v>
          </cell>
          <cell r="N343">
            <v>3018721979</v>
          </cell>
          <cell r="O343" t="str">
            <v>Sul</v>
          </cell>
          <cell r="P343" t="str">
            <v>ESRS</v>
          </cell>
          <cell r="Q343" t="str">
            <v>PCA. PEREIRA OLIVEIRA, 64 - SOBRELOJA</v>
          </cell>
          <cell r="R343" t="str">
            <v>FLORIANOPOLIS</v>
          </cell>
          <cell r="S343" t="str">
            <v>SANTA CATARINA</v>
          </cell>
          <cell r="T343" t="str">
            <v>SC</v>
          </cell>
          <cell r="U343" t="str">
            <v>88.010-540</v>
          </cell>
          <cell r="V343" t="str">
            <v>(48) 2107-7500/7523</v>
          </cell>
          <cell r="W343" t="str">
            <v>elos@elos.org.br</v>
          </cell>
          <cell r="X343" t="str">
            <v>www.elos.org.br</v>
          </cell>
          <cell r="Y343">
            <v>3</v>
          </cell>
          <cell r="Z343">
            <v>4</v>
          </cell>
          <cell r="AA343">
            <v>6</v>
          </cell>
        </row>
        <row r="344">
          <cell r="A344" t="str">
            <v>ELOS</v>
          </cell>
          <cell r="B344" t="str">
            <v>FUNDACAO ELETROSUL DE PREVIDENCIA E ASSISTENCIA SOCIAL ELOS</v>
          </cell>
          <cell r="C344" t="str">
            <v>42.286.245/0001-77</v>
          </cell>
          <cell r="D344" t="str">
            <v>Sim</v>
          </cell>
          <cell r="E344" t="str">
            <v>NORMAL - EM FUNCIONAMENTO</v>
          </cell>
          <cell r="F344" t="str">
            <v>NORMAL</v>
          </cell>
          <cell r="G344" t="str">
            <v>Fundação</v>
          </cell>
          <cell r="H344" t="str">
            <v>LC 109</v>
          </cell>
          <cell r="I344" t="str">
            <v>Privada</v>
          </cell>
          <cell r="J344" t="str">
            <v>Privado</v>
          </cell>
          <cell r="K344" t="str">
            <v>Patrocínio Múltiplo</v>
          </cell>
          <cell r="L344" t="str">
            <v>Com mais de um plano</v>
          </cell>
          <cell r="M344" t="str">
            <v>Sim</v>
          </cell>
          <cell r="N344">
            <v>3018721979</v>
          </cell>
          <cell r="O344" t="str">
            <v>Sul</v>
          </cell>
          <cell r="P344" t="str">
            <v>ESRS</v>
          </cell>
          <cell r="Q344" t="str">
            <v>PCA. PEREIRA OLIVEIRA, 64 - SOBRELOJA</v>
          </cell>
          <cell r="R344" t="str">
            <v>FLORIANOPOLIS</v>
          </cell>
          <cell r="S344" t="str">
            <v>SANTA CATARINA</v>
          </cell>
          <cell r="T344" t="str">
            <v>SC</v>
          </cell>
          <cell r="U344" t="str">
            <v>88.010-540</v>
          </cell>
          <cell r="V344" t="str">
            <v>(48) 2107-7500/7523</v>
          </cell>
          <cell r="W344" t="str">
            <v>elos@elos.org.br</v>
          </cell>
          <cell r="X344" t="str">
            <v>www.elos.org.br</v>
          </cell>
          <cell r="Y344">
            <v>3</v>
          </cell>
          <cell r="Z344">
            <v>4</v>
          </cell>
          <cell r="AA344">
            <v>6</v>
          </cell>
        </row>
        <row r="345">
          <cell r="A345" t="str">
            <v>ELOS</v>
          </cell>
          <cell r="B345" t="str">
            <v>FUNDACAO ELETROSUL DE PREVIDENCIA E ASSISTENCIA SOCIAL ELOS</v>
          </cell>
          <cell r="C345" t="str">
            <v>42.286.245/0001-77</v>
          </cell>
          <cell r="D345" t="str">
            <v>Sim</v>
          </cell>
          <cell r="E345" t="str">
            <v>NORMAL - EM FUNCIONAMENTO</v>
          </cell>
          <cell r="F345" t="str">
            <v>NORMAL</v>
          </cell>
          <cell r="G345" t="str">
            <v>Fundação</v>
          </cell>
          <cell r="H345" t="str">
            <v>LC 109</v>
          </cell>
          <cell r="I345" t="str">
            <v>Privada</v>
          </cell>
          <cell r="J345" t="str">
            <v>Privado</v>
          </cell>
          <cell r="K345" t="str">
            <v>Patrocínio Múltiplo</v>
          </cell>
          <cell r="L345" t="str">
            <v>Com mais de um plano</v>
          </cell>
          <cell r="M345" t="str">
            <v>Sim</v>
          </cell>
          <cell r="N345">
            <v>3018721979</v>
          </cell>
          <cell r="O345" t="str">
            <v>Sul</v>
          </cell>
          <cell r="P345" t="str">
            <v>ESRS</v>
          </cell>
          <cell r="Q345" t="str">
            <v>PCA. PEREIRA OLIVEIRA, 64 - SOBRELOJA</v>
          </cell>
          <cell r="R345" t="str">
            <v>FLORIANOPOLIS</v>
          </cell>
          <cell r="S345" t="str">
            <v>SANTA CATARINA</v>
          </cell>
          <cell r="T345" t="str">
            <v>SC</v>
          </cell>
          <cell r="U345" t="str">
            <v>88.010-540</v>
          </cell>
          <cell r="V345" t="str">
            <v>(48) 2107-7500/7523</v>
          </cell>
          <cell r="W345" t="str">
            <v>elos@elos.org.br</v>
          </cell>
          <cell r="X345" t="str">
            <v>www.elos.org.br</v>
          </cell>
          <cell r="Y345">
            <v>3</v>
          </cell>
          <cell r="Z345">
            <v>4</v>
          </cell>
          <cell r="AA345">
            <v>6</v>
          </cell>
        </row>
        <row r="346">
          <cell r="A346" t="str">
            <v>ELOS</v>
          </cell>
          <cell r="B346" t="str">
            <v>FUNDACAO ELETROSUL DE PREVIDENCIA E ASSISTENCIA SOCIAL ELOS</v>
          </cell>
          <cell r="C346" t="str">
            <v>42.286.245/0001-77</v>
          </cell>
          <cell r="D346" t="str">
            <v>Sim</v>
          </cell>
          <cell r="E346" t="str">
            <v>NORMAL - EM FUNCIONAMENTO</v>
          </cell>
          <cell r="F346" t="str">
            <v>NORMAL</v>
          </cell>
          <cell r="G346" t="str">
            <v>Fundação</v>
          </cell>
          <cell r="H346" t="str">
            <v>LC 109</v>
          </cell>
          <cell r="I346" t="str">
            <v>Privada</v>
          </cell>
          <cell r="J346" t="str">
            <v>Privado</v>
          </cell>
          <cell r="K346" t="str">
            <v>Patrocínio Múltiplo</v>
          </cell>
          <cell r="L346" t="str">
            <v>Com mais de um plano</v>
          </cell>
          <cell r="M346" t="str">
            <v>Sim</v>
          </cell>
          <cell r="N346">
            <v>3018721979</v>
          </cell>
          <cell r="O346" t="str">
            <v>Sul</v>
          </cell>
          <cell r="P346" t="str">
            <v>ESRS</v>
          </cell>
          <cell r="Q346" t="str">
            <v>PCA. PEREIRA OLIVEIRA, 64 - SOBRELOJA</v>
          </cell>
          <cell r="R346" t="str">
            <v>FLORIANOPOLIS</v>
          </cell>
          <cell r="S346" t="str">
            <v>SANTA CATARINA</v>
          </cell>
          <cell r="T346" t="str">
            <v>SC</v>
          </cell>
          <cell r="U346" t="str">
            <v>88.010-540</v>
          </cell>
          <cell r="V346" t="str">
            <v>(48) 2107-7500/7523</v>
          </cell>
          <cell r="W346" t="str">
            <v>elos@elos.org.br</v>
          </cell>
          <cell r="X346" t="str">
            <v>www.elos.org.br</v>
          </cell>
          <cell r="Y346">
            <v>3</v>
          </cell>
          <cell r="Z346">
            <v>4</v>
          </cell>
          <cell r="AA346">
            <v>6</v>
          </cell>
        </row>
        <row r="347">
          <cell r="A347" t="str">
            <v>ELOS</v>
          </cell>
          <cell r="B347" t="str">
            <v>FUNDACAO ELETROSUL DE PREVIDENCIA E ASSISTENCIA SOCIAL ELOS</v>
          </cell>
          <cell r="C347" t="str">
            <v>42.286.245/0001-77</v>
          </cell>
          <cell r="D347" t="str">
            <v>Sim</v>
          </cell>
          <cell r="E347" t="str">
            <v>NORMAL - EM FUNCIONAMENTO</v>
          </cell>
          <cell r="F347" t="str">
            <v>NORMAL</v>
          </cell>
          <cell r="G347" t="str">
            <v>Fundação</v>
          </cell>
          <cell r="H347" t="str">
            <v>LC 109</v>
          </cell>
          <cell r="I347" t="str">
            <v>Privada</v>
          </cell>
          <cell r="J347" t="str">
            <v>Privado</v>
          </cell>
          <cell r="K347" t="str">
            <v>Patrocínio Múltiplo</v>
          </cell>
          <cell r="L347" t="str">
            <v>Com mais de um plano</v>
          </cell>
          <cell r="M347" t="str">
            <v>Sim</v>
          </cell>
          <cell r="N347">
            <v>3018721979</v>
          </cell>
          <cell r="O347" t="str">
            <v>Sul</v>
          </cell>
          <cell r="P347" t="str">
            <v>ESRS</v>
          </cell>
          <cell r="Q347" t="str">
            <v>PCA. PEREIRA OLIVEIRA, 64 - SOBRELOJA</v>
          </cell>
          <cell r="R347" t="str">
            <v>FLORIANOPOLIS</v>
          </cell>
          <cell r="S347" t="str">
            <v>SANTA CATARINA</v>
          </cell>
          <cell r="T347" t="str">
            <v>SC</v>
          </cell>
          <cell r="U347" t="str">
            <v>88.010-540</v>
          </cell>
          <cell r="V347" t="str">
            <v>(48) 2107-7500/7523</v>
          </cell>
          <cell r="W347" t="str">
            <v>elos@elos.org.br</v>
          </cell>
          <cell r="X347" t="str">
            <v>www.elos.org.br</v>
          </cell>
          <cell r="Y347">
            <v>3</v>
          </cell>
          <cell r="Z347">
            <v>4</v>
          </cell>
          <cell r="AA347">
            <v>6</v>
          </cell>
        </row>
        <row r="348">
          <cell r="A348" t="str">
            <v>ELOS</v>
          </cell>
          <cell r="B348" t="str">
            <v>FUNDACAO ELETROSUL DE PREVIDENCIA E ASSISTENCIA SOCIAL ELOS</v>
          </cell>
          <cell r="C348" t="str">
            <v>42.286.245/0001-77</v>
          </cell>
          <cell r="D348" t="str">
            <v>Sim</v>
          </cell>
          <cell r="E348" t="str">
            <v>NORMAL - EM FUNCIONAMENTO</v>
          </cell>
          <cell r="F348" t="str">
            <v>NORMAL</v>
          </cell>
          <cell r="G348" t="str">
            <v>Fundação</v>
          </cell>
          <cell r="H348" t="str">
            <v>LC 109</v>
          </cell>
          <cell r="I348" t="str">
            <v>Privada</v>
          </cell>
          <cell r="J348" t="str">
            <v>Privado</v>
          </cell>
          <cell r="K348" t="str">
            <v>Patrocínio Múltiplo</v>
          </cell>
          <cell r="L348" t="str">
            <v>Com mais de um plano</v>
          </cell>
          <cell r="M348" t="str">
            <v>Sim</v>
          </cell>
          <cell r="N348">
            <v>3018721979</v>
          </cell>
          <cell r="O348" t="str">
            <v>Sul</v>
          </cell>
          <cell r="P348" t="str">
            <v>ESRS</v>
          </cell>
          <cell r="Q348" t="str">
            <v>PCA. PEREIRA OLIVEIRA, 64 - SOBRELOJA</v>
          </cell>
          <cell r="R348" t="str">
            <v>FLORIANOPOLIS</v>
          </cell>
          <cell r="S348" t="str">
            <v>SANTA CATARINA</v>
          </cell>
          <cell r="T348" t="str">
            <v>SC</v>
          </cell>
          <cell r="U348" t="str">
            <v>88.010-540</v>
          </cell>
          <cell r="V348" t="str">
            <v>(48) 2107-7500/7523</v>
          </cell>
          <cell r="W348" t="str">
            <v>elos@elos.org.br</v>
          </cell>
          <cell r="X348" t="str">
            <v>www.elos.org.br</v>
          </cell>
          <cell r="Y348">
            <v>3</v>
          </cell>
          <cell r="Z348">
            <v>4</v>
          </cell>
          <cell r="AA348">
            <v>6</v>
          </cell>
        </row>
        <row r="349">
          <cell r="A349" t="str">
            <v>ELOS</v>
          </cell>
          <cell r="B349" t="str">
            <v>FUNDACAO ELETROSUL DE PREVIDENCIA E ASSISTENCIA SOCIAL ELOS</v>
          </cell>
          <cell r="C349" t="str">
            <v>42.286.245/0001-77</v>
          </cell>
          <cell r="D349" t="str">
            <v>Sim</v>
          </cell>
          <cell r="E349" t="str">
            <v>NORMAL - EM FUNCIONAMENTO</v>
          </cell>
          <cell r="F349" t="str">
            <v>NORMAL</v>
          </cell>
          <cell r="G349" t="str">
            <v>Fundação</v>
          </cell>
          <cell r="H349" t="str">
            <v>LC 109</v>
          </cell>
          <cell r="I349" t="str">
            <v>Privada</v>
          </cell>
          <cell r="J349" t="str">
            <v>Privado</v>
          </cell>
          <cell r="K349" t="str">
            <v>Patrocínio Múltiplo</v>
          </cell>
          <cell r="L349" t="str">
            <v>Com mais de um plano</v>
          </cell>
          <cell r="M349" t="str">
            <v>Sim</v>
          </cell>
          <cell r="N349">
            <v>3018721979</v>
          </cell>
          <cell r="O349" t="str">
            <v>Sul</v>
          </cell>
          <cell r="P349" t="str">
            <v>ESRS</v>
          </cell>
          <cell r="Q349" t="str">
            <v>PCA. PEREIRA OLIVEIRA, 64 - SOBRELOJA</v>
          </cell>
          <cell r="R349" t="str">
            <v>FLORIANOPOLIS</v>
          </cell>
          <cell r="S349" t="str">
            <v>SANTA CATARINA</v>
          </cell>
          <cell r="T349" t="str">
            <v>SC</v>
          </cell>
          <cell r="U349" t="str">
            <v>88.010-540</v>
          </cell>
          <cell r="V349" t="str">
            <v>(48) 2107-7500/7523</v>
          </cell>
          <cell r="W349" t="str">
            <v>elos@elos.org.br</v>
          </cell>
          <cell r="X349" t="str">
            <v>www.elos.org.br</v>
          </cell>
          <cell r="Y349">
            <v>3</v>
          </cell>
          <cell r="Z349">
            <v>4</v>
          </cell>
          <cell r="AA349">
            <v>6</v>
          </cell>
        </row>
        <row r="350">
          <cell r="A350" t="str">
            <v>ELOS</v>
          </cell>
          <cell r="B350" t="str">
            <v>FUNDACAO ELETROSUL DE PREVIDENCIA E ASSISTENCIA SOCIAL ELOS</v>
          </cell>
          <cell r="C350" t="str">
            <v>42.286.245/0001-77</v>
          </cell>
          <cell r="D350" t="str">
            <v>Sim</v>
          </cell>
          <cell r="E350" t="str">
            <v>NORMAL - EM FUNCIONAMENTO</v>
          </cell>
          <cell r="F350" t="str">
            <v>NORMAL</v>
          </cell>
          <cell r="G350" t="str">
            <v>Fundação</v>
          </cell>
          <cell r="H350" t="str">
            <v>LC 109</v>
          </cell>
          <cell r="I350" t="str">
            <v>Privada</v>
          </cell>
          <cell r="J350" t="str">
            <v>Privado</v>
          </cell>
          <cell r="K350" t="str">
            <v>Patrocínio Múltiplo</v>
          </cell>
          <cell r="L350" t="str">
            <v>Com mais de um plano</v>
          </cell>
          <cell r="M350" t="str">
            <v>Sim</v>
          </cell>
          <cell r="N350">
            <v>3018721979</v>
          </cell>
          <cell r="O350" t="str">
            <v>Sul</v>
          </cell>
          <cell r="P350" t="str">
            <v>ESRS</v>
          </cell>
          <cell r="Q350" t="str">
            <v>PCA. PEREIRA OLIVEIRA, 64 - SOBRELOJA</v>
          </cell>
          <cell r="R350" t="str">
            <v>FLORIANOPOLIS</v>
          </cell>
          <cell r="S350" t="str">
            <v>SANTA CATARINA</v>
          </cell>
          <cell r="T350" t="str">
            <v>SC</v>
          </cell>
          <cell r="U350" t="str">
            <v>88.010-540</v>
          </cell>
          <cell r="V350" t="str">
            <v>(48) 2107-7500/7523</v>
          </cell>
          <cell r="W350" t="str">
            <v>elos@elos.org.br</v>
          </cell>
          <cell r="X350" t="str">
            <v>www.elos.org.br</v>
          </cell>
          <cell r="Y350">
            <v>3</v>
          </cell>
          <cell r="Z350">
            <v>4</v>
          </cell>
          <cell r="AA350">
            <v>6</v>
          </cell>
        </row>
        <row r="351">
          <cell r="A351" t="str">
            <v>EMBRAER PREV</v>
          </cell>
          <cell r="B351" t="str">
            <v>EMBRAER PREV - SOCIEDADE DE PREVIDENCIA COMPLEMENTAR</v>
          </cell>
          <cell r="C351" t="str">
            <v>10.679.245/0001-40</v>
          </cell>
          <cell r="D351" t="str">
            <v>Sim</v>
          </cell>
          <cell r="E351" t="str">
            <v>NORMAL - EM FUNCIONAMENTO</v>
          </cell>
          <cell r="F351" t="str">
            <v>NORMAL</v>
          </cell>
          <cell r="G351" t="str">
            <v>Sociedade Civil</v>
          </cell>
          <cell r="H351" t="str">
            <v>LC 109</v>
          </cell>
          <cell r="I351" t="str">
            <v>Privada</v>
          </cell>
          <cell r="J351" t="str">
            <v>Privado</v>
          </cell>
          <cell r="K351" t="str">
            <v>Patrocínio Múltiplo</v>
          </cell>
          <cell r="L351" t="str">
            <v>Com Plano Único</v>
          </cell>
          <cell r="M351" t="str">
            <v>Sim</v>
          </cell>
          <cell r="N351">
            <v>4.400000314920088E+16</v>
          </cell>
          <cell r="O351" t="str">
            <v>Sudeste</v>
          </cell>
          <cell r="P351" t="str">
            <v>ESSP</v>
          </cell>
          <cell r="Q351" t="str">
            <v>AV. BRIGADEIRO FARIA LIMA, 2.170 - POSTO DE CORREIO 435/4</v>
          </cell>
          <cell r="R351" t="str">
            <v>SAO JOSE DOS CAMPOS</v>
          </cell>
          <cell r="S351" t="str">
            <v>SAO PAULO</v>
          </cell>
          <cell r="T351" t="str">
            <v>SP</v>
          </cell>
          <cell r="U351" t="str">
            <v>12.227-901</v>
          </cell>
          <cell r="V351" t="str">
            <v>1239273719</v>
          </cell>
          <cell r="W351" t="str">
            <v>INSTITUCIONAL@EMBRAERPREV.COM.BR;ELEU.BACCON@EMBRAERPREV.COM.BR</v>
          </cell>
          <cell r="X351" t="str">
            <v>WWW.EMBRAERPREV.COM.BR</v>
          </cell>
          <cell r="Y351">
            <v>3</v>
          </cell>
          <cell r="Z351">
            <v>3</v>
          </cell>
          <cell r="AA351">
            <v>6</v>
          </cell>
        </row>
        <row r="352">
          <cell r="A352" t="str">
            <v>EMBRAER PREV</v>
          </cell>
          <cell r="B352" t="str">
            <v>EMBRAER PREV - SOCIEDADE DE PREVIDENCIA COMPLEMENTAR</v>
          </cell>
          <cell r="C352" t="str">
            <v>10.679.245/0001-40</v>
          </cell>
          <cell r="D352" t="str">
            <v>Sim</v>
          </cell>
          <cell r="E352" t="str">
            <v>NORMAL - EM FUNCIONAMENTO</v>
          </cell>
          <cell r="F352" t="str">
            <v>NORMAL</v>
          </cell>
          <cell r="G352" t="str">
            <v>Sociedade Civil</v>
          </cell>
          <cell r="H352" t="str">
            <v>LC 109</v>
          </cell>
          <cell r="I352" t="str">
            <v>Privada</v>
          </cell>
          <cell r="J352" t="str">
            <v>Privado</v>
          </cell>
          <cell r="K352" t="str">
            <v>Patrocínio Múltiplo</v>
          </cell>
          <cell r="L352" t="str">
            <v>Com Plano Único</v>
          </cell>
          <cell r="M352" t="str">
            <v>Sim</v>
          </cell>
          <cell r="N352">
            <v>4.400000314920088E+16</v>
          </cell>
          <cell r="O352" t="str">
            <v>Sudeste</v>
          </cell>
          <cell r="P352" t="str">
            <v>ESSP</v>
          </cell>
          <cell r="Q352" t="str">
            <v>AV. BRIGADEIRO FARIA LIMA, 2.170 - POSTO DE CORREIO 435/4</v>
          </cell>
          <cell r="R352" t="str">
            <v>SAO JOSE DOS CAMPOS</v>
          </cell>
          <cell r="S352" t="str">
            <v>SAO PAULO</v>
          </cell>
          <cell r="T352" t="str">
            <v>SP</v>
          </cell>
          <cell r="U352" t="str">
            <v>12.227-901</v>
          </cell>
          <cell r="V352" t="str">
            <v>1239273719</v>
          </cell>
          <cell r="W352" t="str">
            <v>INSTITUCIONAL@EMBRAERPREV.COM.BR;ELEU.BACCON@EMBRAERPREV.COM.BR</v>
          </cell>
          <cell r="X352" t="str">
            <v>WWW.EMBRAERPREV.COM.BR</v>
          </cell>
          <cell r="Y352">
            <v>3</v>
          </cell>
          <cell r="Z352">
            <v>3</v>
          </cell>
          <cell r="AA352">
            <v>6</v>
          </cell>
        </row>
        <row r="353">
          <cell r="A353" t="str">
            <v>EMBRAER PREV</v>
          </cell>
          <cell r="B353" t="str">
            <v>EMBRAER PREV - SOCIEDADE DE PREVIDENCIA COMPLEMENTAR</v>
          </cell>
          <cell r="C353" t="str">
            <v>10.679.245/0001-40</v>
          </cell>
          <cell r="D353" t="str">
            <v>Sim</v>
          </cell>
          <cell r="E353" t="str">
            <v>NORMAL - EM FUNCIONAMENTO</v>
          </cell>
          <cell r="F353" t="str">
            <v>NORMAL</v>
          </cell>
          <cell r="G353" t="str">
            <v>Sociedade Civil</v>
          </cell>
          <cell r="H353" t="str">
            <v>LC 109</v>
          </cell>
          <cell r="I353" t="str">
            <v>Privada</v>
          </cell>
          <cell r="J353" t="str">
            <v>Privado</v>
          </cell>
          <cell r="K353" t="str">
            <v>Patrocínio Múltiplo</v>
          </cell>
          <cell r="L353" t="str">
            <v>Com Plano Único</v>
          </cell>
          <cell r="M353" t="str">
            <v>Sim</v>
          </cell>
          <cell r="N353">
            <v>4.400000314920088E+16</v>
          </cell>
          <cell r="O353" t="str">
            <v>Sudeste</v>
          </cell>
          <cell r="P353" t="str">
            <v>ESSP</v>
          </cell>
          <cell r="Q353" t="str">
            <v>AV. BRIGADEIRO FARIA LIMA, 2.170 - POSTO DE CORREIO 435/4</v>
          </cell>
          <cell r="R353" t="str">
            <v>SAO JOSE DOS CAMPOS</v>
          </cell>
          <cell r="S353" t="str">
            <v>SAO PAULO</v>
          </cell>
          <cell r="T353" t="str">
            <v>SP</v>
          </cell>
          <cell r="U353" t="str">
            <v>12.227-901</v>
          </cell>
          <cell r="V353" t="str">
            <v>1239273719</v>
          </cell>
          <cell r="W353" t="str">
            <v>INSTITUCIONAL@EMBRAERPREV.COM.BR;ELEU.BACCON@EMBRAERPREV.COM.BR</v>
          </cell>
          <cell r="X353" t="str">
            <v>WWW.EMBRAERPREV.COM.BR</v>
          </cell>
          <cell r="Y353">
            <v>3</v>
          </cell>
          <cell r="Z353">
            <v>3</v>
          </cell>
          <cell r="AA353">
            <v>6</v>
          </cell>
        </row>
        <row r="354">
          <cell r="A354" t="str">
            <v>ENERGISAPREV</v>
          </cell>
          <cell r="B354" t="str">
            <v>ENERGISAPREV - FUNDACAO ENERGISA DE PREVIDENCIA</v>
          </cell>
          <cell r="C354" t="str">
            <v>06.056.449/0001-58</v>
          </cell>
          <cell r="D354" t="str">
            <v>Sim</v>
          </cell>
          <cell r="E354" t="str">
            <v>NORMAL - EM FUNCIONAMENTO</v>
          </cell>
          <cell r="F354" t="str">
            <v>NORMAL</v>
          </cell>
          <cell r="G354" t="str">
            <v>Fundação</v>
          </cell>
          <cell r="H354" t="str">
            <v>LC 109</v>
          </cell>
          <cell r="I354" t="str">
            <v>Privada</v>
          </cell>
          <cell r="J354" t="str">
            <v>Privado</v>
          </cell>
          <cell r="K354" t="str">
            <v>Patrocínio Múltiplo</v>
          </cell>
          <cell r="L354" t="str">
            <v>Com mais de um plano</v>
          </cell>
          <cell r="M354" t="str">
            <v>Sim</v>
          </cell>
          <cell r="N354">
            <v>4.4000000731200384E+16</v>
          </cell>
          <cell r="O354" t="str">
            <v>Sudeste</v>
          </cell>
          <cell r="P354" t="str">
            <v>ESSP</v>
          </cell>
          <cell r="Q354" t="str">
            <v>TEIXEIRA 467</v>
          </cell>
          <cell r="R354" t="str">
            <v>BRAGANCA PAULISTA</v>
          </cell>
          <cell r="S354" t="str">
            <v>SAO PAULO</v>
          </cell>
          <cell r="T354" t="str">
            <v>SP</v>
          </cell>
          <cell r="U354" t="str">
            <v>12.916-360</v>
          </cell>
          <cell r="V354" t="str">
            <v>1144819600</v>
          </cell>
          <cell r="W354" t="str">
            <v>DIRETORIA@ENERGISAPREV.COM.BR; ROSELENE.MIRA@ENERGISAPREV.COM.BR; INSTITUCIONAL@ENERGISAPREV.COM.BR</v>
          </cell>
          <cell r="X354" t="str">
            <v>WWW.ENERGISAPREV.COM.BR</v>
          </cell>
          <cell r="Y354">
            <v>3</v>
          </cell>
          <cell r="Z354">
            <v>3</v>
          </cell>
          <cell r="AA354">
            <v>5</v>
          </cell>
        </row>
        <row r="355">
          <cell r="A355" t="str">
            <v>ENERGISAPREV</v>
          </cell>
          <cell r="B355" t="str">
            <v>ENERGISAPREV - FUNDACAO ENERGISA DE PREVIDENCIA</v>
          </cell>
          <cell r="C355" t="str">
            <v>06.056.449/0001-58</v>
          </cell>
          <cell r="D355" t="str">
            <v>Sim</v>
          </cell>
          <cell r="E355" t="str">
            <v>NORMAL - EM FUNCIONAMENTO</v>
          </cell>
          <cell r="F355" t="str">
            <v>NORMAL</v>
          </cell>
          <cell r="G355" t="str">
            <v>Fundação</v>
          </cell>
          <cell r="H355" t="str">
            <v>LC 109</v>
          </cell>
          <cell r="I355" t="str">
            <v>Privada</v>
          </cell>
          <cell r="J355" t="str">
            <v>Privado</v>
          </cell>
          <cell r="K355" t="str">
            <v>Patrocínio Múltiplo</v>
          </cell>
          <cell r="L355" t="str">
            <v>Com mais de um plano</v>
          </cell>
          <cell r="M355" t="str">
            <v>Sim</v>
          </cell>
          <cell r="N355">
            <v>4.4000000731200384E+16</v>
          </cell>
          <cell r="O355" t="str">
            <v>Sudeste</v>
          </cell>
          <cell r="P355" t="str">
            <v>ESSP</v>
          </cell>
          <cell r="Q355" t="str">
            <v>TEIXEIRA 467</v>
          </cell>
          <cell r="R355" t="str">
            <v>BRAGANCA PAULISTA</v>
          </cell>
          <cell r="S355" t="str">
            <v>SAO PAULO</v>
          </cell>
          <cell r="T355" t="str">
            <v>SP</v>
          </cell>
          <cell r="U355" t="str">
            <v>12.916-360</v>
          </cell>
          <cell r="V355" t="str">
            <v>1144819600</v>
          </cell>
          <cell r="W355" t="str">
            <v>DIRETORIA@ENERGISAPREV.COM.BR; ROSELENE.MIRA@ENERGISAPREV.COM.BR; INSTITUCIONAL@ENERGISAPREV.COM.BR</v>
          </cell>
          <cell r="X355" t="str">
            <v>WWW.ENERGISAPREV.COM.BR</v>
          </cell>
          <cell r="Y355">
            <v>3</v>
          </cell>
          <cell r="Z355">
            <v>3</v>
          </cell>
          <cell r="AA355">
            <v>5</v>
          </cell>
        </row>
        <row r="356">
          <cell r="A356" t="str">
            <v>ENERGISAPREV</v>
          </cell>
          <cell r="B356" t="str">
            <v>ENERGISAPREV - FUNDACAO ENERGISA DE PREVIDENCIA</v>
          </cell>
          <cell r="C356" t="str">
            <v>06.056.449/0001-58</v>
          </cell>
          <cell r="D356" t="str">
            <v>Sim</v>
          </cell>
          <cell r="E356" t="str">
            <v>NORMAL - EM FUNCIONAMENTO</v>
          </cell>
          <cell r="F356" t="str">
            <v>NORMAL</v>
          </cell>
          <cell r="G356" t="str">
            <v>Fundação</v>
          </cell>
          <cell r="H356" t="str">
            <v>LC 109</v>
          </cell>
          <cell r="I356" t="str">
            <v>Privada</v>
          </cell>
          <cell r="J356" t="str">
            <v>Privado</v>
          </cell>
          <cell r="K356" t="str">
            <v>Patrocínio Múltiplo</v>
          </cell>
          <cell r="L356" t="str">
            <v>Com mais de um plano</v>
          </cell>
          <cell r="M356" t="str">
            <v>Sim</v>
          </cell>
          <cell r="N356">
            <v>4.4000000731200384E+16</v>
          </cell>
          <cell r="O356" t="str">
            <v>Sudeste</v>
          </cell>
          <cell r="P356" t="str">
            <v>ESSP</v>
          </cell>
          <cell r="Q356" t="str">
            <v>TEIXEIRA 467</v>
          </cell>
          <cell r="R356" t="str">
            <v>BRAGANCA PAULISTA</v>
          </cell>
          <cell r="S356" t="str">
            <v>SAO PAULO</v>
          </cell>
          <cell r="T356" t="str">
            <v>SP</v>
          </cell>
          <cell r="U356" t="str">
            <v>12.916-360</v>
          </cell>
          <cell r="V356" t="str">
            <v>1144819600</v>
          </cell>
          <cell r="W356" t="str">
            <v>DIRETORIA@ENERGISAPREV.COM.BR; ROSELENE.MIRA@ENERGISAPREV.COM.BR; INSTITUCIONAL@ENERGISAPREV.COM.BR</v>
          </cell>
          <cell r="X356" t="str">
            <v>WWW.ENERGISAPREV.COM.BR</v>
          </cell>
          <cell r="Y356">
            <v>3</v>
          </cell>
          <cell r="Z356">
            <v>3</v>
          </cell>
          <cell r="AA356">
            <v>5</v>
          </cell>
        </row>
        <row r="357">
          <cell r="A357" t="str">
            <v>ENERGISAPREV</v>
          </cell>
          <cell r="B357" t="str">
            <v>ENERGISAPREV - FUNDACAO ENERGISA DE PREVIDENCIA</v>
          </cell>
          <cell r="C357" t="str">
            <v>06.056.449/0001-58</v>
          </cell>
          <cell r="D357" t="str">
            <v>Sim</v>
          </cell>
          <cell r="E357" t="str">
            <v>NORMAL - EM FUNCIONAMENTO</v>
          </cell>
          <cell r="F357" t="str">
            <v>NORMAL</v>
          </cell>
          <cell r="G357" t="str">
            <v>Fundação</v>
          </cell>
          <cell r="H357" t="str">
            <v>LC 109</v>
          </cell>
          <cell r="I357" t="str">
            <v>Privada</v>
          </cell>
          <cell r="J357" t="str">
            <v>Privado</v>
          </cell>
          <cell r="K357" t="str">
            <v>Patrocínio Múltiplo</v>
          </cell>
          <cell r="L357" t="str">
            <v>Com mais de um plano</v>
          </cell>
          <cell r="M357" t="str">
            <v>Sim</v>
          </cell>
          <cell r="N357">
            <v>4.4000000731200384E+16</v>
          </cell>
          <cell r="O357" t="str">
            <v>Sudeste</v>
          </cell>
          <cell r="P357" t="str">
            <v>ESSP</v>
          </cell>
          <cell r="Q357" t="str">
            <v>TEIXEIRA 467</v>
          </cell>
          <cell r="R357" t="str">
            <v>BRAGANCA PAULISTA</v>
          </cell>
          <cell r="S357" t="str">
            <v>SAO PAULO</v>
          </cell>
          <cell r="T357" t="str">
            <v>SP</v>
          </cell>
          <cell r="U357" t="str">
            <v>12.916-360</v>
          </cell>
          <cell r="V357" t="str">
            <v>1144819600</v>
          </cell>
          <cell r="W357" t="str">
            <v>DIRETORIA@ENERGISAPREV.COM.BR; ROSELENE.MIRA@ENERGISAPREV.COM.BR; INSTITUCIONAL@ENERGISAPREV.COM.BR</v>
          </cell>
          <cell r="X357" t="str">
            <v>WWW.ENERGISAPREV.COM.BR</v>
          </cell>
          <cell r="Y357">
            <v>3</v>
          </cell>
          <cell r="Z357">
            <v>3</v>
          </cell>
          <cell r="AA357">
            <v>5</v>
          </cell>
        </row>
        <row r="358">
          <cell r="A358" t="str">
            <v>ENERGISAPREV</v>
          </cell>
          <cell r="B358" t="str">
            <v>ENERGISAPREV - FUNDACAO ENERGISA DE PREVIDENCIA</v>
          </cell>
          <cell r="C358" t="str">
            <v>06.056.449/0001-58</v>
          </cell>
          <cell r="D358" t="str">
            <v>Sim</v>
          </cell>
          <cell r="E358" t="str">
            <v>NORMAL - EM FUNCIONAMENTO</v>
          </cell>
          <cell r="F358" t="str">
            <v>NORMAL</v>
          </cell>
          <cell r="G358" t="str">
            <v>Fundação</v>
          </cell>
          <cell r="H358" t="str">
            <v>LC 109</v>
          </cell>
          <cell r="I358" t="str">
            <v>Privada</v>
          </cell>
          <cell r="J358" t="str">
            <v>Privado</v>
          </cell>
          <cell r="K358" t="str">
            <v>Patrocínio Múltiplo</v>
          </cell>
          <cell r="L358" t="str">
            <v>Com mais de um plano</v>
          </cell>
          <cell r="M358" t="str">
            <v>Sim</v>
          </cell>
          <cell r="N358">
            <v>4.4000000731200384E+16</v>
          </cell>
          <cell r="O358" t="str">
            <v>Sudeste</v>
          </cell>
          <cell r="P358" t="str">
            <v>ESSP</v>
          </cell>
          <cell r="Q358" t="str">
            <v>TEIXEIRA 467</v>
          </cell>
          <cell r="R358" t="str">
            <v>BRAGANCA PAULISTA</v>
          </cell>
          <cell r="S358" t="str">
            <v>SAO PAULO</v>
          </cell>
          <cell r="T358" t="str">
            <v>SP</v>
          </cell>
          <cell r="U358" t="str">
            <v>12.916-360</v>
          </cell>
          <cell r="V358" t="str">
            <v>1144819600</v>
          </cell>
          <cell r="W358" t="str">
            <v>DIRETORIA@ENERGISAPREV.COM.BR; ROSELENE.MIRA@ENERGISAPREV.COM.BR; INSTITUCIONAL@ENERGISAPREV.COM.BR</v>
          </cell>
          <cell r="X358" t="str">
            <v>WWW.ENERGISAPREV.COM.BR</v>
          </cell>
          <cell r="Y358">
            <v>3</v>
          </cell>
          <cell r="Z358">
            <v>3</v>
          </cell>
          <cell r="AA358">
            <v>5</v>
          </cell>
        </row>
        <row r="359">
          <cell r="A359" t="str">
            <v>ENERGISAPREV</v>
          </cell>
          <cell r="B359" t="str">
            <v>ENERGISAPREV - FUNDACAO ENERGISA DE PREVIDENCIA</v>
          </cell>
          <cell r="C359" t="str">
            <v>06.056.449/0001-58</v>
          </cell>
          <cell r="D359" t="str">
            <v>Sim</v>
          </cell>
          <cell r="E359" t="str">
            <v>NORMAL - EM FUNCIONAMENTO</v>
          </cell>
          <cell r="F359" t="str">
            <v>NORMAL</v>
          </cell>
          <cell r="G359" t="str">
            <v>Fundação</v>
          </cell>
          <cell r="H359" t="str">
            <v>LC 109</v>
          </cell>
          <cell r="I359" t="str">
            <v>Privada</v>
          </cell>
          <cell r="J359" t="str">
            <v>Privado</v>
          </cell>
          <cell r="K359" t="str">
            <v>Patrocínio Múltiplo</v>
          </cell>
          <cell r="L359" t="str">
            <v>Com mais de um plano</v>
          </cell>
          <cell r="M359" t="str">
            <v>Sim</v>
          </cell>
          <cell r="N359">
            <v>4.4000000731200384E+16</v>
          </cell>
          <cell r="O359" t="str">
            <v>Sudeste</v>
          </cell>
          <cell r="P359" t="str">
            <v>ESSP</v>
          </cell>
          <cell r="Q359" t="str">
            <v>TEIXEIRA 467</v>
          </cell>
          <cell r="R359" t="str">
            <v>BRAGANCA PAULISTA</v>
          </cell>
          <cell r="S359" t="str">
            <v>SAO PAULO</v>
          </cell>
          <cell r="T359" t="str">
            <v>SP</v>
          </cell>
          <cell r="U359" t="str">
            <v>12.916-360</v>
          </cell>
          <cell r="V359" t="str">
            <v>1144819600</v>
          </cell>
          <cell r="W359" t="str">
            <v>DIRETORIA@ENERGISAPREV.COM.BR; ROSELENE.MIRA@ENERGISAPREV.COM.BR; INSTITUCIONAL@ENERGISAPREV.COM.BR</v>
          </cell>
          <cell r="X359" t="str">
            <v>WWW.ENERGISAPREV.COM.BR</v>
          </cell>
          <cell r="Y359">
            <v>3</v>
          </cell>
          <cell r="Z359">
            <v>3</v>
          </cell>
          <cell r="AA359">
            <v>5</v>
          </cell>
        </row>
        <row r="360">
          <cell r="A360" t="str">
            <v>ENERGISAPREV</v>
          </cell>
          <cell r="B360" t="str">
            <v>ENERGISAPREV - FUNDACAO ENERGISA DE PREVIDENCIA</v>
          </cell>
          <cell r="C360" t="str">
            <v>06.056.449/0001-58</v>
          </cell>
          <cell r="D360" t="str">
            <v>Sim</v>
          </cell>
          <cell r="E360" t="str">
            <v>NORMAL - EM FUNCIONAMENTO</v>
          </cell>
          <cell r="F360" t="str">
            <v>NORMAL</v>
          </cell>
          <cell r="G360" t="str">
            <v>Fundação</v>
          </cell>
          <cell r="H360" t="str">
            <v>LC 109</v>
          </cell>
          <cell r="I360" t="str">
            <v>Privada</v>
          </cell>
          <cell r="J360" t="str">
            <v>Privado</v>
          </cell>
          <cell r="K360" t="str">
            <v>Patrocínio Múltiplo</v>
          </cell>
          <cell r="L360" t="str">
            <v>Com mais de um plano</v>
          </cell>
          <cell r="M360" t="str">
            <v>Sim</v>
          </cell>
          <cell r="N360">
            <v>4.4000000731200384E+16</v>
          </cell>
          <cell r="O360" t="str">
            <v>Sudeste</v>
          </cell>
          <cell r="P360" t="str">
            <v>ESSP</v>
          </cell>
          <cell r="Q360" t="str">
            <v>TEIXEIRA 467</v>
          </cell>
          <cell r="R360" t="str">
            <v>BRAGANCA PAULISTA</v>
          </cell>
          <cell r="S360" t="str">
            <v>SAO PAULO</v>
          </cell>
          <cell r="T360" t="str">
            <v>SP</v>
          </cell>
          <cell r="U360" t="str">
            <v>12.916-360</v>
          </cell>
          <cell r="V360" t="str">
            <v>1144819600</v>
          </cell>
          <cell r="W360" t="str">
            <v>DIRETORIA@ENERGISAPREV.COM.BR; ROSELENE.MIRA@ENERGISAPREV.COM.BR; INSTITUCIONAL@ENERGISAPREV.COM.BR</v>
          </cell>
          <cell r="X360" t="str">
            <v>WWW.ENERGISAPREV.COM.BR</v>
          </cell>
          <cell r="Y360">
            <v>3</v>
          </cell>
          <cell r="Z360">
            <v>3</v>
          </cell>
          <cell r="AA360">
            <v>5</v>
          </cell>
        </row>
        <row r="361">
          <cell r="A361" t="str">
            <v>ENERGISAPREV</v>
          </cell>
          <cell r="B361" t="str">
            <v>ENERGISAPREV - FUNDACAO ENERGISA DE PREVIDENCIA</v>
          </cell>
          <cell r="C361" t="str">
            <v>06.056.449/0001-58</v>
          </cell>
          <cell r="D361" t="str">
            <v>Sim</v>
          </cell>
          <cell r="E361" t="str">
            <v>NORMAL - EM FUNCIONAMENTO</v>
          </cell>
          <cell r="F361" t="str">
            <v>NORMAL</v>
          </cell>
          <cell r="G361" t="str">
            <v>Fundação</v>
          </cell>
          <cell r="H361" t="str">
            <v>LC 109</v>
          </cell>
          <cell r="I361" t="str">
            <v>Privada</v>
          </cell>
          <cell r="J361" t="str">
            <v>Privado</v>
          </cell>
          <cell r="K361" t="str">
            <v>Patrocínio Múltiplo</v>
          </cell>
          <cell r="L361" t="str">
            <v>Com mais de um plano</v>
          </cell>
          <cell r="M361" t="str">
            <v>Sim</v>
          </cell>
          <cell r="N361">
            <v>4.4000000731200384E+16</v>
          </cell>
          <cell r="O361" t="str">
            <v>Sudeste</v>
          </cell>
          <cell r="P361" t="str">
            <v>ESSP</v>
          </cell>
          <cell r="Q361" t="str">
            <v>TEIXEIRA 467</v>
          </cell>
          <cell r="R361" t="str">
            <v>BRAGANCA PAULISTA</v>
          </cell>
          <cell r="S361" t="str">
            <v>SAO PAULO</v>
          </cell>
          <cell r="T361" t="str">
            <v>SP</v>
          </cell>
          <cell r="U361" t="str">
            <v>12.916-360</v>
          </cell>
          <cell r="V361" t="str">
            <v>1144819600</v>
          </cell>
          <cell r="W361" t="str">
            <v>DIRETORIA@ENERGISAPREV.COM.BR; ROSELENE.MIRA@ENERGISAPREV.COM.BR; INSTITUCIONAL@ENERGISAPREV.COM.BR</v>
          </cell>
          <cell r="X361" t="str">
            <v>WWW.ENERGISAPREV.COM.BR</v>
          </cell>
          <cell r="Y361">
            <v>3</v>
          </cell>
          <cell r="Z361">
            <v>3</v>
          </cell>
          <cell r="AA361">
            <v>5</v>
          </cell>
        </row>
        <row r="362">
          <cell r="A362" t="str">
            <v>ENERGISAPREV</v>
          </cell>
          <cell r="B362" t="str">
            <v>ENERGISAPREV - FUNDACAO ENERGISA DE PREVIDENCIA</v>
          </cell>
          <cell r="C362" t="str">
            <v>06.056.449/0001-58</v>
          </cell>
          <cell r="D362" t="str">
            <v>Sim</v>
          </cell>
          <cell r="E362" t="str">
            <v>NORMAL - EM FUNCIONAMENTO</v>
          </cell>
          <cell r="F362" t="str">
            <v>NORMAL</v>
          </cell>
          <cell r="G362" t="str">
            <v>Fundação</v>
          </cell>
          <cell r="H362" t="str">
            <v>LC 109</v>
          </cell>
          <cell r="I362" t="str">
            <v>Privada</v>
          </cell>
          <cell r="J362" t="str">
            <v>Privado</v>
          </cell>
          <cell r="K362" t="str">
            <v>Patrocínio Múltiplo</v>
          </cell>
          <cell r="L362" t="str">
            <v>Com mais de um plano</v>
          </cell>
          <cell r="M362" t="str">
            <v>Sim</v>
          </cell>
          <cell r="N362">
            <v>4.4000000731200384E+16</v>
          </cell>
          <cell r="O362" t="str">
            <v>Sudeste</v>
          </cell>
          <cell r="P362" t="str">
            <v>ESSP</v>
          </cell>
          <cell r="Q362" t="str">
            <v>TEIXEIRA 467</v>
          </cell>
          <cell r="R362" t="str">
            <v>BRAGANCA PAULISTA</v>
          </cell>
          <cell r="S362" t="str">
            <v>SAO PAULO</v>
          </cell>
          <cell r="T362" t="str">
            <v>SP</v>
          </cell>
          <cell r="U362" t="str">
            <v>12.916-360</v>
          </cell>
          <cell r="V362" t="str">
            <v>1144819600</v>
          </cell>
          <cell r="W362" t="str">
            <v>DIRETORIA@ENERGISAPREV.COM.BR; ROSELENE.MIRA@ENERGISAPREV.COM.BR; INSTITUCIONAL@ENERGISAPREV.COM.BR</v>
          </cell>
          <cell r="X362" t="str">
            <v>WWW.ENERGISAPREV.COM.BR</v>
          </cell>
          <cell r="Y362">
            <v>3</v>
          </cell>
          <cell r="Z362">
            <v>3</v>
          </cell>
          <cell r="AA362">
            <v>5</v>
          </cell>
        </row>
        <row r="363">
          <cell r="A363" t="str">
            <v>ENERGISAPREV</v>
          </cell>
          <cell r="B363" t="str">
            <v>ENERGISAPREV - FUNDACAO ENERGISA DE PREVIDENCIA</v>
          </cell>
          <cell r="C363" t="str">
            <v>06.056.449/0001-58</v>
          </cell>
          <cell r="D363" t="str">
            <v>Sim</v>
          </cell>
          <cell r="E363" t="str">
            <v>NORMAL - EM FUNCIONAMENTO</v>
          </cell>
          <cell r="F363" t="str">
            <v>NORMAL</v>
          </cell>
          <cell r="G363" t="str">
            <v>Fundação</v>
          </cell>
          <cell r="H363" t="str">
            <v>LC 109</v>
          </cell>
          <cell r="I363" t="str">
            <v>Privada</v>
          </cell>
          <cell r="J363" t="str">
            <v>Privado</v>
          </cell>
          <cell r="K363" t="str">
            <v>Patrocínio Múltiplo</v>
          </cell>
          <cell r="L363" t="str">
            <v>Com mais de um plano</v>
          </cell>
          <cell r="M363" t="str">
            <v>Sim</v>
          </cell>
          <cell r="N363">
            <v>4.4000000731200384E+16</v>
          </cell>
          <cell r="O363" t="str">
            <v>Sudeste</v>
          </cell>
          <cell r="P363" t="str">
            <v>ESSP</v>
          </cell>
          <cell r="Q363" t="str">
            <v>TEIXEIRA 467</v>
          </cell>
          <cell r="R363" t="str">
            <v>BRAGANCA PAULISTA</v>
          </cell>
          <cell r="S363" t="str">
            <v>SAO PAULO</v>
          </cell>
          <cell r="T363" t="str">
            <v>SP</v>
          </cell>
          <cell r="U363" t="str">
            <v>12.916-360</v>
          </cell>
          <cell r="V363" t="str">
            <v>1144819600</v>
          </cell>
          <cell r="W363" t="str">
            <v>DIRETORIA@ENERGISAPREV.COM.BR; ROSELENE.MIRA@ENERGISAPREV.COM.BR; INSTITUCIONAL@ENERGISAPREV.COM.BR</v>
          </cell>
          <cell r="X363" t="str">
            <v>WWW.ENERGISAPREV.COM.BR</v>
          </cell>
          <cell r="Y363">
            <v>3</v>
          </cell>
          <cell r="Z363">
            <v>3</v>
          </cell>
          <cell r="AA363">
            <v>5</v>
          </cell>
        </row>
        <row r="364">
          <cell r="A364" t="str">
            <v>ENERGISAPREV</v>
          </cell>
          <cell r="B364" t="str">
            <v>ENERGISAPREV - FUNDACAO ENERGISA DE PREVIDENCIA</v>
          </cell>
          <cell r="C364" t="str">
            <v>06.056.449/0001-58</v>
          </cell>
          <cell r="D364" t="str">
            <v>Sim</v>
          </cell>
          <cell r="E364" t="str">
            <v>NORMAL - EM FUNCIONAMENTO</v>
          </cell>
          <cell r="F364" t="str">
            <v>NORMAL</v>
          </cell>
          <cell r="G364" t="str">
            <v>Fundação</v>
          </cell>
          <cell r="H364" t="str">
            <v>LC 109</v>
          </cell>
          <cell r="I364" t="str">
            <v>Privada</v>
          </cell>
          <cell r="J364" t="str">
            <v>Privado</v>
          </cell>
          <cell r="K364" t="str">
            <v>Patrocínio Múltiplo</v>
          </cell>
          <cell r="L364" t="str">
            <v>Com mais de um plano</v>
          </cell>
          <cell r="M364" t="str">
            <v>Sim</v>
          </cell>
          <cell r="N364">
            <v>4.4000000731200384E+16</v>
          </cell>
          <cell r="O364" t="str">
            <v>Sudeste</v>
          </cell>
          <cell r="P364" t="str">
            <v>ESSP</v>
          </cell>
          <cell r="Q364" t="str">
            <v>TEIXEIRA 467</v>
          </cell>
          <cell r="R364" t="str">
            <v>BRAGANCA PAULISTA</v>
          </cell>
          <cell r="S364" t="str">
            <v>SAO PAULO</v>
          </cell>
          <cell r="T364" t="str">
            <v>SP</v>
          </cell>
          <cell r="U364" t="str">
            <v>12.916-360</v>
          </cell>
          <cell r="V364" t="str">
            <v>1144819600</v>
          </cell>
          <cell r="W364" t="str">
            <v>DIRETORIA@ENERGISAPREV.COM.BR; ROSELENE.MIRA@ENERGISAPREV.COM.BR; INSTITUCIONAL@ENERGISAPREV.COM.BR</v>
          </cell>
          <cell r="X364" t="str">
            <v>WWW.ENERGISAPREV.COM.BR</v>
          </cell>
          <cell r="Y364">
            <v>3</v>
          </cell>
          <cell r="Z364">
            <v>3</v>
          </cell>
          <cell r="AA364">
            <v>5</v>
          </cell>
        </row>
        <row r="365">
          <cell r="A365" t="str">
            <v>ENERGISAPREV</v>
          </cell>
          <cell r="B365" t="str">
            <v>ENERGISAPREV - FUNDACAO ENERGISA DE PREVIDENCIA</v>
          </cell>
          <cell r="C365" t="str">
            <v>06.056.449/0001-58</v>
          </cell>
          <cell r="D365" t="str">
            <v>Sim</v>
          </cell>
          <cell r="E365" t="str">
            <v>NORMAL - EM FUNCIONAMENTO</v>
          </cell>
          <cell r="F365" t="str">
            <v>NORMAL</v>
          </cell>
          <cell r="G365" t="str">
            <v>Fundação</v>
          </cell>
          <cell r="H365" t="str">
            <v>LC 109</v>
          </cell>
          <cell r="I365" t="str">
            <v>Privada</v>
          </cell>
          <cell r="J365" t="str">
            <v>Privado</v>
          </cell>
          <cell r="K365" t="str">
            <v>Patrocínio Múltiplo</v>
          </cell>
          <cell r="L365" t="str">
            <v>Com mais de um plano</v>
          </cell>
          <cell r="M365" t="str">
            <v>Sim</v>
          </cell>
          <cell r="N365">
            <v>4.4000000731200384E+16</v>
          </cell>
          <cell r="O365" t="str">
            <v>Sudeste</v>
          </cell>
          <cell r="P365" t="str">
            <v>ESSP</v>
          </cell>
          <cell r="Q365" t="str">
            <v>TEIXEIRA 467</v>
          </cell>
          <cell r="R365" t="str">
            <v>BRAGANCA PAULISTA</v>
          </cell>
          <cell r="S365" t="str">
            <v>SAO PAULO</v>
          </cell>
          <cell r="T365" t="str">
            <v>SP</v>
          </cell>
          <cell r="U365" t="str">
            <v>12.916-360</v>
          </cell>
          <cell r="V365" t="str">
            <v>1144819600</v>
          </cell>
          <cell r="W365" t="str">
            <v>DIRETORIA@ENERGISAPREV.COM.BR; ROSELENE.MIRA@ENERGISAPREV.COM.BR; INSTITUCIONAL@ENERGISAPREV.COM.BR</v>
          </cell>
          <cell r="X365" t="str">
            <v>WWW.ENERGISAPREV.COM.BR</v>
          </cell>
          <cell r="Y365">
            <v>3</v>
          </cell>
          <cell r="Z365">
            <v>3</v>
          </cell>
          <cell r="AA365">
            <v>5</v>
          </cell>
        </row>
        <row r="366">
          <cell r="A366" t="str">
            <v>ENERGISAPREV</v>
          </cell>
          <cell r="B366" t="str">
            <v>ENERGISAPREV - FUNDACAO ENERGISA DE PREVIDENCIA</v>
          </cell>
          <cell r="C366" t="str">
            <v>06.056.449/0001-58</v>
          </cell>
          <cell r="D366" t="str">
            <v>Sim</v>
          </cell>
          <cell r="E366" t="str">
            <v>NORMAL - EM FUNCIONAMENTO</v>
          </cell>
          <cell r="F366" t="str">
            <v>NORMAL</v>
          </cell>
          <cell r="G366" t="str">
            <v>Fundação</v>
          </cell>
          <cell r="H366" t="str">
            <v>LC 109</v>
          </cell>
          <cell r="I366" t="str">
            <v>Privada</v>
          </cell>
          <cell r="J366" t="str">
            <v>Privado</v>
          </cell>
          <cell r="K366" t="str">
            <v>Patrocínio Múltiplo</v>
          </cell>
          <cell r="L366" t="str">
            <v>Com mais de um plano</v>
          </cell>
          <cell r="M366" t="str">
            <v>Sim</v>
          </cell>
          <cell r="N366">
            <v>4.4000000731200384E+16</v>
          </cell>
          <cell r="O366" t="str">
            <v>Sudeste</v>
          </cell>
          <cell r="P366" t="str">
            <v>ESSP</v>
          </cell>
          <cell r="Q366" t="str">
            <v>TEIXEIRA 467</v>
          </cell>
          <cell r="R366" t="str">
            <v>BRAGANCA PAULISTA</v>
          </cell>
          <cell r="S366" t="str">
            <v>SAO PAULO</v>
          </cell>
          <cell r="T366" t="str">
            <v>SP</v>
          </cell>
          <cell r="U366" t="str">
            <v>12.916-360</v>
          </cell>
          <cell r="V366" t="str">
            <v>1144819600</v>
          </cell>
          <cell r="W366" t="str">
            <v>DIRETORIA@ENERGISAPREV.COM.BR; ROSELENE.MIRA@ENERGISAPREV.COM.BR; INSTITUCIONAL@ENERGISAPREV.COM.BR</v>
          </cell>
          <cell r="X366" t="str">
            <v>WWW.ENERGISAPREV.COM.BR</v>
          </cell>
          <cell r="Y366">
            <v>3</v>
          </cell>
          <cell r="Z366">
            <v>3</v>
          </cell>
          <cell r="AA366">
            <v>5</v>
          </cell>
        </row>
        <row r="367">
          <cell r="A367" t="str">
            <v>ENERGISAPREV</v>
          </cell>
          <cell r="B367" t="str">
            <v>ENERGISAPREV - FUNDACAO ENERGISA DE PREVIDENCIA</v>
          </cell>
          <cell r="C367" t="str">
            <v>06.056.449/0001-58</v>
          </cell>
          <cell r="D367" t="str">
            <v>Sim</v>
          </cell>
          <cell r="E367" t="str">
            <v>NORMAL - EM FUNCIONAMENTO</v>
          </cell>
          <cell r="F367" t="str">
            <v>NORMAL</v>
          </cell>
          <cell r="G367" t="str">
            <v>Fundação</v>
          </cell>
          <cell r="H367" t="str">
            <v>LC 109</v>
          </cell>
          <cell r="I367" t="str">
            <v>Privada</v>
          </cell>
          <cell r="J367" t="str">
            <v>Privado</v>
          </cell>
          <cell r="K367" t="str">
            <v>Patrocínio Múltiplo</v>
          </cell>
          <cell r="L367" t="str">
            <v>Com mais de um plano</v>
          </cell>
          <cell r="M367" t="str">
            <v>Sim</v>
          </cell>
          <cell r="N367">
            <v>4.4000000731200384E+16</v>
          </cell>
          <cell r="O367" t="str">
            <v>Sudeste</v>
          </cell>
          <cell r="P367" t="str">
            <v>ESSP</v>
          </cell>
          <cell r="Q367" t="str">
            <v>TEIXEIRA 467</v>
          </cell>
          <cell r="R367" t="str">
            <v>BRAGANCA PAULISTA</v>
          </cell>
          <cell r="S367" t="str">
            <v>SAO PAULO</v>
          </cell>
          <cell r="T367" t="str">
            <v>SP</v>
          </cell>
          <cell r="U367" t="str">
            <v>12.916-360</v>
          </cell>
          <cell r="V367" t="str">
            <v>1144819600</v>
          </cell>
          <cell r="W367" t="str">
            <v>DIRETORIA@ENERGISAPREV.COM.BR; ROSELENE.MIRA@ENERGISAPREV.COM.BR; INSTITUCIONAL@ENERGISAPREV.COM.BR</v>
          </cell>
          <cell r="X367" t="str">
            <v>WWW.ENERGISAPREV.COM.BR</v>
          </cell>
          <cell r="Y367">
            <v>3</v>
          </cell>
          <cell r="Z367">
            <v>3</v>
          </cell>
          <cell r="AA367">
            <v>5</v>
          </cell>
        </row>
        <row r="368">
          <cell r="A368" t="str">
            <v>ENERGISAPREV</v>
          </cell>
          <cell r="B368" t="str">
            <v>ENERGISAPREV - FUNDACAO ENERGISA DE PREVIDENCIA</v>
          </cell>
          <cell r="C368" t="str">
            <v>06.056.449/0001-58</v>
          </cell>
          <cell r="D368" t="str">
            <v>Sim</v>
          </cell>
          <cell r="E368" t="str">
            <v>NORMAL - EM FUNCIONAMENTO</v>
          </cell>
          <cell r="F368" t="str">
            <v>NORMAL</v>
          </cell>
          <cell r="G368" t="str">
            <v>Fundação</v>
          </cell>
          <cell r="H368" t="str">
            <v>LC 109</v>
          </cell>
          <cell r="I368" t="str">
            <v>Privada</v>
          </cell>
          <cell r="J368" t="str">
            <v>Privado</v>
          </cell>
          <cell r="K368" t="str">
            <v>Patrocínio Múltiplo</v>
          </cell>
          <cell r="L368" t="str">
            <v>Com mais de um plano</v>
          </cell>
          <cell r="M368" t="str">
            <v>Sim</v>
          </cell>
          <cell r="N368">
            <v>4.4000000731200384E+16</v>
          </cell>
          <cell r="O368" t="str">
            <v>Sudeste</v>
          </cell>
          <cell r="P368" t="str">
            <v>ESSP</v>
          </cell>
          <cell r="Q368" t="str">
            <v>TEIXEIRA 467</v>
          </cell>
          <cell r="R368" t="str">
            <v>BRAGANCA PAULISTA</v>
          </cell>
          <cell r="S368" t="str">
            <v>SAO PAULO</v>
          </cell>
          <cell r="T368" t="str">
            <v>SP</v>
          </cell>
          <cell r="U368" t="str">
            <v>12.916-360</v>
          </cell>
          <cell r="V368" t="str">
            <v>1144819600</v>
          </cell>
          <cell r="W368" t="str">
            <v>DIRETORIA@ENERGISAPREV.COM.BR; ROSELENE.MIRA@ENERGISAPREV.COM.BR; INSTITUCIONAL@ENERGISAPREV.COM.BR</v>
          </cell>
          <cell r="X368" t="str">
            <v>WWW.ENERGISAPREV.COM.BR</v>
          </cell>
          <cell r="Y368">
            <v>3</v>
          </cell>
          <cell r="Z368">
            <v>3</v>
          </cell>
          <cell r="AA368">
            <v>5</v>
          </cell>
        </row>
        <row r="369">
          <cell r="A369" t="str">
            <v>ENERGISAPREV</v>
          </cell>
          <cell r="B369" t="str">
            <v>ENERGISAPREV - FUNDACAO ENERGISA DE PREVIDENCIA</v>
          </cell>
          <cell r="C369" t="str">
            <v>06.056.449/0001-58</v>
          </cell>
          <cell r="D369" t="str">
            <v>Sim</v>
          </cell>
          <cell r="E369" t="str">
            <v>NORMAL - EM FUNCIONAMENTO</v>
          </cell>
          <cell r="F369" t="str">
            <v>NORMAL</v>
          </cell>
          <cell r="G369" t="str">
            <v>Fundação</v>
          </cell>
          <cell r="H369" t="str">
            <v>LC 109</v>
          </cell>
          <cell r="I369" t="str">
            <v>Privada</v>
          </cell>
          <cell r="J369" t="str">
            <v>Privado</v>
          </cell>
          <cell r="K369" t="str">
            <v>Patrocínio Múltiplo</v>
          </cell>
          <cell r="L369" t="str">
            <v>Com mais de um plano</v>
          </cell>
          <cell r="M369" t="str">
            <v>Sim</v>
          </cell>
          <cell r="N369">
            <v>4.4000000731200384E+16</v>
          </cell>
          <cell r="O369" t="str">
            <v>Sudeste</v>
          </cell>
          <cell r="P369" t="str">
            <v>ESSP</v>
          </cell>
          <cell r="Q369" t="str">
            <v>TEIXEIRA 467</v>
          </cell>
          <cell r="R369" t="str">
            <v>BRAGANCA PAULISTA</v>
          </cell>
          <cell r="S369" t="str">
            <v>SAO PAULO</v>
          </cell>
          <cell r="T369" t="str">
            <v>SP</v>
          </cell>
          <cell r="U369" t="str">
            <v>12.916-360</v>
          </cell>
          <cell r="V369" t="str">
            <v>1144819600</v>
          </cell>
          <cell r="W369" t="str">
            <v>DIRETORIA@ENERGISAPREV.COM.BR; ROSELENE.MIRA@ENERGISAPREV.COM.BR; INSTITUCIONAL@ENERGISAPREV.COM.BR</v>
          </cell>
          <cell r="X369" t="str">
            <v>WWW.ENERGISAPREV.COM.BR</v>
          </cell>
          <cell r="Y369">
            <v>3</v>
          </cell>
          <cell r="Z369">
            <v>3</v>
          </cell>
          <cell r="AA369">
            <v>5</v>
          </cell>
        </row>
        <row r="370">
          <cell r="A370" t="str">
            <v>ENERGISAPREV</v>
          </cell>
          <cell r="B370" t="str">
            <v>ENERGISAPREV - FUNDACAO ENERGISA DE PREVIDENCIA</v>
          </cell>
          <cell r="C370" t="str">
            <v>06.056.449/0001-58</v>
          </cell>
          <cell r="D370" t="str">
            <v>Sim</v>
          </cell>
          <cell r="E370" t="str">
            <v>NORMAL - EM FUNCIONAMENTO</v>
          </cell>
          <cell r="F370" t="str">
            <v>NORMAL</v>
          </cell>
          <cell r="G370" t="str">
            <v>Fundação</v>
          </cell>
          <cell r="H370" t="str">
            <v>LC 109</v>
          </cell>
          <cell r="I370" t="str">
            <v>Privada</v>
          </cell>
          <cell r="J370" t="str">
            <v>Privado</v>
          </cell>
          <cell r="K370" t="str">
            <v>Patrocínio Múltiplo</v>
          </cell>
          <cell r="L370" t="str">
            <v>Com mais de um plano</v>
          </cell>
          <cell r="M370" t="str">
            <v>Sim</v>
          </cell>
          <cell r="N370">
            <v>4.4000000731200384E+16</v>
          </cell>
          <cell r="O370" t="str">
            <v>Sudeste</v>
          </cell>
          <cell r="P370" t="str">
            <v>ESSP</v>
          </cell>
          <cell r="Q370" t="str">
            <v>TEIXEIRA 467</v>
          </cell>
          <cell r="R370" t="str">
            <v>BRAGANCA PAULISTA</v>
          </cell>
          <cell r="S370" t="str">
            <v>SAO PAULO</v>
          </cell>
          <cell r="T370" t="str">
            <v>SP</v>
          </cell>
          <cell r="U370" t="str">
            <v>12.916-360</v>
          </cell>
          <cell r="V370" t="str">
            <v>1144819600</v>
          </cell>
          <cell r="W370" t="str">
            <v>DIRETORIA@ENERGISAPREV.COM.BR; ROSELENE.MIRA@ENERGISAPREV.COM.BR; INSTITUCIONAL@ENERGISAPREV.COM.BR</v>
          </cell>
          <cell r="X370" t="str">
            <v>WWW.ENERGISAPREV.COM.BR</v>
          </cell>
          <cell r="Y370">
            <v>3</v>
          </cell>
          <cell r="Z370">
            <v>3</v>
          </cell>
          <cell r="AA370">
            <v>5</v>
          </cell>
        </row>
        <row r="371">
          <cell r="A371" t="str">
            <v>ENERGISAPREV</v>
          </cell>
          <cell r="B371" t="str">
            <v>ENERGISAPREV - FUNDACAO ENERGISA DE PREVIDENCIA</v>
          </cell>
          <cell r="C371" t="str">
            <v>06.056.449/0001-58</v>
          </cell>
          <cell r="D371" t="str">
            <v>Sim</v>
          </cell>
          <cell r="E371" t="str">
            <v>NORMAL - EM FUNCIONAMENTO</v>
          </cell>
          <cell r="F371" t="str">
            <v>NORMAL</v>
          </cell>
          <cell r="G371" t="str">
            <v>Fundação</v>
          </cell>
          <cell r="H371" t="str">
            <v>LC 109</v>
          </cell>
          <cell r="I371" t="str">
            <v>Privada</v>
          </cell>
          <cell r="J371" t="str">
            <v>Privado</v>
          </cell>
          <cell r="K371" t="str">
            <v>Patrocínio Múltiplo</v>
          </cell>
          <cell r="L371" t="str">
            <v>Com mais de um plano</v>
          </cell>
          <cell r="M371" t="str">
            <v>Sim</v>
          </cell>
          <cell r="N371">
            <v>4.4000000731200384E+16</v>
          </cell>
          <cell r="O371" t="str">
            <v>Sudeste</v>
          </cell>
          <cell r="P371" t="str">
            <v>ESSP</v>
          </cell>
          <cell r="Q371" t="str">
            <v>TEIXEIRA 467</v>
          </cell>
          <cell r="R371" t="str">
            <v>BRAGANCA PAULISTA</v>
          </cell>
          <cell r="S371" t="str">
            <v>SAO PAULO</v>
          </cell>
          <cell r="T371" t="str">
            <v>SP</v>
          </cell>
          <cell r="U371" t="str">
            <v>12.916-360</v>
          </cell>
          <cell r="V371" t="str">
            <v>1144819600</v>
          </cell>
          <cell r="W371" t="str">
            <v>DIRETORIA@ENERGISAPREV.COM.BR; ROSELENE.MIRA@ENERGISAPREV.COM.BR; INSTITUCIONAL@ENERGISAPREV.COM.BR</v>
          </cell>
          <cell r="X371" t="str">
            <v>WWW.ENERGISAPREV.COM.BR</v>
          </cell>
          <cell r="Y371">
            <v>3</v>
          </cell>
          <cell r="Z371">
            <v>3</v>
          </cell>
          <cell r="AA371">
            <v>5</v>
          </cell>
        </row>
        <row r="372">
          <cell r="A372" t="str">
            <v>ENERGISAPREV</v>
          </cell>
          <cell r="B372" t="str">
            <v>ENERGISAPREV - FUNDACAO ENERGISA DE PREVIDENCIA</v>
          </cell>
          <cell r="C372" t="str">
            <v>06.056.449/0001-58</v>
          </cell>
          <cell r="D372" t="str">
            <v>Sim</v>
          </cell>
          <cell r="E372" t="str">
            <v>NORMAL - EM FUNCIONAMENTO</v>
          </cell>
          <cell r="F372" t="str">
            <v>NORMAL</v>
          </cell>
          <cell r="G372" t="str">
            <v>Fundação</v>
          </cell>
          <cell r="H372" t="str">
            <v>LC 109</v>
          </cell>
          <cell r="I372" t="str">
            <v>Privada</v>
          </cell>
          <cell r="J372" t="str">
            <v>Privado</v>
          </cell>
          <cell r="K372" t="str">
            <v>Patrocínio Múltiplo</v>
          </cell>
          <cell r="L372" t="str">
            <v>Com mais de um plano</v>
          </cell>
          <cell r="M372" t="str">
            <v>Sim</v>
          </cell>
          <cell r="N372">
            <v>4.4000000731200384E+16</v>
          </cell>
          <cell r="O372" t="str">
            <v>Sudeste</v>
          </cell>
          <cell r="P372" t="str">
            <v>ESSP</v>
          </cell>
          <cell r="Q372" t="str">
            <v>TEIXEIRA 467</v>
          </cell>
          <cell r="R372" t="str">
            <v>BRAGANCA PAULISTA</v>
          </cell>
          <cell r="S372" t="str">
            <v>SAO PAULO</v>
          </cell>
          <cell r="T372" t="str">
            <v>SP</v>
          </cell>
          <cell r="U372" t="str">
            <v>12.916-360</v>
          </cell>
          <cell r="V372" t="str">
            <v>1144819600</v>
          </cell>
          <cell r="W372" t="str">
            <v>DIRETORIA@ENERGISAPREV.COM.BR; ROSELENE.MIRA@ENERGISAPREV.COM.BR; INSTITUCIONAL@ENERGISAPREV.COM.BR</v>
          </cell>
          <cell r="X372" t="str">
            <v>WWW.ENERGISAPREV.COM.BR</v>
          </cell>
          <cell r="Y372">
            <v>3</v>
          </cell>
          <cell r="Z372">
            <v>3</v>
          </cell>
          <cell r="AA372">
            <v>5</v>
          </cell>
        </row>
        <row r="373">
          <cell r="A373" t="str">
            <v>ENERGISAPREV</v>
          </cell>
          <cell r="B373" t="str">
            <v>ENERGISAPREV - FUNDACAO ENERGISA DE PREVIDENCIA</v>
          </cell>
          <cell r="C373" t="str">
            <v>06.056.449/0001-58</v>
          </cell>
          <cell r="D373" t="str">
            <v>Sim</v>
          </cell>
          <cell r="E373" t="str">
            <v>NORMAL - EM FUNCIONAMENTO</v>
          </cell>
          <cell r="F373" t="str">
            <v>NORMAL</v>
          </cell>
          <cell r="G373" t="str">
            <v>Fundação</v>
          </cell>
          <cell r="H373" t="str">
            <v>LC 109</v>
          </cell>
          <cell r="I373" t="str">
            <v>Privada</v>
          </cell>
          <cell r="J373" t="str">
            <v>Privado</v>
          </cell>
          <cell r="K373" t="str">
            <v>Patrocínio Múltiplo</v>
          </cell>
          <cell r="L373" t="str">
            <v>Com mais de um plano</v>
          </cell>
          <cell r="M373" t="str">
            <v>Sim</v>
          </cell>
          <cell r="N373">
            <v>4.4000000731200384E+16</v>
          </cell>
          <cell r="O373" t="str">
            <v>Sudeste</v>
          </cell>
          <cell r="P373" t="str">
            <v>ESSP</v>
          </cell>
          <cell r="Q373" t="str">
            <v>TEIXEIRA 467</v>
          </cell>
          <cell r="R373" t="str">
            <v>BRAGANCA PAULISTA</v>
          </cell>
          <cell r="S373" t="str">
            <v>SAO PAULO</v>
          </cell>
          <cell r="T373" t="str">
            <v>SP</v>
          </cell>
          <cell r="U373" t="str">
            <v>12.916-360</v>
          </cell>
          <cell r="V373" t="str">
            <v>1144819600</v>
          </cell>
          <cell r="W373" t="str">
            <v>DIRETORIA@ENERGISAPREV.COM.BR; ROSELENE.MIRA@ENERGISAPREV.COM.BR; INSTITUCIONAL@ENERGISAPREV.COM.BR</v>
          </cell>
          <cell r="X373" t="str">
            <v>WWW.ENERGISAPREV.COM.BR</v>
          </cell>
          <cell r="Y373">
            <v>3</v>
          </cell>
          <cell r="Z373">
            <v>3</v>
          </cell>
          <cell r="AA373">
            <v>5</v>
          </cell>
        </row>
        <row r="374">
          <cell r="A374" t="str">
            <v>ENERGISAPREV</v>
          </cell>
          <cell r="B374" t="str">
            <v>ENERGISAPREV - FUNDACAO ENERGISA DE PREVIDENCIA</v>
          </cell>
          <cell r="C374" t="str">
            <v>06.056.449/0001-58</v>
          </cell>
          <cell r="D374" t="str">
            <v>Sim</v>
          </cell>
          <cell r="E374" t="str">
            <v>NORMAL - EM FUNCIONAMENTO</v>
          </cell>
          <cell r="F374" t="str">
            <v>NORMAL</v>
          </cell>
          <cell r="G374" t="str">
            <v>Fundação</v>
          </cell>
          <cell r="H374" t="str">
            <v>LC 109</v>
          </cell>
          <cell r="I374" t="str">
            <v>Privada</v>
          </cell>
          <cell r="J374" t="str">
            <v>Privado</v>
          </cell>
          <cell r="K374" t="str">
            <v>Patrocínio Múltiplo</v>
          </cell>
          <cell r="L374" t="str">
            <v>Com mais de um plano</v>
          </cell>
          <cell r="M374" t="str">
            <v>Sim</v>
          </cell>
          <cell r="N374">
            <v>4.4000000731200384E+16</v>
          </cell>
          <cell r="O374" t="str">
            <v>Sudeste</v>
          </cell>
          <cell r="P374" t="str">
            <v>ESSP</v>
          </cell>
          <cell r="Q374" t="str">
            <v>TEIXEIRA 467</v>
          </cell>
          <cell r="R374" t="str">
            <v>BRAGANCA PAULISTA</v>
          </cell>
          <cell r="S374" t="str">
            <v>SAO PAULO</v>
          </cell>
          <cell r="T374" t="str">
            <v>SP</v>
          </cell>
          <cell r="U374" t="str">
            <v>12.916-360</v>
          </cell>
          <cell r="V374" t="str">
            <v>1144819600</v>
          </cell>
          <cell r="W374" t="str">
            <v>DIRETORIA@ENERGISAPREV.COM.BR; ROSELENE.MIRA@ENERGISAPREV.COM.BR; INSTITUCIONAL@ENERGISAPREV.COM.BR</v>
          </cell>
          <cell r="X374" t="str">
            <v>WWW.ENERGISAPREV.COM.BR</v>
          </cell>
          <cell r="Y374">
            <v>3</v>
          </cell>
          <cell r="Z374">
            <v>3</v>
          </cell>
          <cell r="AA374">
            <v>5</v>
          </cell>
        </row>
        <row r="375">
          <cell r="A375" t="str">
            <v>ENERGISAPREV</v>
          </cell>
          <cell r="B375" t="str">
            <v>ENERGISAPREV - FUNDACAO ENERGISA DE PREVIDENCIA</v>
          </cell>
          <cell r="C375" t="str">
            <v>06.056.449/0001-58</v>
          </cell>
          <cell r="D375" t="str">
            <v>Sim</v>
          </cell>
          <cell r="E375" t="str">
            <v>NORMAL - EM FUNCIONAMENTO</v>
          </cell>
          <cell r="F375" t="str">
            <v>NORMAL</v>
          </cell>
          <cell r="G375" t="str">
            <v>Fundação</v>
          </cell>
          <cell r="H375" t="str">
            <v>LC 109</v>
          </cell>
          <cell r="I375" t="str">
            <v>Privada</v>
          </cell>
          <cell r="J375" t="str">
            <v>Privado</v>
          </cell>
          <cell r="K375" t="str">
            <v>Patrocínio Múltiplo</v>
          </cell>
          <cell r="L375" t="str">
            <v>Com mais de um plano</v>
          </cell>
          <cell r="M375" t="str">
            <v>Sim</v>
          </cell>
          <cell r="N375">
            <v>4.4000000731200384E+16</v>
          </cell>
          <cell r="O375" t="str">
            <v>Sudeste</v>
          </cell>
          <cell r="P375" t="str">
            <v>ESSP</v>
          </cell>
          <cell r="Q375" t="str">
            <v>TEIXEIRA 467</v>
          </cell>
          <cell r="R375" t="str">
            <v>BRAGANCA PAULISTA</v>
          </cell>
          <cell r="S375" t="str">
            <v>SAO PAULO</v>
          </cell>
          <cell r="T375" t="str">
            <v>SP</v>
          </cell>
          <cell r="U375" t="str">
            <v>12.916-360</v>
          </cell>
          <cell r="V375" t="str">
            <v>1144819600</v>
          </cell>
          <cell r="W375" t="str">
            <v>DIRETORIA@ENERGISAPREV.COM.BR; ROSELENE.MIRA@ENERGISAPREV.COM.BR; INSTITUCIONAL@ENERGISAPREV.COM.BR</v>
          </cell>
          <cell r="X375" t="str">
            <v>WWW.ENERGISAPREV.COM.BR</v>
          </cell>
          <cell r="Y375">
            <v>3</v>
          </cell>
          <cell r="Z375">
            <v>3</v>
          </cell>
          <cell r="AA375">
            <v>5</v>
          </cell>
        </row>
        <row r="376">
          <cell r="A376" t="str">
            <v>ENERPREV</v>
          </cell>
          <cell r="B376" t="str">
            <v>ENERPREV PREVIDENCIA COMPLEMENTAR DO GRUPO ENERGIAS DO BRASIL</v>
          </cell>
          <cell r="C376" t="str">
            <v>08.710.526/0001-77</v>
          </cell>
          <cell r="D376" t="str">
            <v>Sim</v>
          </cell>
          <cell r="E376" t="str">
            <v>NORMAL - EM FUNCIONAMENTO</v>
          </cell>
          <cell r="F376" t="str">
            <v>NORMAL</v>
          </cell>
          <cell r="G376" t="str">
            <v>Sociedade Civil</v>
          </cell>
          <cell r="H376" t="str">
            <v>LC 109</v>
          </cell>
          <cell r="I376" t="str">
            <v>Privada</v>
          </cell>
          <cell r="J376" t="str">
            <v>Privado</v>
          </cell>
          <cell r="K376" t="str">
            <v>Patrocínio Múltiplo</v>
          </cell>
          <cell r="L376" t="str">
            <v>Com mais de um plano</v>
          </cell>
          <cell r="M376" t="str">
            <v>Sim</v>
          </cell>
          <cell r="N376">
            <v>4.4000002292200696E+16</v>
          </cell>
          <cell r="O376" t="str">
            <v>Sudeste</v>
          </cell>
          <cell r="P376" t="str">
            <v>ESSP</v>
          </cell>
          <cell r="Q376" t="str">
            <v>RUA WERNER VON SIEMENS</v>
          </cell>
          <cell r="R376" t="str">
            <v>SAO PAULO</v>
          </cell>
          <cell r="S376" t="str">
            <v>SAO PAULO</v>
          </cell>
          <cell r="T376" t="str">
            <v>SP</v>
          </cell>
          <cell r="U376" t="str">
            <v>05.569-900</v>
          </cell>
          <cell r="V376" t="str">
            <v>1121855367</v>
          </cell>
          <cell r="W376" t="str">
            <v>ENERPREV@EDPBR.COM.BR</v>
          </cell>
          <cell r="X376" t="str">
            <v>WWW.ENERPREV.COM.BR</v>
          </cell>
          <cell r="Y376">
            <v>3</v>
          </cell>
          <cell r="Z376">
            <v>3</v>
          </cell>
          <cell r="AA376">
            <v>6</v>
          </cell>
        </row>
        <row r="377">
          <cell r="A377" t="str">
            <v>ENERPREV</v>
          </cell>
          <cell r="B377" t="str">
            <v>ENERPREV PREVIDENCIA COMPLEMENTAR DO GRUPO ENERGIAS DO BRASIL</v>
          </cell>
          <cell r="C377" t="str">
            <v>08.710.526/0001-77</v>
          </cell>
          <cell r="D377" t="str">
            <v>Sim</v>
          </cell>
          <cell r="E377" t="str">
            <v>NORMAL - EM FUNCIONAMENTO</v>
          </cell>
          <cell r="F377" t="str">
            <v>NORMAL</v>
          </cell>
          <cell r="G377" t="str">
            <v>Sociedade Civil</v>
          </cell>
          <cell r="H377" t="str">
            <v>LC 109</v>
          </cell>
          <cell r="I377" t="str">
            <v>Privada</v>
          </cell>
          <cell r="J377" t="str">
            <v>Privado</v>
          </cell>
          <cell r="K377" t="str">
            <v>Patrocínio Múltiplo</v>
          </cell>
          <cell r="L377" t="str">
            <v>Com mais de um plano</v>
          </cell>
          <cell r="M377" t="str">
            <v>Sim</v>
          </cell>
          <cell r="N377">
            <v>4.4000002292200696E+16</v>
          </cell>
          <cell r="O377" t="str">
            <v>Sudeste</v>
          </cell>
          <cell r="P377" t="str">
            <v>ESSP</v>
          </cell>
          <cell r="Q377" t="str">
            <v>RUA WERNER VON SIEMENS</v>
          </cell>
          <cell r="R377" t="str">
            <v>SAO PAULO</v>
          </cell>
          <cell r="S377" t="str">
            <v>SAO PAULO</v>
          </cell>
          <cell r="T377" t="str">
            <v>SP</v>
          </cell>
          <cell r="U377" t="str">
            <v>05.569-900</v>
          </cell>
          <cell r="V377" t="str">
            <v>1121855367</v>
          </cell>
          <cell r="W377" t="str">
            <v>ENERPREV@EDPBR.COM.BR</v>
          </cell>
          <cell r="X377" t="str">
            <v>WWW.ENERPREV.COM.BR</v>
          </cell>
          <cell r="Y377">
            <v>3</v>
          </cell>
          <cell r="Z377">
            <v>3</v>
          </cell>
          <cell r="AA377">
            <v>6</v>
          </cell>
        </row>
        <row r="378">
          <cell r="A378" t="str">
            <v>ENERPREV</v>
          </cell>
          <cell r="B378" t="str">
            <v>ENERPREV PREVIDENCIA COMPLEMENTAR DO GRUPO ENERGIAS DO BRASIL</v>
          </cell>
          <cell r="C378" t="str">
            <v>08.710.526/0001-77</v>
          </cell>
          <cell r="D378" t="str">
            <v>Sim</v>
          </cell>
          <cell r="E378" t="str">
            <v>NORMAL - EM FUNCIONAMENTO</v>
          </cell>
          <cell r="F378" t="str">
            <v>NORMAL</v>
          </cell>
          <cell r="G378" t="str">
            <v>Sociedade Civil</v>
          </cell>
          <cell r="H378" t="str">
            <v>LC 109</v>
          </cell>
          <cell r="I378" t="str">
            <v>Privada</v>
          </cell>
          <cell r="J378" t="str">
            <v>Privado</v>
          </cell>
          <cell r="K378" t="str">
            <v>Patrocínio Múltiplo</v>
          </cell>
          <cell r="L378" t="str">
            <v>Com mais de um plano</v>
          </cell>
          <cell r="M378" t="str">
            <v>Sim</v>
          </cell>
          <cell r="N378">
            <v>4.4000002292200696E+16</v>
          </cell>
          <cell r="O378" t="str">
            <v>Sudeste</v>
          </cell>
          <cell r="P378" t="str">
            <v>ESSP</v>
          </cell>
          <cell r="Q378" t="str">
            <v>RUA WERNER VON SIEMENS</v>
          </cell>
          <cell r="R378" t="str">
            <v>SAO PAULO</v>
          </cell>
          <cell r="S378" t="str">
            <v>SAO PAULO</v>
          </cell>
          <cell r="T378" t="str">
            <v>SP</v>
          </cell>
          <cell r="U378" t="str">
            <v>05.569-900</v>
          </cell>
          <cell r="V378" t="str">
            <v>1121855367</v>
          </cell>
          <cell r="W378" t="str">
            <v>ENERPREV@EDPBR.COM.BR</v>
          </cell>
          <cell r="X378" t="str">
            <v>WWW.ENERPREV.COM.BR</v>
          </cell>
          <cell r="Y378">
            <v>3</v>
          </cell>
          <cell r="Z378">
            <v>3</v>
          </cell>
          <cell r="AA378">
            <v>6</v>
          </cell>
        </row>
        <row r="379">
          <cell r="A379" t="str">
            <v>ENERPREV</v>
          </cell>
          <cell r="B379" t="str">
            <v>ENERPREV PREVIDENCIA COMPLEMENTAR DO GRUPO ENERGIAS DO BRASIL</v>
          </cell>
          <cell r="C379" t="str">
            <v>08.710.526/0001-77</v>
          </cell>
          <cell r="D379" t="str">
            <v>Sim</v>
          </cell>
          <cell r="E379" t="str">
            <v>NORMAL - EM FUNCIONAMENTO</v>
          </cell>
          <cell r="F379" t="str">
            <v>NORMAL</v>
          </cell>
          <cell r="G379" t="str">
            <v>Sociedade Civil</v>
          </cell>
          <cell r="H379" t="str">
            <v>LC 109</v>
          </cell>
          <cell r="I379" t="str">
            <v>Privada</v>
          </cell>
          <cell r="J379" t="str">
            <v>Privado</v>
          </cell>
          <cell r="K379" t="str">
            <v>Patrocínio Múltiplo</v>
          </cell>
          <cell r="L379" t="str">
            <v>Com mais de um plano</v>
          </cell>
          <cell r="M379" t="str">
            <v>Sim</v>
          </cell>
          <cell r="N379">
            <v>4.4000002292200696E+16</v>
          </cell>
          <cell r="O379" t="str">
            <v>Sudeste</v>
          </cell>
          <cell r="P379" t="str">
            <v>ESSP</v>
          </cell>
          <cell r="Q379" t="str">
            <v>RUA WERNER VON SIEMENS</v>
          </cell>
          <cell r="R379" t="str">
            <v>SAO PAULO</v>
          </cell>
          <cell r="S379" t="str">
            <v>SAO PAULO</v>
          </cell>
          <cell r="T379" t="str">
            <v>SP</v>
          </cell>
          <cell r="U379" t="str">
            <v>05.569-900</v>
          </cell>
          <cell r="V379" t="str">
            <v>1121855367</v>
          </cell>
          <cell r="W379" t="str">
            <v>ENERPREV@EDPBR.COM.BR</v>
          </cell>
          <cell r="X379" t="str">
            <v>WWW.ENERPREV.COM.BR</v>
          </cell>
          <cell r="Y379">
            <v>3</v>
          </cell>
          <cell r="Z379">
            <v>3</v>
          </cell>
          <cell r="AA379">
            <v>6</v>
          </cell>
        </row>
        <row r="380">
          <cell r="A380" t="str">
            <v>ENERPREV</v>
          </cell>
          <cell r="B380" t="str">
            <v>ENERPREV PREVIDENCIA COMPLEMENTAR DO GRUPO ENERGIAS DO BRASIL</v>
          </cell>
          <cell r="C380" t="str">
            <v>08.710.526/0001-77</v>
          </cell>
          <cell r="D380" t="str">
            <v>Sim</v>
          </cell>
          <cell r="E380" t="str">
            <v>NORMAL - EM FUNCIONAMENTO</v>
          </cell>
          <cell r="F380" t="str">
            <v>NORMAL</v>
          </cell>
          <cell r="G380" t="str">
            <v>Sociedade Civil</v>
          </cell>
          <cell r="H380" t="str">
            <v>LC 109</v>
          </cell>
          <cell r="I380" t="str">
            <v>Privada</v>
          </cell>
          <cell r="J380" t="str">
            <v>Privado</v>
          </cell>
          <cell r="K380" t="str">
            <v>Patrocínio Múltiplo</v>
          </cell>
          <cell r="L380" t="str">
            <v>Com mais de um plano</v>
          </cell>
          <cell r="M380" t="str">
            <v>Sim</v>
          </cell>
          <cell r="N380">
            <v>4.4000002292200696E+16</v>
          </cell>
          <cell r="O380" t="str">
            <v>Sudeste</v>
          </cell>
          <cell r="P380" t="str">
            <v>ESSP</v>
          </cell>
          <cell r="Q380" t="str">
            <v>RUA WERNER VON SIEMENS</v>
          </cell>
          <cell r="R380" t="str">
            <v>SAO PAULO</v>
          </cell>
          <cell r="S380" t="str">
            <v>SAO PAULO</v>
          </cell>
          <cell r="T380" t="str">
            <v>SP</v>
          </cell>
          <cell r="U380" t="str">
            <v>05.569-900</v>
          </cell>
          <cell r="V380" t="str">
            <v>1121855367</v>
          </cell>
          <cell r="W380" t="str">
            <v>ENERPREV@EDPBR.COM.BR</v>
          </cell>
          <cell r="X380" t="str">
            <v>WWW.ENERPREV.COM.BR</v>
          </cell>
          <cell r="Y380">
            <v>3</v>
          </cell>
          <cell r="Z380">
            <v>3</v>
          </cell>
          <cell r="AA380">
            <v>6</v>
          </cell>
        </row>
        <row r="381">
          <cell r="A381" t="str">
            <v>ENERPREV</v>
          </cell>
          <cell r="B381" t="str">
            <v>ENERPREV PREVIDENCIA COMPLEMENTAR DO GRUPO ENERGIAS DO BRASIL</v>
          </cell>
          <cell r="C381" t="str">
            <v>08.710.526/0001-77</v>
          </cell>
          <cell r="D381" t="str">
            <v>Sim</v>
          </cell>
          <cell r="E381" t="str">
            <v>NORMAL - EM FUNCIONAMENTO</v>
          </cell>
          <cell r="F381" t="str">
            <v>NORMAL</v>
          </cell>
          <cell r="G381" t="str">
            <v>Sociedade Civil</v>
          </cell>
          <cell r="H381" t="str">
            <v>LC 109</v>
          </cell>
          <cell r="I381" t="str">
            <v>Privada</v>
          </cell>
          <cell r="J381" t="str">
            <v>Privado</v>
          </cell>
          <cell r="K381" t="str">
            <v>Patrocínio Múltiplo</v>
          </cell>
          <cell r="L381" t="str">
            <v>Com mais de um plano</v>
          </cell>
          <cell r="M381" t="str">
            <v>Sim</v>
          </cell>
          <cell r="N381">
            <v>4.4000002292200696E+16</v>
          </cell>
          <cell r="O381" t="str">
            <v>Sudeste</v>
          </cell>
          <cell r="P381" t="str">
            <v>ESSP</v>
          </cell>
          <cell r="Q381" t="str">
            <v>RUA WERNER VON SIEMENS</v>
          </cell>
          <cell r="R381" t="str">
            <v>SAO PAULO</v>
          </cell>
          <cell r="S381" t="str">
            <v>SAO PAULO</v>
          </cell>
          <cell r="T381" t="str">
            <v>SP</v>
          </cell>
          <cell r="U381" t="str">
            <v>05.569-900</v>
          </cell>
          <cell r="V381" t="str">
            <v>1121855367</v>
          </cell>
          <cell r="W381" t="str">
            <v>ENERPREV@EDPBR.COM.BR</v>
          </cell>
          <cell r="X381" t="str">
            <v>WWW.ENERPREV.COM.BR</v>
          </cell>
          <cell r="Y381">
            <v>3</v>
          </cell>
          <cell r="Z381">
            <v>3</v>
          </cell>
          <cell r="AA381">
            <v>6</v>
          </cell>
        </row>
        <row r="382">
          <cell r="A382" t="str">
            <v>ENERPREV</v>
          </cell>
          <cell r="B382" t="str">
            <v>ENERPREV PREVIDENCIA COMPLEMENTAR DO GRUPO ENERGIAS DO BRASIL</v>
          </cell>
          <cell r="C382" t="str">
            <v>08.710.526/0001-77</v>
          </cell>
          <cell r="D382" t="str">
            <v>Sim</v>
          </cell>
          <cell r="E382" t="str">
            <v>NORMAL - EM FUNCIONAMENTO</v>
          </cell>
          <cell r="F382" t="str">
            <v>NORMAL</v>
          </cell>
          <cell r="G382" t="str">
            <v>Sociedade Civil</v>
          </cell>
          <cell r="H382" t="str">
            <v>LC 109</v>
          </cell>
          <cell r="I382" t="str">
            <v>Privada</v>
          </cell>
          <cell r="J382" t="str">
            <v>Privado</v>
          </cell>
          <cell r="K382" t="str">
            <v>Patrocínio Múltiplo</v>
          </cell>
          <cell r="L382" t="str">
            <v>Com mais de um plano</v>
          </cell>
          <cell r="M382" t="str">
            <v>Sim</v>
          </cell>
          <cell r="N382">
            <v>4.4000002292200696E+16</v>
          </cell>
          <cell r="O382" t="str">
            <v>Sudeste</v>
          </cell>
          <cell r="P382" t="str">
            <v>ESSP</v>
          </cell>
          <cell r="Q382" t="str">
            <v>RUA WERNER VON SIEMENS</v>
          </cell>
          <cell r="R382" t="str">
            <v>SAO PAULO</v>
          </cell>
          <cell r="S382" t="str">
            <v>SAO PAULO</v>
          </cell>
          <cell r="T382" t="str">
            <v>SP</v>
          </cell>
          <cell r="U382" t="str">
            <v>05.569-900</v>
          </cell>
          <cell r="V382" t="str">
            <v>1121855367</v>
          </cell>
          <cell r="W382" t="str">
            <v>ENERPREV@EDPBR.COM.BR</v>
          </cell>
          <cell r="X382" t="str">
            <v>WWW.ENERPREV.COM.BR</v>
          </cell>
          <cell r="Y382">
            <v>3</v>
          </cell>
          <cell r="Z382">
            <v>3</v>
          </cell>
          <cell r="AA382">
            <v>6</v>
          </cell>
        </row>
        <row r="383">
          <cell r="A383" t="str">
            <v>ENERPREV</v>
          </cell>
          <cell r="B383" t="str">
            <v>ENERPREV PREVIDENCIA COMPLEMENTAR DO GRUPO ENERGIAS DO BRASIL</v>
          </cell>
          <cell r="C383" t="str">
            <v>08.710.526/0001-77</v>
          </cell>
          <cell r="D383" t="str">
            <v>Sim</v>
          </cell>
          <cell r="E383" t="str">
            <v>NORMAL - EM FUNCIONAMENTO</v>
          </cell>
          <cell r="F383" t="str">
            <v>NORMAL</v>
          </cell>
          <cell r="G383" t="str">
            <v>Sociedade Civil</v>
          </cell>
          <cell r="H383" t="str">
            <v>LC 109</v>
          </cell>
          <cell r="I383" t="str">
            <v>Privada</v>
          </cell>
          <cell r="J383" t="str">
            <v>Privado</v>
          </cell>
          <cell r="K383" t="str">
            <v>Patrocínio Múltiplo</v>
          </cell>
          <cell r="L383" t="str">
            <v>Com mais de um plano</v>
          </cell>
          <cell r="M383" t="str">
            <v>Sim</v>
          </cell>
          <cell r="N383">
            <v>4.4000002292200696E+16</v>
          </cell>
          <cell r="O383" t="str">
            <v>Sudeste</v>
          </cell>
          <cell r="P383" t="str">
            <v>ESSP</v>
          </cell>
          <cell r="Q383" t="str">
            <v>RUA WERNER VON SIEMENS</v>
          </cell>
          <cell r="R383" t="str">
            <v>SAO PAULO</v>
          </cell>
          <cell r="S383" t="str">
            <v>SAO PAULO</v>
          </cell>
          <cell r="T383" t="str">
            <v>SP</v>
          </cell>
          <cell r="U383" t="str">
            <v>05.569-900</v>
          </cell>
          <cell r="V383" t="str">
            <v>1121855367</v>
          </cell>
          <cell r="W383" t="str">
            <v>ENERPREV@EDPBR.COM.BR</v>
          </cell>
          <cell r="X383" t="str">
            <v>WWW.ENERPREV.COM.BR</v>
          </cell>
          <cell r="Y383">
            <v>3</v>
          </cell>
          <cell r="Z383">
            <v>3</v>
          </cell>
          <cell r="AA383">
            <v>6</v>
          </cell>
        </row>
        <row r="384">
          <cell r="A384" t="str">
            <v>ENERPREV</v>
          </cell>
          <cell r="B384" t="str">
            <v>ENERPREV PREVIDENCIA COMPLEMENTAR DO GRUPO ENERGIAS DO BRASIL</v>
          </cell>
          <cell r="C384" t="str">
            <v>08.710.526/0001-77</v>
          </cell>
          <cell r="D384" t="str">
            <v>Sim</v>
          </cell>
          <cell r="E384" t="str">
            <v>NORMAL - EM FUNCIONAMENTO</v>
          </cell>
          <cell r="F384" t="str">
            <v>NORMAL</v>
          </cell>
          <cell r="G384" t="str">
            <v>Sociedade Civil</v>
          </cell>
          <cell r="H384" t="str">
            <v>LC 109</v>
          </cell>
          <cell r="I384" t="str">
            <v>Privada</v>
          </cell>
          <cell r="J384" t="str">
            <v>Privado</v>
          </cell>
          <cell r="K384" t="str">
            <v>Patrocínio Múltiplo</v>
          </cell>
          <cell r="L384" t="str">
            <v>Com mais de um plano</v>
          </cell>
          <cell r="M384" t="str">
            <v>Sim</v>
          </cell>
          <cell r="N384">
            <v>4.4000002292200696E+16</v>
          </cell>
          <cell r="O384" t="str">
            <v>Sudeste</v>
          </cell>
          <cell r="P384" t="str">
            <v>ESSP</v>
          </cell>
          <cell r="Q384" t="str">
            <v>RUA WERNER VON SIEMENS</v>
          </cell>
          <cell r="R384" t="str">
            <v>SAO PAULO</v>
          </cell>
          <cell r="S384" t="str">
            <v>SAO PAULO</v>
          </cell>
          <cell r="T384" t="str">
            <v>SP</v>
          </cell>
          <cell r="U384" t="str">
            <v>05.569-900</v>
          </cell>
          <cell r="V384" t="str">
            <v>1121855367</v>
          </cell>
          <cell r="W384" t="str">
            <v>ENERPREV@EDPBR.COM.BR</v>
          </cell>
          <cell r="X384" t="str">
            <v>WWW.ENERPREV.COM.BR</v>
          </cell>
          <cell r="Y384">
            <v>3</v>
          </cell>
          <cell r="Z384">
            <v>3</v>
          </cell>
          <cell r="AA384">
            <v>6</v>
          </cell>
        </row>
        <row r="385">
          <cell r="A385" t="str">
            <v>ENERPREV</v>
          </cell>
          <cell r="B385" t="str">
            <v>ENERPREV PREVIDENCIA COMPLEMENTAR DO GRUPO ENERGIAS DO BRASIL</v>
          </cell>
          <cell r="C385" t="str">
            <v>08.710.526/0001-77</v>
          </cell>
          <cell r="D385" t="str">
            <v>Sim</v>
          </cell>
          <cell r="E385" t="str">
            <v>NORMAL - EM FUNCIONAMENTO</v>
          </cell>
          <cell r="F385" t="str">
            <v>NORMAL</v>
          </cell>
          <cell r="G385" t="str">
            <v>Sociedade Civil</v>
          </cell>
          <cell r="H385" t="str">
            <v>LC 109</v>
          </cell>
          <cell r="I385" t="str">
            <v>Privada</v>
          </cell>
          <cell r="J385" t="str">
            <v>Privado</v>
          </cell>
          <cell r="K385" t="str">
            <v>Patrocínio Múltiplo</v>
          </cell>
          <cell r="L385" t="str">
            <v>Com mais de um plano</v>
          </cell>
          <cell r="M385" t="str">
            <v>Sim</v>
          </cell>
          <cell r="N385">
            <v>4.4000002292200696E+16</v>
          </cell>
          <cell r="O385" t="str">
            <v>Sudeste</v>
          </cell>
          <cell r="P385" t="str">
            <v>ESSP</v>
          </cell>
          <cell r="Q385" t="str">
            <v>RUA WERNER VON SIEMENS</v>
          </cell>
          <cell r="R385" t="str">
            <v>SAO PAULO</v>
          </cell>
          <cell r="S385" t="str">
            <v>SAO PAULO</v>
          </cell>
          <cell r="T385" t="str">
            <v>SP</v>
          </cell>
          <cell r="U385" t="str">
            <v>05.569-900</v>
          </cell>
          <cell r="V385" t="str">
            <v>1121855367</v>
          </cell>
          <cell r="W385" t="str">
            <v>ENERPREV@EDPBR.COM.BR</v>
          </cell>
          <cell r="X385" t="str">
            <v>WWW.ENERPREV.COM.BR</v>
          </cell>
          <cell r="Y385">
            <v>3</v>
          </cell>
          <cell r="Z385">
            <v>3</v>
          </cell>
          <cell r="AA385">
            <v>6</v>
          </cell>
        </row>
        <row r="386">
          <cell r="A386" t="str">
            <v>ENERPREV</v>
          </cell>
          <cell r="B386" t="str">
            <v>ENERPREV PREVIDENCIA COMPLEMENTAR DO GRUPO ENERGIAS DO BRASIL</v>
          </cell>
          <cell r="C386" t="str">
            <v>08.710.526/0001-77</v>
          </cell>
          <cell r="D386" t="str">
            <v>Sim</v>
          </cell>
          <cell r="E386" t="str">
            <v>NORMAL - EM FUNCIONAMENTO</v>
          </cell>
          <cell r="F386" t="str">
            <v>NORMAL</v>
          </cell>
          <cell r="G386" t="str">
            <v>Sociedade Civil</v>
          </cell>
          <cell r="H386" t="str">
            <v>LC 109</v>
          </cell>
          <cell r="I386" t="str">
            <v>Privada</v>
          </cell>
          <cell r="J386" t="str">
            <v>Privado</v>
          </cell>
          <cell r="K386" t="str">
            <v>Patrocínio Múltiplo</v>
          </cell>
          <cell r="L386" t="str">
            <v>Com mais de um plano</v>
          </cell>
          <cell r="M386" t="str">
            <v>Sim</v>
          </cell>
          <cell r="N386">
            <v>4.4000002292200696E+16</v>
          </cell>
          <cell r="O386" t="str">
            <v>Sudeste</v>
          </cell>
          <cell r="P386" t="str">
            <v>ESSP</v>
          </cell>
          <cell r="Q386" t="str">
            <v>RUA WERNER VON SIEMENS</v>
          </cell>
          <cell r="R386" t="str">
            <v>SAO PAULO</v>
          </cell>
          <cell r="S386" t="str">
            <v>SAO PAULO</v>
          </cell>
          <cell r="T386" t="str">
            <v>SP</v>
          </cell>
          <cell r="U386" t="str">
            <v>05.569-900</v>
          </cell>
          <cell r="V386" t="str">
            <v>1121855367</v>
          </cell>
          <cell r="W386" t="str">
            <v>ENERPREV@EDPBR.COM.BR</v>
          </cell>
          <cell r="X386" t="str">
            <v>WWW.ENERPREV.COM.BR</v>
          </cell>
          <cell r="Y386">
            <v>3</v>
          </cell>
          <cell r="Z386">
            <v>3</v>
          </cell>
          <cell r="AA386">
            <v>6</v>
          </cell>
        </row>
        <row r="387">
          <cell r="A387" t="str">
            <v>ENERPREV</v>
          </cell>
          <cell r="B387" t="str">
            <v>ENERPREV PREVIDENCIA COMPLEMENTAR DO GRUPO ENERGIAS DO BRASIL</v>
          </cell>
          <cell r="C387" t="str">
            <v>08.710.526/0001-77</v>
          </cell>
          <cell r="D387" t="str">
            <v>Sim</v>
          </cell>
          <cell r="E387" t="str">
            <v>NORMAL - EM FUNCIONAMENTO</v>
          </cell>
          <cell r="F387" t="str">
            <v>NORMAL</v>
          </cell>
          <cell r="G387" t="str">
            <v>Sociedade Civil</v>
          </cell>
          <cell r="H387" t="str">
            <v>LC 109</v>
          </cell>
          <cell r="I387" t="str">
            <v>Privada</v>
          </cell>
          <cell r="J387" t="str">
            <v>Privado</v>
          </cell>
          <cell r="K387" t="str">
            <v>Patrocínio Múltiplo</v>
          </cell>
          <cell r="L387" t="str">
            <v>Com mais de um plano</v>
          </cell>
          <cell r="M387" t="str">
            <v>Sim</v>
          </cell>
          <cell r="N387">
            <v>4.4000002292200696E+16</v>
          </cell>
          <cell r="O387" t="str">
            <v>Sudeste</v>
          </cell>
          <cell r="P387" t="str">
            <v>ESSP</v>
          </cell>
          <cell r="Q387" t="str">
            <v>RUA WERNER VON SIEMENS</v>
          </cell>
          <cell r="R387" t="str">
            <v>SAO PAULO</v>
          </cell>
          <cell r="S387" t="str">
            <v>SAO PAULO</v>
          </cell>
          <cell r="T387" t="str">
            <v>SP</v>
          </cell>
          <cell r="U387" t="str">
            <v>05.569-900</v>
          </cell>
          <cell r="V387" t="str">
            <v>1121855367</v>
          </cell>
          <cell r="W387" t="str">
            <v>ENERPREV@EDPBR.COM.BR</v>
          </cell>
          <cell r="X387" t="str">
            <v>WWW.ENERPREV.COM.BR</v>
          </cell>
          <cell r="Y387">
            <v>3</v>
          </cell>
          <cell r="Z387">
            <v>3</v>
          </cell>
          <cell r="AA387">
            <v>6</v>
          </cell>
        </row>
        <row r="388">
          <cell r="A388" t="str">
            <v>ENERPREV</v>
          </cell>
          <cell r="B388" t="str">
            <v>ENERPREV PREVIDENCIA COMPLEMENTAR DO GRUPO ENERGIAS DO BRASIL</v>
          </cell>
          <cell r="C388" t="str">
            <v>08.710.526/0001-77</v>
          </cell>
          <cell r="D388" t="str">
            <v>Sim</v>
          </cell>
          <cell r="E388" t="str">
            <v>NORMAL - EM FUNCIONAMENTO</v>
          </cell>
          <cell r="F388" t="str">
            <v>NORMAL</v>
          </cell>
          <cell r="G388" t="str">
            <v>Sociedade Civil</v>
          </cell>
          <cell r="H388" t="str">
            <v>LC 109</v>
          </cell>
          <cell r="I388" t="str">
            <v>Privada</v>
          </cell>
          <cell r="J388" t="str">
            <v>Privado</v>
          </cell>
          <cell r="K388" t="str">
            <v>Patrocínio Múltiplo</v>
          </cell>
          <cell r="L388" t="str">
            <v>Com mais de um plano</v>
          </cell>
          <cell r="M388" t="str">
            <v>Sim</v>
          </cell>
          <cell r="N388">
            <v>4.4000002292200696E+16</v>
          </cell>
          <cell r="O388" t="str">
            <v>Sudeste</v>
          </cell>
          <cell r="P388" t="str">
            <v>ESSP</v>
          </cell>
          <cell r="Q388" t="str">
            <v>RUA WERNER VON SIEMENS</v>
          </cell>
          <cell r="R388" t="str">
            <v>SAO PAULO</v>
          </cell>
          <cell r="S388" t="str">
            <v>SAO PAULO</v>
          </cell>
          <cell r="T388" t="str">
            <v>SP</v>
          </cell>
          <cell r="U388" t="str">
            <v>05.569-900</v>
          </cell>
          <cell r="V388" t="str">
            <v>1121855367</v>
          </cell>
          <cell r="W388" t="str">
            <v>ENERPREV@EDPBR.COM.BR</v>
          </cell>
          <cell r="X388" t="str">
            <v>WWW.ENERPREV.COM.BR</v>
          </cell>
          <cell r="Y388">
            <v>3</v>
          </cell>
          <cell r="Z388">
            <v>3</v>
          </cell>
          <cell r="AA388">
            <v>6</v>
          </cell>
        </row>
        <row r="389">
          <cell r="A389" t="str">
            <v>ENERPREV</v>
          </cell>
          <cell r="B389" t="str">
            <v>ENERPREV PREVIDENCIA COMPLEMENTAR DO GRUPO ENERGIAS DO BRASIL</v>
          </cell>
          <cell r="C389" t="str">
            <v>08.710.526/0001-77</v>
          </cell>
          <cell r="D389" t="str">
            <v>Sim</v>
          </cell>
          <cell r="E389" t="str">
            <v>NORMAL - EM FUNCIONAMENTO</v>
          </cell>
          <cell r="F389" t="str">
            <v>NORMAL</v>
          </cell>
          <cell r="G389" t="str">
            <v>Sociedade Civil</v>
          </cell>
          <cell r="H389" t="str">
            <v>LC 109</v>
          </cell>
          <cell r="I389" t="str">
            <v>Privada</v>
          </cell>
          <cell r="J389" t="str">
            <v>Privado</v>
          </cell>
          <cell r="K389" t="str">
            <v>Patrocínio Múltiplo</v>
          </cell>
          <cell r="L389" t="str">
            <v>Com mais de um plano</v>
          </cell>
          <cell r="M389" t="str">
            <v>Sim</v>
          </cell>
          <cell r="N389">
            <v>4.4000002292200696E+16</v>
          </cell>
          <cell r="O389" t="str">
            <v>Sudeste</v>
          </cell>
          <cell r="P389" t="str">
            <v>ESSP</v>
          </cell>
          <cell r="Q389" t="str">
            <v>RUA WERNER VON SIEMENS</v>
          </cell>
          <cell r="R389" t="str">
            <v>SAO PAULO</v>
          </cell>
          <cell r="S389" t="str">
            <v>SAO PAULO</v>
          </cell>
          <cell r="T389" t="str">
            <v>SP</v>
          </cell>
          <cell r="U389" t="str">
            <v>05.569-900</v>
          </cell>
          <cell r="V389" t="str">
            <v>1121855367</v>
          </cell>
          <cell r="W389" t="str">
            <v>ENERPREV@EDPBR.COM.BR</v>
          </cell>
          <cell r="X389" t="str">
            <v>WWW.ENERPREV.COM.BR</v>
          </cell>
          <cell r="Y389">
            <v>3</v>
          </cell>
          <cell r="Z389">
            <v>3</v>
          </cell>
          <cell r="AA389">
            <v>6</v>
          </cell>
        </row>
        <row r="390">
          <cell r="A390" t="str">
            <v>ENERPREV</v>
          </cell>
          <cell r="B390" t="str">
            <v>ENERPREV PREVIDENCIA COMPLEMENTAR DO GRUPO ENERGIAS DO BRASIL</v>
          </cell>
          <cell r="C390" t="str">
            <v>08.710.526/0001-77</v>
          </cell>
          <cell r="D390" t="str">
            <v>Sim</v>
          </cell>
          <cell r="E390" t="str">
            <v>NORMAL - EM FUNCIONAMENTO</v>
          </cell>
          <cell r="F390" t="str">
            <v>NORMAL</v>
          </cell>
          <cell r="G390" t="str">
            <v>Sociedade Civil</v>
          </cell>
          <cell r="H390" t="str">
            <v>LC 109</v>
          </cell>
          <cell r="I390" t="str">
            <v>Privada</v>
          </cell>
          <cell r="J390" t="str">
            <v>Privado</v>
          </cell>
          <cell r="K390" t="str">
            <v>Patrocínio Múltiplo</v>
          </cell>
          <cell r="L390" t="str">
            <v>Com mais de um plano</v>
          </cell>
          <cell r="M390" t="str">
            <v>Sim</v>
          </cell>
          <cell r="N390">
            <v>4.4000002292200696E+16</v>
          </cell>
          <cell r="O390" t="str">
            <v>Sudeste</v>
          </cell>
          <cell r="P390" t="str">
            <v>ESSP</v>
          </cell>
          <cell r="Q390" t="str">
            <v>RUA WERNER VON SIEMENS</v>
          </cell>
          <cell r="R390" t="str">
            <v>SAO PAULO</v>
          </cell>
          <cell r="S390" t="str">
            <v>SAO PAULO</v>
          </cell>
          <cell r="T390" t="str">
            <v>SP</v>
          </cell>
          <cell r="U390" t="str">
            <v>05.569-900</v>
          </cell>
          <cell r="V390" t="str">
            <v>1121855367</v>
          </cell>
          <cell r="W390" t="str">
            <v>ENERPREV@EDPBR.COM.BR</v>
          </cell>
          <cell r="X390" t="str">
            <v>WWW.ENERPREV.COM.BR</v>
          </cell>
          <cell r="Y390">
            <v>3</v>
          </cell>
          <cell r="Z390">
            <v>3</v>
          </cell>
          <cell r="AA390">
            <v>6</v>
          </cell>
        </row>
        <row r="391">
          <cell r="A391" t="str">
            <v>EQTPREV</v>
          </cell>
          <cell r="B391" t="str">
            <v>EQTPREV - EQUATORIAL ENERGIA FUNDACAO DE PREVIDENCIA</v>
          </cell>
          <cell r="C391" t="str">
            <v>07.009.152/0001-02</v>
          </cell>
          <cell r="D391" t="str">
            <v>Sim</v>
          </cell>
          <cell r="E391" t="str">
            <v>NORMAL - EM FUNCIONAMENTO</v>
          </cell>
          <cell r="F391" t="str">
            <v>NORMAL</v>
          </cell>
          <cell r="G391" t="str">
            <v>Fundação</v>
          </cell>
          <cell r="H391" t="str">
            <v>LC 109</v>
          </cell>
          <cell r="I391" t="str">
            <v>Privada</v>
          </cell>
          <cell r="J391" t="str">
            <v>Privado</v>
          </cell>
          <cell r="K391" t="str">
            <v>Patrocínio Múltiplo</v>
          </cell>
          <cell r="L391" t="str">
            <v>Com mais de um plano</v>
          </cell>
          <cell r="M391" t="str">
            <v>Sim</v>
          </cell>
          <cell r="N391">
            <v>300000033441985</v>
          </cell>
          <cell r="O391" t="str">
            <v>Nordeste</v>
          </cell>
          <cell r="P391" t="str">
            <v>ESPE</v>
          </cell>
          <cell r="Q391" t="str">
            <v>AV. COLARES MOREIRA, QUADRA 01, LOTE 02, GLEBA B, SALA 1102, ED. PLANTA TOWER</v>
          </cell>
          <cell r="R391" t="str">
            <v>SAO LUIS</v>
          </cell>
          <cell r="S391" t="str">
            <v>MARANHAO</v>
          </cell>
          <cell r="T391" t="str">
            <v>MA</v>
          </cell>
          <cell r="U391" t="str">
            <v>65.075-441</v>
          </cell>
          <cell r="V391" t="str">
            <v>9832178000</v>
          </cell>
          <cell r="W391" t="str">
            <v>EQTPREV@EQTPREV.COM.BR; MAURO.CHAVES@EQTPREV.COM.BR</v>
          </cell>
          <cell r="X391" t="str">
            <v>WWW.EQTPREV.COM.BR</v>
          </cell>
          <cell r="Y391">
            <v>2</v>
          </cell>
          <cell r="Z391">
            <v>5</v>
          </cell>
          <cell r="AA391">
            <v>6</v>
          </cell>
        </row>
        <row r="392">
          <cell r="A392" t="str">
            <v>EQTPREV</v>
          </cell>
          <cell r="B392" t="str">
            <v>EQTPREV - EQUATORIAL ENERGIA FUNDACAO DE PREVIDENCIA</v>
          </cell>
          <cell r="C392" t="str">
            <v>07.009.152/0001-02</v>
          </cell>
          <cell r="D392" t="str">
            <v>Sim</v>
          </cell>
          <cell r="E392" t="str">
            <v>NORMAL - EM FUNCIONAMENTO</v>
          </cell>
          <cell r="F392" t="str">
            <v>NORMAL</v>
          </cell>
          <cell r="G392" t="str">
            <v>Fundação</v>
          </cell>
          <cell r="H392" t="str">
            <v>LC 109</v>
          </cell>
          <cell r="I392" t="str">
            <v>Privada</v>
          </cell>
          <cell r="J392" t="str">
            <v>Privado</v>
          </cell>
          <cell r="K392" t="str">
            <v>Patrocínio Múltiplo</v>
          </cell>
          <cell r="L392" t="str">
            <v>Com mais de um plano</v>
          </cell>
          <cell r="M392" t="str">
            <v>Sim</v>
          </cell>
          <cell r="N392">
            <v>300000033441985</v>
          </cell>
          <cell r="O392" t="str">
            <v>Nordeste</v>
          </cell>
          <cell r="P392" t="str">
            <v>ESPE</v>
          </cell>
          <cell r="Q392" t="str">
            <v>AV. COLARES MOREIRA, QUADRA 01, LOTE 02, GLEBA B, SALA 1102, ED. PLANTA TOWER</v>
          </cell>
          <cell r="R392" t="str">
            <v>SAO LUIS</v>
          </cell>
          <cell r="S392" t="str">
            <v>MARANHAO</v>
          </cell>
          <cell r="T392" t="str">
            <v>MA</v>
          </cell>
          <cell r="U392" t="str">
            <v>65.075-441</v>
          </cell>
          <cell r="V392" t="str">
            <v>9832178000</v>
          </cell>
          <cell r="W392" t="str">
            <v>EQTPREV@EQTPREV.COM.BR; MAURO.CHAVES@EQTPREV.COM.BR</v>
          </cell>
          <cell r="X392" t="str">
            <v>WWW.EQTPREV.COM.BR</v>
          </cell>
          <cell r="Y392">
            <v>2</v>
          </cell>
          <cell r="Z392">
            <v>5</v>
          </cell>
          <cell r="AA392">
            <v>6</v>
          </cell>
        </row>
        <row r="393">
          <cell r="A393" t="str">
            <v>EQTPREV</v>
          </cell>
          <cell r="B393" t="str">
            <v>EQTPREV - EQUATORIAL ENERGIA FUNDACAO DE PREVIDENCIA</v>
          </cell>
          <cell r="C393" t="str">
            <v>07.009.152/0001-02</v>
          </cell>
          <cell r="D393" t="str">
            <v>Sim</v>
          </cell>
          <cell r="E393" t="str">
            <v>NORMAL - EM FUNCIONAMENTO</v>
          </cell>
          <cell r="F393" t="str">
            <v>NORMAL</v>
          </cell>
          <cell r="G393" t="str">
            <v>Fundação</v>
          </cell>
          <cell r="H393" t="str">
            <v>LC 109</v>
          </cell>
          <cell r="I393" t="str">
            <v>Privada</v>
          </cell>
          <cell r="J393" t="str">
            <v>Privado</v>
          </cell>
          <cell r="K393" t="str">
            <v>Patrocínio Múltiplo</v>
          </cell>
          <cell r="L393" t="str">
            <v>Com mais de um plano</v>
          </cell>
          <cell r="M393" t="str">
            <v>Sim</v>
          </cell>
          <cell r="N393">
            <v>300000033441985</v>
          </cell>
          <cell r="O393" t="str">
            <v>Nordeste</v>
          </cell>
          <cell r="P393" t="str">
            <v>ESPE</v>
          </cell>
          <cell r="Q393" t="str">
            <v>AV. COLARES MOREIRA, QUADRA 01, LOTE 02, GLEBA B, SALA 1102, ED. PLANTA TOWER</v>
          </cell>
          <cell r="R393" t="str">
            <v>SAO LUIS</v>
          </cell>
          <cell r="S393" t="str">
            <v>MARANHAO</v>
          </cell>
          <cell r="T393" t="str">
            <v>MA</v>
          </cell>
          <cell r="U393" t="str">
            <v>65.075-441</v>
          </cell>
          <cell r="V393" t="str">
            <v>9832178000</v>
          </cell>
          <cell r="W393" t="str">
            <v>EQTPREV@EQTPREV.COM.BR; MAURO.CHAVES@EQTPREV.COM.BR</v>
          </cell>
          <cell r="X393" t="str">
            <v>WWW.EQTPREV.COM.BR</v>
          </cell>
          <cell r="Y393">
            <v>2</v>
          </cell>
          <cell r="Z393">
            <v>5</v>
          </cell>
          <cell r="AA393">
            <v>6</v>
          </cell>
        </row>
        <row r="394">
          <cell r="A394" t="str">
            <v>EQTPREV</v>
          </cell>
          <cell r="B394" t="str">
            <v>EQTPREV - EQUATORIAL ENERGIA FUNDACAO DE PREVIDENCIA</v>
          </cell>
          <cell r="C394" t="str">
            <v>07.009.152/0001-02</v>
          </cell>
          <cell r="D394" t="str">
            <v>Sim</v>
          </cell>
          <cell r="E394" t="str">
            <v>NORMAL - EM FUNCIONAMENTO</v>
          </cell>
          <cell r="F394" t="str">
            <v>NORMAL</v>
          </cell>
          <cell r="G394" t="str">
            <v>Fundação</v>
          </cell>
          <cell r="H394" t="str">
            <v>LC 109</v>
          </cell>
          <cell r="I394" t="str">
            <v>Privada</v>
          </cell>
          <cell r="J394" t="str">
            <v>Privado</v>
          </cell>
          <cell r="K394" t="str">
            <v>Patrocínio Múltiplo</v>
          </cell>
          <cell r="L394" t="str">
            <v>Com mais de um plano</v>
          </cell>
          <cell r="M394" t="str">
            <v>Sim</v>
          </cell>
          <cell r="N394">
            <v>300000033441985</v>
          </cell>
          <cell r="O394" t="str">
            <v>Nordeste</v>
          </cell>
          <cell r="P394" t="str">
            <v>ESPE</v>
          </cell>
          <cell r="Q394" t="str">
            <v>AV. COLARES MOREIRA, QUADRA 01, LOTE 02, GLEBA B, SALA 1102, ED. PLANTA TOWER</v>
          </cell>
          <cell r="R394" t="str">
            <v>SAO LUIS</v>
          </cell>
          <cell r="S394" t="str">
            <v>MARANHAO</v>
          </cell>
          <cell r="T394" t="str">
            <v>MA</v>
          </cell>
          <cell r="U394" t="str">
            <v>65.075-441</v>
          </cell>
          <cell r="V394" t="str">
            <v>9832178000</v>
          </cell>
          <cell r="W394" t="str">
            <v>EQTPREV@EQTPREV.COM.BR; MAURO.CHAVES@EQTPREV.COM.BR</v>
          </cell>
          <cell r="X394" t="str">
            <v>WWW.EQTPREV.COM.BR</v>
          </cell>
          <cell r="Y394">
            <v>2</v>
          </cell>
          <cell r="Z394">
            <v>5</v>
          </cell>
          <cell r="AA394">
            <v>6</v>
          </cell>
        </row>
        <row r="395">
          <cell r="A395" t="str">
            <v>EQTPREV</v>
          </cell>
          <cell r="B395" t="str">
            <v>EQTPREV - EQUATORIAL ENERGIA FUNDACAO DE PREVIDENCIA</v>
          </cell>
          <cell r="C395" t="str">
            <v>07.009.152/0001-02</v>
          </cell>
          <cell r="D395" t="str">
            <v>Sim</v>
          </cell>
          <cell r="E395" t="str">
            <v>NORMAL - EM FUNCIONAMENTO</v>
          </cell>
          <cell r="F395" t="str">
            <v>NORMAL</v>
          </cell>
          <cell r="G395" t="str">
            <v>Fundação</v>
          </cell>
          <cell r="H395" t="str">
            <v>LC 109</v>
          </cell>
          <cell r="I395" t="str">
            <v>Privada</v>
          </cell>
          <cell r="J395" t="str">
            <v>Privado</v>
          </cell>
          <cell r="K395" t="str">
            <v>Patrocínio Múltiplo</v>
          </cell>
          <cell r="L395" t="str">
            <v>Com mais de um plano</v>
          </cell>
          <cell r="M395" t="str">
            <v>Sim</v>
          </cell>
          <cell r="N395">
            <v>300000033441985</v>
          </cell>
          <cell r="O395" t="str">
            <v>Nordeste</v>
          </cell>
          <cell r="P395" t="str">
            <v>ESPE</v>
          </cell>
          <cell r="Q395" t="str">
            <v>AV. COLARES MOREIRA, QUADRA 01, LOTE 02, GLEBA B, SALA 1102, ED. PLANTA TOWER</v>
          </cell>
          <cell r="R395" t="str">
            <v>SAO LUIS</v>
          </cell>
          <cell r="S395" t="str">
            <v>MARANHAO</v>
          </cell>
          <cell r="T395" t="str">
            <v>MA</v>
          </cell>
          <cell r="U395" t="str">
            <v>65.075-441</v>
          </cell>
          <cell r="V395" t="str">
            <v>9832178000</v>
          </cell>
          <cell r="W395" t="str">
            <v>EQTPREV@EQTPREV.COM.BR; MAURO.CHAVES@EQTPREV.COM.BR</v>
          </cell>
          <cell r="X395" t="str">
            <v>WWW.EQTPREV.COM.BR</v>
          </cell>
          <cell r="Y395">
            <v>2</v>
          </cell>
          <cell r="Z395">
            <v>5</v>
          </cell>
          <cell r="AA395">
            <v>6</v>
          </cell>
        </row>
        <row r="396">
          <cell r="A396" t="str">
            <v>EQTPREV</v>
          </cell>
          <cell r="B396" t="str">
            <v>EQTPREV - EQUATORIAL ENERGIA FUNDACAO DE PREVIDENCIA</v>
          </cell>
          <cell r="C396" t="str">
            <v>07.009.152/0001-02</v>
          </cell>
          <cell r="D396" t="str">
            <v>Sim</v>
          </cell>
          <cell r="E396" t="str">
            <v>NORMAL - EM FUNCIONAMENTO</v>
          </cell>
          <cell r="F396" t="str">
            <v>NORMAL</v>
          </cell>
          <cell r="G396" t="str">
            <v>Fundação</v>
          </cell>
          <cell r="H396" t="str">
            <v>LC 109</v>
          </cell>
          <cell r="I396" t="str">
            <v>Privada</v>
          </cell>
          <cell r="J396" t="str">
            <v>Privado</v>
          </cell>
          <cell r="K396" t="str">
            <v>Patrocínio Múltiplo</v>
          </cell>
          <cell r="L396" t="str">
            <v>Com mais de um plano</v>
          </cell>
          <cell r="M396" t="str">
            <v>Sim</v>
          </cell>
          <cell r="N396">
            <v>300000033441985</v>
          </cell>
          <cell r="O396" t="str">
            <v>Nordeste</v>
          </cell>
          <cell r="P396" t="str">
            <v>ESPE</v>
          </cell>
          <cell r="Q396" t="str">
            <v>AV. COLARES MOREIRA, QUADRA 01, LOTE 02, GLEBA B, SALA 1102, ED. PLANTA TOWER</v>
          </cell>
          <cell r="R396" t="str">
            <v>SAO LUIS</v>
          </cell>
          <cell r="S396" t="str">
            <v>MARANHAO</v>
          </cell>
          <cell r="T396" t="str">
            <v>MA</v>
          </cell>
          <cell r="U396" t="str">
            <v>65.075-441</v>
          </cell>
          <cell r="V396" t="str">
            <v>9832178000</v>
          </cell>
          <cell r="W396" t="str">
            <v>EQTPREV@EQTPREV.COM.BR; MAURO.CHAVES@EQTPREV.COM.BR</v>
          </cell>
          <cell r="X396" t="str">
            <v>WWW.EQTPREV.COM.BR</v>
          </cell>
          <cell r="Y396">
            <v>2</v>
          </cell>
          <cell r="Z396">
            <v>5</v>
          </cell>
          <cell r="AA396">
            <v>6</v>
          </cell>
        </row>
        <row r="397">
          <cell r="A397" t="str">
            <v>EQTPREV</v>
          </cell>
          <cell r="B397" t="str">
            <v>EQTPREV - EQUATORIAL ENERGIA FUNDACAO DE PREVIDENCIA</v>
          </cell>
          <cell r="C397" t="str">
            <v>07.009.152/0001-02</v>
          </cell>
          <cell r="D397" t="str">
            <v>Sim</v>
          </cell>
          <cell r="E397" t="str">
            <v>NORMAL - EM FUNCIONAMENTO</v>
          </cell>
          <cell r="F397" t="str">
            <v>NORMAL</v>
          </cell>
          <cell r="G397" t="str">
            <v>Fundação</v>
          </cell>
          <cell r="H397" t="str">
            <v>LC 109</v>
          </cell>
          <cell r="I397" t="str">
            <v>Privada</v>
          </cell>
          <cell r="J397" t="str">
            <v>Privado</v>
          </cell>
          <cell r="K397" t="str">
            <v>Patrocínio Múltiplo</v>
          </cell>
          <cell r="L397" t="str">
            <v>Com mais de um plano</v>
          </cell>
          <cell r="M397" t="str">
            <v>Sim</v>
          </cell>
          <cell r="N397">
            <v>300000033441985</v>
          </cell>
          <cell r="O397" t="str">
            <v>Nordeste</v>
          </cell>
          <cell r="P397" t="str">
            <v>ESPE</v>
          </cell>
          <cell r="Q397" t="str">
            <v>AV. COLARES MOREIRA, QUADRA 01, LOTE 02, GLEBA B, SALA 1102, ED. PLANTA TOWER</v>
          </cell>
          <cell r="R397" t="str">
            <v>SAO LUIS</v>
          </cell>
          <cell r="S397" t="str">
            <v>MARANHAO</v>
          </cell>
          <cell r="T397" t="str">
            <v>MA</v>
          </cell>
          <cell r="U397" t="str">
            <v>65.075-441</v>
          </cell>
          <cell r="V397" t="str">
            <v>9832178000</v>
          </cell>
          <cell r="W397" t="str">
            <v>EQTPREV@EQTPREV.COM.BR; MAURO.CHAVES@EQTPREV.COM.BR</v>
          </cell>
          <cell r="X397" t="str">
            <v>WWW.EQTPREV.COM.BR</v>
          </cell>
          <cell r="Y397">
            <v>2</v>
          </cell>
          <cell r="Z397">
            <v>5</v>
          </cell>
          <cell r="AA397">
            <v>6</v>
          </cell>
        </row>
        <row r="398">
          <cell r="A398" t="str">
            <v>EQTPREV</v>
          </cell>
          <cell r="B398" t="str">
            <v>EQTPREV - EQUATORIAL ENERGIA FUNDACAO DE PREVIDENCIA</v>
          </cell>
          <cell r="C398" t="str">
            <v>07.009.152/0001-02</v>
          </cell>
          <cell r="D398" t="str">
            <v>Sim</v>
          </cell>
          <cell r="E398" t="str">
            <v>NORMAL - EM FUNCIONAMENTO</v>
          </cell>
          <cell r="F398" t="str">
            <v>NORMAL</v>
          </cell>
          <cell r="G398" t="str">
            <v>Fundação</v>
          </cell>
          <cell r="H398" t="str">
            <v>LC 109</v>
          </cell>
          <cell r="I398" t="str">
            <v>Privada</v>
          </cell>
          <cell r="J398" t="str">
            <v>Privado</v>
          </cell>
          <cell r="K398" t="str">
            <v>Patrocínio Múltiplo</v>
          </cell>
          <cell r="L398" t="str">
            <v>Com mais de um plano</v>
          </cell>
          <cell r="M398" t="str">
            <v>Sim</v>
          </cell>
          <cell r="N398">
            <v>300000033441985</v>
          </cell>
          <cell r="O398" t="str">
            <v>Nordeste</v>
          </cell>
          <cell r="P398" t="str">
            <v>ESPE</v>
          </cell>
          <cell r="Q398" t="str">
            <v>AV. COLARES MOREIRA, QUADRA 01, LOTE 02, GLEBA B, SALA 1102, ED. PLANTA TOWER</v>
          </cell>
          <cell r="R398" t="str">
            <v>SAO LUIS</v>
          </cell>
          <cell r="S398" t="str">
            <v>MARANHAO</v>
          </cell>
          <cell r="T398" t="str">
            <v>MA</v>
          </cell>
          <cell r="U398" t="str">
            <v>65.075-441</v>
          </cell>
          <cell r="V398" t="str">
            <v>9832178000</v>
          </cell>
          <cell r="W398" t="str">
            <v>EQTPREV@EQTPREV.COM.BR; MAURO.CHAVES@EQTPREV.COM.BR</v>
          </cell>
          <cell r="X398" t="str">
            <v>WWW.EQTPREV.COM.BR</v>
          </cell>
          <cell r="Y398">
            <v>2</v>
          </cell>
          <cell r="Z398">
            <v>5</v>
          </cell>
          <cell r="AA398">
            <v>6</v>
          </cell>
        </row>
        <row r="399">
          <cell r="A399" t="str">
            <v>EQTPREV</v>
          </cell>
          <cell r="B399" t="str">
            <v>EQTPREV - EQUATORIAL ENERGIA FUNDACAO DE PREVIDENCIA</v>
          </cell>
          <cell r="C399" t="str">
            <v>07.009.152/0001-02</v>
          </cell>
          <cell r="D399" t="str">
            <v>Sim</v>
          </cell>
          <cell r="E399" t="str">
            <v>NORMAL - EM FUNCIONAMENTO</v>
          </cell>
          <cell r="F399" t="str">
            <v>NORMAL</v>
          </cell>
          <cell r="G399" t="str">
            <v>Fundação</v>
          </cell>
          <cell r="H399" t="str">
            <v>LC 109</v>
          </cell>
          <cell r="I399" t="str">
            <v>Privada</v>
          </cell>
          <cell r="J399" t="str">
            <v>Privado</v>
          </cell>
          <cell r="K399" t="str">
            <v>Patrocínio Múltiplo</v>
          </cell>
          <cell r="L399" t="str">
            <v>Com mais de um plano</v>
          </cell>
          <cell r="M399" t="str">
            <v>Sim</v>
          </cell>
          <cell r="N399">
            <v>300000033441985</v>
          </cell>
          <cell r="O399" t="str">
            <v>Nordeste</v>
          </cell>
          <cell r="P399" t="str">
            <v>ESPE</v>
          </cell>
          <cell r="Q399" t="str">
            <v>AV. COLARES MOREIRA, QUADRA 01, LOTE 02, GLEBA B, SALA 1102, ED. PLANTA TOWER</v>
          </cell>
          <cell r="R399" t="str">
            <v>SAO LUIS</v>
          </cell>
          <cell r="S399" t="str">
            <v>MARANHAO</v>
          </cell>
          <cell r="T399" t="str">
            <v>MA</v>
          </cell>
          <cell r="U399" t="str">
            <v>65.075-441</v>
          </cell>
          <cell r="V399" t="str">
            <v>9832178000</v>
          </cell>
          <cell r="W399" t="str">
            <v>EQTPREV@EQTPREV.COM.BR; MAURO.CHAVES@EQTPREV.COM.BR</v>
          </cell>
          <cell r="X399" t="str">
            <v>WWW.EQTPREV.COM.BR</v>
          </cell>
          <cell r="Y399">
            <v>2</v>
          </cell>
          <cell r="Z399">
            <v>5</v>
          </cell>
          <cell r="AA399">
            <v>6</v>
          </cell>
        </row>
        <row r="400">
          <cell r="A400" t="str">
            <v>EQTPREV</v>
          </cell>
          <cell r="B400" t="str">
            <v>EQTPREV - EQUATORIAL ENERGIA FUNDACAO DE PREVIDENCIA</v>
          </cell>
          <cell r="C400" t="str">
            <v>07.009.152/0001-02</v>
          </cell>
          <cell r="D400" t="str">
            <v>Sim</v>
          </cell>
          <cell r="E400" t="str">
            <v>NORMAL - EM FUNCIONAMENTO</v>
          </cell>
          <cell r="F400" t="str">
            <v>NORMAL</v>
          </cell>
          <cell r="G400" t="str">
            <v>Fundação</v>
          </cell>
          <cell r="H400" t="str">
            <v>LC 109</v>
          </cell>
          <cell r="I400" t="str">
            <v>Privada</v>
          </cell>
          <cell r="J400" t="str">
            <v>Privado</v>
          </cell>
          <cell r="K400" t="str">
            <v>Patrocínio Múltiplo</v>
          </cell>
          <cell r="L400" t="str">
            <v>Com mais de um plano</v>
          </cell>
          <cell r="M400" t="str">
            <v>Sim</v>
          </cell>
          <cell r="N400">
            <v>300000033441985</v>
          </cell>
          <cell r="O400" t="str">
            <v>Nordeste</v>
          </cell>
          <cell r="P400" t="str">
            <v>ESPE</v>
          </cell>
          <cell r="Q400" t="str">
            <v>AV. COLARES MOREIRA, QUADRA 01, LOTE 02, GLEBA B, SALA 1102, ED. PLANTA TOWER</v>
          </cell>
          <cell r="R400" t="str">
            <v>SAO LUIS</v>
          </cell>
          <cell r="S400" t="str">
            <v>MARANHAO</v>
          </cell>
          <cell r="T400" t="str">
            <v>MA</v>
          </cell>
          <cell r="U400" t="str">
            <v>65.075-441</v>
          </cell>
          <cell r="V400" t="str">
            <v>9832178000</v>
          </cell>
          <cell r="W400" t="str">
            <v>EQTPREV@EQTPREV.COM.BR; MAURO.CHAVES@EQTPREV.COM.BR</v>
          </cell>
          <cell r="X400" t="str">
            <v>WWW.EQTPREV.COM.BR</v>
          </cell>
          <cell r="Y400">
            <v>2</v>
          </cell>
          <cell r="Z400">
            <v>5</v>
          </cell>
          <cell r="AA400">
            <v>6</v>
          </cell>
        </row>
        <row r="401">
          <cell r="A401" t="str">
            <v>F.GUIMARAES</v>
          </cell>
          <cell r="B401" t="str">
            <v>INSTITUTO FERREIRA GUIMARAES DE SEGURIDADE SOCIAL -</v>
          </cell>
          <cell r="C401" t="str">
            <v>31.609.555/0001-69</v>
          </cell>
          <cell r="D401" t="str">
            <v>Sim</v>
          </cell>
          <cell r="E401" t="str">
            <v>ENCERRADA - POR LIQUIDAÇÃO</v>
          </cell>
          <cell r="F401" t="str">
            <v>ENCERRADA</v>
          </cell>
          <cell r="G401" t="str">
            <v>Fundação</v>
          </cell>
          <cell r="H401" t="str">
            <v>LC 109</v>
          </cell>
          <cell r="I401" t="str">
            <v>Privada</v>
          </cell>
          <cell r="J401" t="str">
            <v>Privado</v>
          </cell>
          <cell r="K401" t="str">
            <v>Patrocínio Múltiplo</v>
          </cell>
          <cell r="L401" t="str">
            <v>Com mais de um plano</v>
          </cell>
          <cell r="M401" t="str">
            <v>Não</v>
          </cell>
          <cell r="N401">
            <v>3000005407</v>
          </cell>
          <cell r="O401" t="str">
            <v>Sudeste</v>
          </cell>
          <cell r="P401" t="str">
            <v>ESRJ</v>
          </cell>
          <cell r="Q401" t="str">
            <v>RUA BUENOS AIRES 48 / 7º ANDAR / SALA 708</v>
          </cell>
          <cell r="R401" t="str">
            <v>RIO DE JANEIRO</v>
          </cell>
          <cell r="S401" t="str">
            <v>RIO DE JANEIRO</v>
          </cell>
          <cell r="T401" t="str">
            <v>RJ</v>
          </cell>
          <cell r="U401" t="str">
            <v>20.070-022</v>
          </cell>
          <cell r="V401" t="str">
            <v>(21) 2518-3803</v>
          </cell>
          <cell r="W401" t="str">
            <v>ifgss@yahoo.com.br</v>
          </cell>
          <cell r="X401"/>
          <cell r="Y401">
            <v>3</v>
          </cell>
          <cell r="Z401">
            <v>5</v>
          </cell>
          <cell r="AA401">
            <v>4</v>
          </cell>
        </row>
        <row r="402">
          <cell r="A402" t="str">
            <v>FABASA</v>
          </cell>
          <cell r="B402" t="str">
            <v>FUNDACAO DE ASSISTENCIA SOCIAL E SEGURIDADE DA EMBASA</v>
          </cell>
          <cell r="C402" t="str">
            <v>00.947.763/0001-44</v>
          </cell>
          <cell r="D402" t="str">
            <v>Sim</v>
          </cell>
          <cell r="E402" t="str">
            <v>NORMAL - EM FUNCIONAMENTO</v>
          </cell>
          <cell r="F402" t="str">
            <v>NORMAL</v>
          </cell>
          <cell r="G402" t="str">
            <v>Fundação</v>
          </cell>
          <cell r="H402" t="str">
            <v>LC 108 / LC 109</v>
          </cell>
          <cell r="I402" t="str">
            <v>Pública Estadual</v>
          </cell>
          <cell r="J402" t="str">
            <v>Público</v>
          </cell>
          <cell r="K402" t="str">
            <v>Patrocínio Múltiplo</v>
          </cell>
          <cell r="L402" t="str">
            <v>Com mais de um plano</v>
          </cell>
          <cell r="M402" t="str">
            <v>Sim</v>
          </cell>
          <cell r="N402">
            <v>440001688199546</v>
          </cell>
          <cell r="O402" t="str">
            <v>Nordeste</v>
          </cell>
          <cell r="P402" t="str">
            <v>ESMG</v>
          </cell>
          <cell r="Q402" t="str">
            <v>ALCEU AMOROSO LIMA 668</v>
          </cell>
          <cell r="R402" t="str">
            <v>SALVADOR</v>
          </cell>
          <cell r="S402" t="str">
            <v>BAHIA</v>
          </cell>
          <cell r="T402" t="str">
            <v>BA</v>
          </cell>
          <cell r="U402" t="str">
            <v>41.820-770</v>
          </cell>
          <cell r="V402" t="str">
            <v>(71)35552100</v>
          </cell>
          <cell r="W402" t="str">
            <v>fabasa@fabasa.com.br</v>
          </cell>
          <cell r="X402" t="str">
            <v>www.fabasa.com.br</v>
          </cell>
          <cell r="Y402">
            <v>3</v>
          </cell>
          <cell r="Z402">
            <v>4</v>
          </cell>
          <cell r="AA402">
            <v>6</v>
          </cell>
        </row>
        <row r="403">
          <cell r="A403" t="str">
            <v>FABASA</v>
          </cell>
          <cell r="B403" t="str">
            <v>FUNDACAO DE ASSISTENCIA SOCIAL E SEGURIDADE DA EMBASA</v>
          </cell>
          <cell r="C403" t="str">
            <v>00.947.763/0001-44</v>
          </cell>
          <cell r="D403" t="str">
            <v>Sim</v>
          </cell>
          <cell r="E403" t="str">
            <v>NORMAL - EM FUNCIONAMENTO</v>
          </cell>
          <cell r="F403" t="str">
            <v>NORMAL</v>
          </cell>
          <cell r="G403" t="str">
            <v>Fundação</v>
          </cell>
          <cell r="H403" t="str">
            <v>LC 108 / LC 109</v>
          </cell>
          <cell r="I403" t="str">
            <v>Pública Estadual</v>
          </cell>
          <cell r="J403" t="str">
            <v>Público</v>
          </cell>
          <cell r="K403" t="str">
            <v>Patrocínio Múltiplo</v>
          </cell>
          <cell r="L403" t="str">
            <v>Com mais de um plano</v>
          </cell>
          <cell r="M403" t="str">
            <v>Sim</v>
          </cell>
          <cell r="N403">
            <v>440001688199546</v>
          </cell>
          <cell r="O403" t="str">
            <v>Nordeste</v>
          </cell>
          <cell r="P403" t="str">
            <v>ESMG</v>
          </cell>
          <cell r="Q403" t="str">
            <v>ALCEU AMOROSO LIMA 668</v>
          </cell>
          <cell r="R403" t="str">
            <v>SALVADOR</v>
          </cell>
          <cell r="S403" t="str">
            <v>BAHIA</v>
          </cell>
          <cell r="T403" t="str">
            <v>BA</v>
          </cell>
          <cell r="U403" t="str">
            <v>41.820-770</v>
          </cell>
          <cell r="V403" t="str">
            <v>(71)35552100</v>
          </cell>
          <cell r="W403" t="str">
            <v>fabasa@fabasa.com.br</v>
          </cell>
          <cell r="X403" t="str">
            <v>www.fabasa.com.br</v>
          </cell>
          <cell r="Y403">
            <v>3</v>
          </cell>
          <cell r="Z403">
            <v>4</v>
          </cell>
          <cell r="AA403">
            <v>6</v>
          </cell>
        </row>
        <row r="404">
          <cell r="A404" t="str">
            <v>FACEAL</v>
          </cell>
          <cell r="B404" t="str">
            <v>FUND CEAL DE ASSISTENCIA SOCIAL E PREVIDENCIA FACEAL</v>
          </cell>
          <cell r="C404" t="str">
            <v>12.403.903/0001-00</v>
          </cell>
          <cell r="D404" t="str">
            <v>Sim</v>
          </cell>
          <cell r="E404" t="str">
            <v>ENCERRADA - POR INCORPORAÇÃO</v>
          </cell>
          <cell r="F404" t="str">
            <v>ENCERRADA</v>
          </cell>
          <cell r="G404" t="str">
            <v>Fundação</v>
          </cell>
          <cell r="H404" t="str">
            <v>LC 109</v>
          </cell>
          <cell r="I404" t="str">
            <v>Privada</v>
          </cell>
          <cell r="J404" t="str">
            <v>Privado</v>
          </cell>
          <cell r="K404" t="str">
            <v>Patrocínio Múltiplo</v>
          </cell>
          <cell r="L404" t="str">
            <v>Com mais de um plano</v>
          </cell>
          <cell r="M404" t="str">
            <v>Não</v>
          </cell>
          <cell r="N404">
            <v>440000000281993</v>
          </cell>
          <cell r="O404" t="str">
            <v>Nordeste</v>
          </cell>
          <cell r="P404" t="str">
            <v>ESPE</v>
          </cell>
          <cell r="Q404" t="str">
            <v>AV. FERNANDES LIMA, 3565</v>
          </cell>
          <cell r="R404" t="str">
            <v>MACEIO</v>
          </cell>
          <cell r="S404" t="str">
            <v>ALAGOAS</v>
          </cell>
          <cell r="T404" t="str">
            <v>AL</v>
          </cell>
          <cell r="U404" t="str">
            <v>57.005-700</v>
          </cell>
          <cell r="V404" t="str">
            <v>(82) 32181676 /1660</v>
          </cell>
          <cell r="W404" t="str">
            <v>faceal@faceal.com.br</v>
          </cell>
          <cell r="X404" t="str">
            <v>www.faceal.com.br</v>
          </cell>
          <cell r="Y404">
            <v>3</v>
          </cell>
          <cell r="Z404">
            <v>4</v>
          </cell>
          <cell r="AA404">
            <v>6</v>
          </cell>
        </row>
        <row r="405">
          <cell r="A405" t="str">
            <v>FACEB</v>
          </cell>
          <cell r="B405" t="str">
            <v>FACEB - FUNDACAO DE PREVIDENCIA DOS EMPREGADOS DA CEB</v>
          </cell>
          <cell r="C405" t="str">
            <v>00.469.585/0001-93</v>
          </cell>
          <cell r="D405" t="str">
            <v>Sim</v>
          </cell>
          <cell r="E405" t="str">
            <v>NORMAL - EM FUNCIONAMENTO</v>
          </cell>
          <cell r="F405" t="str">
            <v>NORMAL</v>
          </cell>
          <cell r="G405" t="str">
            <v>Fundação</v>
          </cell>
          <cell r="H405" t="str">
            <v>LC 108 / LC 109</v>
          </cell>
          <cell r="I405" t="str">
            <v>Pública Estadual</v>
          </cell>
          <cell r="J405" t="str">
            <v>Público</v>
          </cell>
          <cell r="K405" t="str">
            <v>Patrocínio Múltiplo</v>
          </cell>
          <cell r="L405" t="str">
            <v>Com mais de um plano</v>
          </cell>
          <cell r="M405" t="str">
            <v>Sim</v>
          </cell>
          <cell r="N405">
            <v>131578</v>
          </cell>
          <cell r="O405" t="str">
            <v>Centro Oeste</v>
          </cell>
          <cell r="P405" t="str">
            <v>ESDF</v>
          </cell>
          <cell r="Q405" t="str">
            <v>SCS  QUADRA 04 BL.A LTS 141/153</v>
          </cell>
          <cell r="R405" t="str">
            <v>BRASILIA</v>
          </cell>
          <cell r="S405" t="str">
            <v>DISTRITO FEDERAL</v>
          </cell>
          <cell r="T405" t="str">
            <v>DF</v>
          </cell>
          <cell r="U405" t="str">
            <v>70.304-905</v>
          </cell>
          <cell r="V405" t="str">
            <v>06133120201</v>
          </cell>
          <cell r="W405" t="str">
            <v>COMUNICACAO@FACEB.COM.BR;IZABELA@FACEB.COM.BR;GIBSON@FACEB.COM.BR;DIEGO@FACEB.COM.BR</v>
          </cell>
          <cell r="X405" t="str">
            <v>WWW.FACEB.COM.BR</v>
          </cell>
          <cell r="Y405">
            <v>3</v>
          </cell>
          <cell r="Z405">
            <v>4</v>
          </cell>
          <cell r="AA405">
            <v>6</v>
          </cell>
        </row>
        <row r="406">
          <cell r="A406" t="str">
            <v>FACEB</v>
          </cell>
          <cell r="B406" t="str">
            <v>FACEB - FUNDACAO DE PREVIDENCIA DOS EMPREGADOS DA CEB</v>
          </cell>
          <cell r="C406" t="str">
            <v>00.469.585/0001-93</v>
          </cell>
          <cell r="D406" t="str">
            <v>Sim</v>
          </cell>
          <cell r="E406" t="str">
            <v>NORMAL - EM FUNCIONAMENTO</v>
          </cell>
          <cell r="F406" t="str">
            <v>NORMAL</v>
          </cell>
          <cell r="G406" t="str">
            <v>Fundação</v>
          </cell>
          <cell r="H406" t="str">
            <v>LC 108 / LC 109</v>
          </cell>
          <cell r="I406" t="str">
            <v>Pública Estadual</v>
          </cell>
          <cell r="J406" t="str">
            <v>Público</v>
          </cell>
          <cell r="K406" t="str">
            <v>Patrocínio Múltiplo</v>
          </cell>
          <cell r="L406" t="str">
            <v>Com mais de um plano</v>
          </cell>
          <cell r="M406" t="str">
            <v>Sim</v>
          </cell>
          <cell r="N406">
            <v>131578</v>
          </cell>
          <cell r="O406" t="str">
            <v>Centro Oeste</v>
          </cell>
          <cell r="P406" t="str">
            <v>ESDF</v>
          </cell>
          <cell r="Q406" t="str">
            <v>SCS  QUADRA 04 BL.A LTS 141/153</v>
          </cell>
          <cell r="R406" t="str">
            <v>BRASILIA</v>
          </cell>
          <cell r="S406" t="str">
            <v>DISTRITO FEDERAL</v>
          </cell>
          <cell r="T406" t="str">
            <v>DF</v>
          </cell>
          <cell r="U406" t="str">
            <v>70.304-905</v>
          </cell>
          <cell r="V406" t="str">
            <v>06133120201</v>
          </cell>
          <cell r="W406" t="str">
            <v>COMUNICACAO@FACEB.COM.BR;IZABELA@FACEB.COM.BR;GIBSON@FACEB.COM.BR;DIEGO@FACEB.COM.BR</v>
          </cell>
          <cell r="X406" t="str">
            <v>WWW.FACEB.COM.BR</v>
          </cell>
          <cell r="Y406">
            <v>3</v>
          </cell>
          <cell r="Z406">
            <v>4</v>
          </cell>
          <cell r="AA406">
            <v>6</v>
          </cell>
        </row>
        <row r="407">
          <cell r="A407" t="str">
            <v>FACEB</v>
          </cell>
          <cell r="B407" t="str">
            <v>FACEB - FUNDACAO DE PREVIDENCIA DOS EMPREGADOS DA CEB</v>
          </cell>
          <cell r="C407" t="str">
            <v>00.469.585/0001-93</v>
          </cell>
          <cell r="D407" t="str">
            <v>Sim</v>
          </cell>
          <cell r="E407" t="str">
            <v>NORMAL - EM FUNCIONAMENTO</v>
          </cell>
          <cell r="F407" t="str">
            <v>NORMAL</v>
          </cell>
          <cell r="G407" t="str">
            <v>Fundação</v>
          </cell>
          <cell r="H407" t="str">
            <v>LC 108 / LC 109</v>
          </cell>
          <cell r="I407" t="str">
            <v>Pública Estadual</v>
          </cell>
          <cell r="J407" t="str">
            <v>Público</v>
          </cell>
          <cell r="K407" t="str">
            <v>Patrocínio Múltiplo</v>
          </cell>
          <cell r="L407" t="str">
            <v>Com mais de um plano</v>
          </cell>
          <cell r="M407" t="str">
            <v>Sim</v>
          </cell>
          <cell r="N407">
            <v>131578</v>
          </cell>
          <cell r="O407" t="str">
            <v>Centro Oeste</v>
          </cell>
          <cell r="P407" t="str">
            <v>ESDF</v>
          </cell>
          <cell r="Q407" t="str">
            <v>SCS  QUADRA 04 BL.A LTS 141/153</v>
          </cell>
          <cell r="R407" t="str">
            <v>BRASILIA</v>
          </cell>
          <cell r="S407" t="str">
            <v>DISTRITO FEDERAL</v>
          </cell>
          <cell r="T407" t="str">
            <v>DF</v>
          </cell>
          <cell r="U407" t="str">
            <v>70.304-905</v>
          </cell>
          <cell r="V407" t="str">
            <v>06133120201</v>
          </cell>
          <cell r="W407" t="str">
            <v>COMUNICACAO@FACEB.COM.BR;IZABELA@FACEB.COM.BR;GIBSON@FACEB.COM.BR;DIEGO@FACEB.COM.BR</v>
          </cell>
          <cell r="X407" t="str">
            <v>WWW.FACEB.COM.BR</v>
          </cell>
          <cell r="Y407">
            <v>3</v>
          </cell>
          <cell r="Z407">
            <v>4</v>
          </cell>
          <cell r="AA407">
            <v>6</v>
          </cell>
        </row>
        <row r="408">
          <cell r="A408" t="str">
            <v>FACEB</v>
          </cell>
          <cell r="B408" t="str">
            <v>FACEB - FUNDACAO DE PREVIDENCIA DOS EMPREGADOS DA CEB</v>
          </cell>
          <cell r="C408" t="str">
            <v>00.469.585/0001-93</v>
          </cell>
          <cell r="D408" t="str">
            <v>Sim</v>
          </cell>
          <cell r="E408" t="str">
            <v>NORMAL - EM FUNCIONAMENTO</v>
          </cell>
          <cell r="F408" t="str">
            <v>NORMAL</v>
          </cell>
          <cell r="G408" t="str">
            <v>Fundação</v>
          </cell>
          <cell r="H408" t="str">
            <v>LC 108 / LC 109</v>
          </cell>
          <cell r="I408" t="str">
            <v>Pública Estadual</v>
          </cell>
          <cell r="J408" t="str">
            <v>Público</v>
          </cell>
          <cell r="K408" t="str">
            <v>Patrocínio Múltiplo</v>
          </cell>
          <cell r="L408" t="str">
            <v>Com mais de um plano</v>
          </cell>
          <cell r="M408" t="str">
            <v>Sim</v>
          </cell>
          <cell r="N408">
            <v>131578</v>
          </cell>
          <cell r="O408" t="str">
            <v>Centro Oeste</v>
          </cell>
          <cell r="P408" t="str">
            <v>ESDF</v>
          </cell>
          <cell r="Q408" t="str">
            <v>SCS  QUADRA 04 BL.A LTS 141/153</v>
          </cell>
          <cell r="R408" t="str">
            <v>BRASILIA</v>
          </cell>
          <cell r="S408" t="str">
            <v>DISTRITO FEDERAL</v>
          </cell>
          <cell r="T408" t="str">
            <v>DF</v>
          </cell>
          <cell r="U408" t="str">
            <v>70.304-905</v>
          </cell>
          <cell r="V408" t="str">
            <v>06133120201</v>
          </cell>
          <cell r="W408" t="str">
            <v>COMUNICACAO@FACEB.COM.BR;IZABELA@FACEB.COM.BR;GIBSON@FACEB.COM.BR;DIEGO@FACEB.COM.BR</v>
          </cell>
          <cell r="X408" t="str">
            <v>WWW.FACEB.COM.BR</v>
          </cell>
          <cell r="Y408">
            <v>3</v>
          </cell>
          <cell r="Z408">
            <v>4</v>
          </cell>
          <cell r="AA408">
            <v>6</v>
          </cell>
        </row>
        <row r="409">
          <cell r="A409" t="str">
            <v>FACEB</v>
          </cell>
          <cell r="B409" t="str">
            <v>FACEB - FUNDACAO DE PREVIDENCIA DOS EMPREGADOS DA CEB</v>
          </cell>
          <cell r="C409" t="str">
            <v>00.469.585/0001-93</v>
          </cell>
          <cell r="D409" t="str">
            <v>Sim</v>
          </cell>
          <cell r="E409" t="str">
            <v>NORMAL - EM FUNCIONAMENTO</v>
          </cell>
          <cell r="F409" t="str">
            <v>NORMAL</v>
          </cell>
          <cell r="G409" t="str">
            <v>Fundação</v>
          </cell>
          <cell r="H409" t="str">
            <v>LC 108 / LC 109</v>
          </cell>
          <cell r="I409" t="str">
            <v>Pública Estadual</v>
          </cell>
          <cell r="J409" t="str">
            <v>Público</v>
          </cell>
          <cell r="K409" t="str">
            <v>Patrocínio Múltiplo</v>
          </cell>
          <cell r="L409" t="str">
            <v>Com mais de um plano</v>
          </cell>
          <cell r="M409" t="str">
            <v>Sim</v>
          </cell>
          <cell r="N409">
            <v>131578</v>
          </cell>
          <cell r="O409" t="str">
            <v>Centro Oeste</v>
          </cell>
          <cell r="P409" t="str">
            <v>ESDF</v>
          </cell>
          <cell r="Q409" t="str">
            <v>SCS  QUADRA 04 BL.A LTS 141/153</v>
          </cell>
          <cell r="R409" t="str">
            <v>BRASILIA</v>
          </cell>
          <cell r="S409" t="str">
            <v>DISTRITO FEDERAL</v>
          </cell>
          <cell r="T409" t="str">
            <v>DF</v>
          </cell>
          <cell r="U409" t="str">
            <v>70.304-905</v>
          </cell>
          <cell r="V409" t="str">
            <v>06133120201</v>
          </cell>
          <cell r="W409" t="str">
            <v>COMUNICACAO@FACEB.COM.BR;IZABELA@FACEB.COM.BR;GIBSON@FACEB.COM.BR;DIEGO@FACEB.COM.BR</v>
          </cell>
          <cell r="X409" t="str">
            <v>WWW.FACEB.COM.BR</v>
          </cell>
          <cell r="Y409">
            <v>3</v>
          </cell>
          <cell r="Z409">
            <v>4</v>
          </cell>
          <cell r="AA409">
            <v>6</v>
          </cell>
        </row>
        <row r="410">
          <cell r="A410" t="str">
            <v>FACHESF</v>
          </cell>
          <cell r="B410" t="str">
            <v>FUNDACAO CHESF DE ASSISTENCIA E SEGURIDADE SOCIAL FACHESF</v>
          </cell>
          <cell r="C410" t="str">
            <v>42.160.192/0001-43</v>
          </cell>
          <cell r="D410" t="str">
            <v>Sim</v>
          </cell>
          <cell r="E410" t="str">
            <v>NORMAL - EM FUNCIONAMENTO</v>
          </cell>
          <cell r="F410" t="str">
            <v>NORMAL</v>
          </cell>
          <cell r="G410" t="str">
            <v>Fundação</v>
          </cell>
          <cell r="H410" t="str">
            <v>LC 108 / LC 109</v>
          </cell>
          <cell r="I410" t="str">
            <v>Pública Federal</v>
          </cell>
          <cell r="J410" t="str">
            <v>Público</v>
          </cell>
          <cell r="K410" t="str">
            <v>Patrocínio Múltiplo</v>
          </cell>
          <cell r="L410" t="str">
            <v>Com mais de um plano</v>
          </cell>
          <cell r="M410" t="str">
            <v>Sim</v>
          </cell>
          <cell r="N410">
            <v>3018221979</v>
          </cell>
          <cell r="O410" t="str">
            <v>Nordeste</v>
          </cell>
          <cell r="P410" t="str">
            <v>ESPE</v>
          </cell>
          <cell r="Q410" t="str">
            <v>PRAÇA CHORA MENINO, Nº 58</v>
          </cell>
          <cell r="R410" t="str">
            <v>RECIFE</v>
          </cell>
          <cell r="S410" t="str">
            <v>PERNAMBUCO</v>
          </cell>
          <cell r="T410" t="str">
            <v>PE</v>
          </cell>
          <cell r="U410" t="str">
            <v>50.070-210</v>
          </cell>
          <cell r="V410" t="str">
            <v>(81) 3412-7500 /7501</v>
          </cell>
          <cell r="W410" t="str">
            <v>fachfpr@fachesf.com.br</v>
          </cell>
          <cell r="X410" t="str">
            <v>www.fachesf.com.br</v>
          </cell>
          <cell r="Y410">
            <v>3</v>
          </cell>
          <cell r="Z410">
            <v>4</v>
          </cell>
          <cell r="AA410">
            <v>6</v>
          </cell>
        </row>
        <row r="411">
          <cell r="A411" t="str">
            <v>FACHESF</v>
          </cell>
          <cell r="B411" t="str">
            <v>FUNDACAO CHESF DE ASSISTENCIA E SEGURIDADE SOCIAL FACHESF</v>
          </cell>
          <cell r="C411" t="str">
            <v>42.160.192/0001-43</v>
          </cell>
          <cell r="D411" t="str">
            <v>Sim</v>
          </cell>
          <cell r="E411" t="str">
            <v>NORMAL - EM FUNCIONAMENTO</v>
          </cell>
          <cell r="F411" t="str">
            <v>NORMAL</v>
          </cell>
          <cell r="G411" t="str">
            <v>Fundação</v>
          </cell>
          <cell r="H411" t="str">
            <v>LC 108 / LC 109</v>
          </cell>
          <cell r="I411" t="str">
            <v>Pública Federal</v>
          </cell>
          <cell r="J411" t="str">
            <v>Público</v>
          </cell>
          <cell r="K411" t="str">
            <v>Patrocínio Múltiplo</v>
          </cell>
          <cell r="L411" t="str">
            <v>Com mais de um plano</v>
          </cell>
          <cell r="M411" t="str">
            <v>Sim</v>
          </cell>
          <cell r="N411">
            <v>3018221979</v>
          </cell>
          <cell r="O411" t="str">
            <v>Nordeste</v>
          </cell>
          <cell r="P411" t="str">
            <v>ESPE</v>
          </cell>
          <cell r="Q411" t="str">
            <v>PRAÇA CHORA MENINO, Nº 58</v>
          </cell>
          <cell r="R411" t="str">
            <v>RECIFE</v>
          </cell>
          <cell r="S411" t="str">
            <v>PERNAMBUCO</v>
          </cell>
          <cell r="T411" t="str">
            <v>PE</v>
          </cell>
          <cell r="U411" t="str">
            <v>50.070-210</v>
          </cell>
          <cell r="V411" t="str">
            <v>(81) 3412-7500 /7501</v>
          </cell>
          <cell r="W411" t="str">
            <v>fachfpr@fachesf.com.br</v>
          </cell>
          <cell r="X411" t="str">
            <v>www.fachesf.com.br</v>
          </cell>
          <cell r="Y411">
            <v>3</v>
          </cell>
          <cell r="Z411">
            <v>4</v>
          </cell>
          <cell r="AA411">
            <v>6</v>
          </cell>
        </row>
        <row r="412">
          <cell r="A412" t="str">
            <v>FACHESF</v>
          </cell>
          <cell r="B412" t="str">
            <v>FUNDACAO CHESF DE ASSISTENCIA E SEGURIDADE SOCIAL FACHESF</v>
          </cell>
          <cell r="C412" t="str">
            <v>42.160.192/0001-43</v>
          </cell>
          <cell r="D412" t="str">
            <v>Sim</v>
          </cell>
          <cell r="E412" t="str">
            <v>NORMAL - EM FUNCIONAMENTO</v>
          </cell>
          <cell r="F412" t="str">
            <v>NORMAL</v>
          </cell>
          <cell r="G412" t="str">
            <v>Fundação</v>
          </cell>
          <cell r="H412" t="str">
            <v>LC 108 / LC 109</v>
          </cell>
          <cell r="I412" t="str">
            <v>Pública Federal</v>
          </cell>
          <cell r="J412" t="str">
            <v>Público</v>
          </cell>
          <cell r="K412" t="str">
            <v>Patrocínio Múltiplo</v>
          </cell>
          <cell r="L412" t="str">
            <v>Com mais de um plano</v>
          </cell>
          <cell r="M412" t="str">
            <v>Sim</v>
          </cell>
          <cell r="N412">
            <v>3018221979</v>
          </cell>
          <cell r="O412" t="str">
            <v>Nordeste</v>
          </cell>
          <cell r="P412" t="str">
            <v>ESPE</v>
          </cell>
          <cell r="Q412" t="str">
            <v>PRAÇA CHORA MENINO, Nº 58</v>
          </cell>
          <cell r="R412" t="str">
            <v>RECIFE</v>
          </cell>
          <cell r="S412" t="str">
            <v>PERNAMBUCO</v>
          </cell>
          <cell r="T412" t="str">
            <v>PE</v>
          </cell>
          <cell r="U412" t="str">
            <v>50.070-210</v>
          </cell>
          <cell r="V412" t="str">
            <v>(81) 3412-7500 /7501</v>
          </cell>
          <cell r="W412" t="str">
            <v>fachfpr@fachesf.com.br</v>
          </cell>
          <cell r="X412" t="str">
            <v>www.fachesf.com.br</v>
          </cell>
          <cell r="Y412">
            <v>3</v>
          </cell>
          <cell r="Z412">
            <v>4</v>
          </cell>
          <cell r="AA412">
            <v>6</v>
          </cell>
        </row>
        <row r="413">
          <cell r="A413" t="str">
            <v>FACHESF</v>
          </cell>
          <cell r="B413" t="str">
            <v>FUNDACAO CHESF DE ASSISTENCIA E SEGURIDADE SOCIAL FACHESF</v>
          </cell>
          <cell r="C413" t="str">
            <v>42.160.192/0001-43</v>
          </cell>
          <cell r="D413" t="str">
            <v>Sim</v>
          </cell>
          <cell r="E413" t="str">
            <v>NORMAL - EM FUNCIONAMENTO</v>
          </cell>
          <cell r="F413" t="str">
            <v>NORMAL</v>
          </cell>
          <cell r="G413" t="str">
            <v>Fundação</v>
          </cell>
          <cell r="H413" t="str">
            <v>LC 108 / LC 109</v>
          </cell>
          <cell r="I413" t="str">
            <v>Pública Federal</v>
          </cell>
          <cell r="J413" t="str">
            <v>Público</v>
          </cell>
          <cell r="K413" t="str">
            <v>Patrocínio Múltiplo</v>
          </cell>
          <cell r="L413" t="str">
            <v>Com mais de um plano</v>
          </cell>
          <cell r="M413" t="str">
            <v>Sim</v>
          </cell>
          <cell r="N413">
            <v>3018221979</v>
          </cell>
          <cell r="O413" t="str">
            <v>Nordeste</v>
          </cell>
          <cell r="P413" t="str">
            <v>ESPE</v>
          </cell>
          <cell r="Q413" t="str">
            <v>PRAÇA CHORA MENINO, Nº 58</v>
          </cell>
          <cell r="R413" t="str">
            <v>RECIFE</v>
          </cell>
          <cell r="S413" t="str">
            <v>PERNAMBUCO</v>
          </cell>
          <cell r="T413" t="str">
            <v>PE</v>
          </cell>
          <cell r="U413" t="str">
            <v>50.070-210</v>
          </cell>
          <cell r="V413" t="str">
            <v>(81) 3412-7500 /7501</v>
          </cell>
          <cell r="W413" t="str">
            <v>fachfpr@fachesf.com.br</v>
          </cell>
          <cell r="X413" t="str">
            <v>www.fachesf.com.br</v>
          </cell>
          <cell r="Y413">
            <v>3</v>
          </cell>
          <cell r="Z413">
            <v>4</v>
          </cell>
          <cell r="AA413">
            <v>6</v>
          </cell>
        </row>
        <row r="414">
          <cell r="A414" t="str">
            <v>FACHESF</v>
          </cell>
          <cell r="B414" t="str">
            <v>FUNDACAO CHESF DE ASSISTENCIA E SEGURIDADE SOCIAL FACHESF</v>
          </cell>
          <cell r="C414" t="str">
            <v>42.160.192/0001-43</v>
          </cell>
          <cell r="D414" t="str">
            <v>Sim</v>
          </cell>
          <cell r="E414" t="str">
            <v>NORMAL - EM FUNCIONAMENTO</v>
          </cell>
          <cell r="F414" t="str">
            <v>NORMAL</v>
          </cell>
          <cell r="G414" t="str">
            <v>Fundação</v>
          </cell>
          <cell r="H414" t="str">
            <v>LC 108 / LC 109</v>
          </cell>
          <cell r="I414" t="str">
            <v>Pública Federal</v>
          </cell>
          <cell r="J414" t="str">
            <v>Público</v>
          </cell>
          <cell r="K414" t="str">
            <v>Patrocínio Múltiplo</v>
          </cell>
          <cell r="L414" t="str">
            <v>Com mais de um plano</v>
          </cell>
          <cell r="M414" t="str">
            <v>Sim</v>
          </cell>
          <cell r="N414">
            <v>3018221979</v>
          </cell>
          <cell r="O414" t="str">
            <v>Nordeste</v>
          </cell>
          <cell r="P414" t="str">
            <v>ESPE</v>
          </cell>
          <cell r="Q414" t="str">
            <v>PRAÇA CHORA MENINO, Nº 58</v>
          </cell>
          <cell r="R414" t="str">
            <v>RECIFE</v>
          </cell>
          <cell r="S414" t="str">
            <v>PERNAMBUCO</v>
          </cell>
          <cell r="T414" t="str">
            <v>PE</v>
          </cell>
          <cell r="U414" t="str">
            <v>50.070-210</v>
          </cell>
          <cell r="V414" t="str">
            <v>(81) 3412-7500 /7501</v>
          </cell>
          <cell r="W414" t="str">
            <v>fachfpr@fachesf.com.br</v>
          </cell>
          <cell r="X414" t="str">
            <v>www.fachesf.com.br</v>
          </cell>
          <cell r="Y414">
            <v>3</v>
          </cell>
          <cell r="Z414">
            <v>4</v>
          </cell>
          <cell r="AA414">
            <v>6</v>
          </cell>
        </row>
        <row r="415">
          <cell r="A415" t="str">
            <v>FACHESF</v>
          </cell>
          <cell r="B415" t="str">
            <v>FUNDACAO CHESF DE ASSISTENCIA E SEGURIDADE SOCIAL FACHESF</v>
          </cell>
          <cell r="C415" t="str">
            <v>42.160.192/0001-43</v>
          </cell>
          <cell r="D415" t="str">
            <v>Sim</v>
          </cell>
          <cell r="E415" t="str">
            <v>NORMAL - EM FUNCIONAMENTO</v>
          </cell>
          <cell r="F415" t="str">
            <v>NORMAL</v>
          </cell>
          <cell r="G415" t="str">
            <v>Fundação</v>
          </cell>
          <cell r="H415" t="str">
            <v>LC 108 / LC 109</v>
          </cell>
          <cell r="I415" t="str">
            <v>Pública Federal</v>
          </cell>
          <cell r="J415" t="str">
            <v>Público</v>
          </cell>
          <cell r="K415" t="str">
            <v>Patrocínio Múltiplo</v>
          </cell>
          <cell r="L415" t="str">
            <v>Com mais de um plano</v>
          </cell>
          <cell r="M415" t="str">
            <v>Sim</v>
          </cell>
          <cell r="N415">
            <v>3018221979</v>
          </cell>
          <cell r="O415" t="str">
            <v>Nordeste</v>
          </cell>
          <cell r="P415" t="str">
            <v>ESPE</v>
          </cell>
          <cell r="Q415" t="str">
            <v>PRAÇA CHORA MENINO, Nº 58</v>
          </cell>
          <cell r="R415" t="str">
            <v>RECIFE</v>
          </cell>
          <cell r="S415" t="str">
            <v>PERNAMBUCO</v>
          </cell>
          <cell r="T415" t="str">
            <v>PE</v>
          </cell>
          <cell r="U415" t="str">
            <v>50.070-210</v>
          </cell>
          <cell r="V415" t="str">
            <v>(81) 3412-7500 /7501</v>
          </cell>
          <cell r="W415" t="str">
            <v>fachfpr@fachesf.com.br</v>
          </cell>
          <cell r="X415" t="str">
            <v>www.fachesf.com.br</v>
          </cell>
          <cell r="Y415">
            <v>3</v>
          </cell>
          <cell r="Z415">
            <v>4</v>
          </cell>
          <cell r="AA415">
            <v>6</v>
          </cell>
        </row>
        <row r="416">
          <cell r="A416" t="str">
            <v>FACHESF</v>
          </cell>
          <cell r="B416" t="str">
            <v>FUNDACAO CHESF DE ASSISTENCIA E SEGURIDADE SOCIAL FACHESF</v>
          </cell>
          <cell r="C416" t="str">
            <v>42.160.192/0001-43</v>
          </cell>
          <cell r="D416" t="str">
            <v>Sim</v>
          </cell>
          <cell r="E416" t="str">
            <v>NORMAL - EM FUNCIONAMENTO</v>
          </cell>
          <cell r="F416" t="str">
            <v>NORMAL</v>
          </cell>
          <cell r="G416" t="str">
            <v>Fundação</v>
          </cell>
          <cell r="H416" t="str">
            <v>LC 108 / LC 109</v>
          </cell>
          <cell r="I416" t="str">
            <v>Pública Federal</v>
          </cell>
          <cell r="J416" t="str">
            <v>Público</v>
          </cell>
          <cell r="K416" t="str">
            <v>Patrocínio Múltiplo</v>
          </cell>
          <cell r="L416" t="str">
            <v>Com mais de um plano</v>
          </cell>
          <cell r="M416" t="str">
            <v>Sim</v>
          </cell>
          <cell r="N416">
            <v>3018221979</v>
          </cell>
          <cell r="O416" t="str">
            <v>Nordeste</v>
          </cell>
          <cell r="P416" t="str">
            <v>ESPE</v>
          </cell>
          <cell r="Q416" t="str">
            <v>PRAÇA CHORA MENINO, Nº 58</v>
          </cell>
          <cell r="R416" t="str">
            <v>RECIFE</v>
          </cell>
          <cell r="S416" t="str">
            <v>PERNAMBUCO</v>
          </cell>
          <cell r="T416" t="str">
            <v>PE</v>
          </cell>
          <cell r="U416" t="str">
            <v>50.070-210</v>
          </cell>
          <cell r="V416" t="str">
            <v>(81) 3412-7500 /7501</v>
          </cell>
          <cell r="W416" t="str">
            <v>fachfpr@fachesf.com.br</v>
          </cell>
          <cell r="X416" t="str">
            <v>www.fachesf.com.br</v>
          </cell>
          <cell r="Y416">
            <v>3</v>
          </cell>
          <cell r="Z416">
            <v>4</v>
          </cell>
          <cell r="AA416">
            <v>6</v>
          </cell>
        </row>
        <row r="417">
          <cell r="A417" t="str">
            <v>FACOPAC</v>
          </cell>
          <cell r="B417" t="str">
            <v>FACOPAC SOCIEDADE DE PREVIDENCIA PRIVADA</v>
          </cell>
          <cell r="C417" t="str">
            <v>71.562.656/0001-46</v>
          </cell>
          <cell r="D417" t="str">
            <v>Sim</v>
          </cell>
          <cell r="E417" t="str">
            <v>ENCERRADA - POR INICIATIVA DA EFPC</v>
          </cell>
          <cell r="F417" t="str">
            <v>ENCERRADA</v>
          </cell>
          <cell r="G417" t="str">
            <v>Sociedade Civil</v>
          </cell>
          <cell r="H417" t="str">
            <v>LC 109</v>
          </cell>
          <cell r="I417" t="str">
            <v>Privada</v>
          </cell>
          <cell r="J417" t="str">
            <v>Privado</v>
          </cell>
          <cell r="K417" t="str">
            <v>Patrocínio Múltiplo</v>
          </cell>
          <cell r="L417" t="str">
            <v>Com mais de um plano</v>
          </cell>
          <cell r="M417" t="str">
            <v>Não</v>
          </cell>
          <cell r="N417">
            <v>440000006271994</v>
          </cell>
          <cell r="O417" t="str">
            <v>Sudeste</v>
          </cell>
          <cell r="P417" t="str">
            <v>ESSP</v>
          </cell>
          <cell r="Q417" t="str">
            <v>AV INDEPENDENCIA 2500</v>
          </cell>
          <cell r="R417" t="str">
            <v>SOROCABA</v>
          </cell>
          <cell r="S417" t="str">
            <v>SAO PAULO</v>
          </cell>
          <cell r="T417" t="str">
            <v>SP</v>
          </cell>
          <cell r="U417" t="str">
            <v>18.087-050</v>
          </cell>
          <cell r="V417" t="str">
            <v>1521021905</v>
          </cell>
          <cell r="W417" t="str">
            <v>AMANDA.MEDEIROS@FACOPAC.COM.BR;IVES.CATTINI@METSO.COM; FACOPAC@FACOPAC.COM.BR</v>
          </cell>
          <cell r="X417" t="str">
            <v>WWW.FACOPAC.COM.BR</v>
          </cell>
          <cell r="Y417">
            <v>4</v>
          </cell>
          <cell r="Z417">
            <v>4</v>
          </cell>
          <cell r="AA417">
            <v>5</v>
          </cell>
        </row>
        <row r="418">
          <cell r="A418" t="str">
            <v>FACOPAC</v>
          </cell>
          <cell r="B418" t="str">
            <v>FACOPAC SOCIEDADE DE PREVIDENCIA PRIVADA</v>
          </cell>
          <cell r="C418" t="str">
            <v>71.562.656/0001-46</v>
          </cell>
          <cell r="D418" t="str">
            <v>Sim</v>
          </cell>
          <cell r="E418" t="str">
            <v>ENCERRADA - POR INICIATIVA DA EFPC</v>
          </cell>
          <cell r="F418" t="str">
            <v>ENCERRADA</v>
          </cell>
          <cell r="G418" t="str">
            <v>Sociedade Civil</v>
          </cell>
          <cell r="H418" t="str">
            <v>LC 109</v>
          </cell>
          <cell r="I418" t="str">
            <v>Privada</v>
          </cell>
          <cell r="J418" t="str">
            <v>Privado</v>
          </cell>
          <cell r="K418" t="str">
            <v>Patrocínio Múltiplo</v>
          </cell>
          <cell r="L418" t="str">
            <v>Com mais de um plano</v>
          </cell>
          <cell r="M418" t="str">
            <v>Não</v>
          </cell>
          <cell r="N418">
            <v>440000006271994</v>
          </cell>
          <cell r="O418" t="str">
            <v>Sudeste</v>
          </cell>
          <cell r="P418" t="str">
            <v>ESSP</v>
          </cell>
          <cell r="Q418" t="str">
            <v>AV INDEPENDENCIA 2500</v>
          </cell>
          <cell r="R418" t="str">
            <v>SOROCABA</v>
          </cell>
          <cell r="S418" t="str">
            <v>SAO PAULO</v>
          </cell>
          <cell r="T418" t="str">
            <v>SP</v>
          </cell>
          <cell r="U418" t="str">
            <v>18.087-050</v>
          </cell>
          <cell r="V418" t="str">
            <v>1521021905</v>
          </cell>
          <cell r="W418" t="str">
            <v>AMANDA.MEDEIROS@FACOPAC.COM.BR;IVES.CATTINI@METSO.COM; FACOPAC@FACOPAC.COM.BR</v>
          </cell>
          <cell r="X418" t="str">
            <v>WWW.FACOPAC.COM.BR</v>
          </cell>
          <cell r="Y418">
            <v>4</v>
          </cell>
          <cell r="Z418">
            <v>4</v>
          </cell>
          <cell r="AA418">
            <v>5</v>
          </cell>
        </row>
        <row r="419">
          <cell r="A419" t="str">
            <v>FACOPAC</v>
          </cell>
          <cell r="B419" t="str">
            <v>FACOPAC SOCIEDADE DE PREVIDENCIA PRIVADA</v>
          </cell>
          <cell r="C419" t="str">
            <v>71.562.656/0001-46</v>
          </cell>
          <cell r="D419" t="str">
            <v>Sim</v>
          </cell>
          <cell r="E419" t="str">
            <v>ENCERRADA - POR INICIATIVA DA EFPC</v>
          </cell>
          <cell r="F419" t="str">
            <v>ENCERRADA</v>
          </cell>
          <cell r="G419" t="str">
            <v>Sociedade Civil</v>
          </cell>
          <cell r="H419" t="str">
            <v>LC 109</v>
          </cell>
          <cell r="I419" t="str">
            <v>Privada</v>
          </cell>
          <cell r="J419" t="str">
            <v>Privado</v>
          </cell>
          <cell r="K419" t="str">
            <v>Patrocínio Múltiplo</v>
          </cell>
          <cell r="L419" t="str">
            <v>Com mais de um plano</v>
          </cell>
          <cell r="M419" t="str">
            <v>Não</v>
          </cell>
          <cell r="N419">
            <v>440000006271994</v>
          </cell>
          <cell r="O419" t="str">
            <v>Sudeste</v>
          </cell>
          <cell r="P419" t="str">
            <v>ESSP</v>
          </cell>
          <cell r="Q419" t="str">
            <v>AV INDEPENDENCIA 2500</v>
          </cell>
          <cell r="R419" t="str">
            <v>SOROCABA</v>
          </cell>
          <cell r="S419" t="str">
            <v>SAO PAULO</v>
          </cell>
          <cell r="T419" t="str">
            <v>SP</v>
          </cell>
          <cell r="U419" t="str">
            <v>18.087-050</v>
          </cell>
          <cell r="V419" t="str">
            <v>1521021905</v>
          </cell>
          <cell r="W419" t="str">
            <v>AMANDA.MEDEIROS@FACOPAC.COM.BR;IVES.CATTINI@METSO.COM; FACOPAC@FACOPAC.COM.BR</v>
          </cell>
          <cell r="X419" t="str">
            <v>WWW.FACOPAC.COM.BR</v>
          </cell>
          <cell r="Y419">
            <v>4</v>
          </cell>
          <cell r="Z419">
            <v>4</v>
          </cell>
          <cell r="AA419">
            <v>5</v>
          </cell>
        </row>
        <row r="420">
          <cell r="A420" t="str">
            <v>FAELCE</v>
          </cell>
          <cell r="B420" t="str">
            <v>FUNDACAO COELCE DE SEGURIDADE SOCIAL</v>
          </cell>
          <cell r="C420" t="str">
            <v>06.622.591/0001-15</v>
          </cell>
          <cell r="D420" t="str">
            <v>Sim</v>
          </cell>
          <cell r="E420" t="str">
            <v>NORMAL - EM FUNCIONAMENTO</v>
          </cell>
          <cell r="F420" t="str">
            <v>NORMAL</v>
          </cell>
          <cell r="G420" t="str">
            <v>Fundação</v>
          </cell>
          <cell r="H420" t="str">
            <v>LC 109</v>
          </cell>
          <cell r="I420" t="str">
            <v>Privada</v>
          </cell>
          <cell r="J420" t="str">
            <v>Privado</v>
          </cell>
          <cell r="K420" t="str">
            <v>Patrocínio Múltiplo</v>
          </cell>
          <cell r="L420" t="str">
            <v>Com mais de um plano</v>
          </cell>
          <cell r="M420" t="str">
            <v>Sim</v>
          </cell>
          <cell r="N420">
            <v>181741980</v>
          </cell>
          <cell r="O420" t="str">
            <v>Nordeste</v>
          </cell>
          <cell r="P420" t="str">
            <v>ESPE</v>
          </cell>
          <cell r="Q420" t="str">
            <v>AV BARAO DE STUDART</v>
          </cell>
          <cell r="R420" t="str">
            <v>FORTALEZA</v>
          </cell>
          <cell r="S420" t="str">
            <v>CEARA</v>
          </cell>
          <cell r="T420" t="str">
            <v>CE</v>
          </cell>
          <cell r="U420" t="str">
            <v>60.120-002</v>
          </cell>
          <cell r="V420" t="str">
            <v>8534526544</v>
          </cell>
          <cell r="W420" t="str">
            <v>FAELCE.INSTITUCIONAL@FAELCE.COM.BR</v>
          </cell>
          <cell r="X420" t="str">
            <v>WWW.FAELCE.COM.BR</v>
          </cell>
          <cell r="Y420">
            <v>3</v>
          </cell>
          <cell r="Z420">
            <v>5</v>
          </cell>
          <cell r="AA420">
            <v>5</v>
          </cell>
        </row>
        <row r="421">
          <cell r="A421" t="str">
            <v>FAELCE</v>
          </cell>
          <cell r="B421" t="str">
            <v>FUNDACAO COELCE DE SEGURIDADE SOCIAL</v>
          </cell>
          <cell r="C421" t="str">
            <v>06.622.591/0001-15</v>
          </cell>
          <cell r="D421" t="str">
            <v>Sim</v>
          </cell>
          <cell r="E421" t="str">
            <v>NORMAL - EM FUNCIONAMENTO</v>
          </cell>
          <cell r="F421" t="str">
            <v>NORMAL</v>
          </cell>
          <cell r="G421" t="str">
            <v>Fundação</v>
          </cell>
          <cell r="H421" t="str">
            <v>LC 109</v>
          </cell>
          <cell r="I421" t="str">
            <v>Privada</v>
          </cell>
          <cell r="J421" t="str">
            <v>Privado</v>
          </cell>
          <cell r="K421" t="str">
            <v>Patrocínio Múltiplo</v>
          </cell>
          <cell r="L421" t="str">
            <v>Com mais de um plano</v>
          </cell>
          <cell r="M421" t="str">
            <v>Sim</v>
          </cell>
          <cell r="N421">
            <v>181741980</v>
          </cell>
          <cell r="O421" t="str">
            <v>Nordeste</v>
          </cell>
          <cell r="P421" t="str">
            <v>ESPE</v>
          </cell>
          <cell r="Q421" t="str">
            <v>AV BARAO DE STUDART</v>
          </cell>
          <cell r="R421" t="str">
            <v>FORTALEZA</v>
          </cell>
          <cell r="S421" t="str">
            <v>CEARA</v>
          </cell>
          <cell r="T421" t="str">
            <v>CE</v>
          </cell>
          <cell r="U421" t="str">
            <v>60.120-002</v>
          </cell>
          <cell r="V421" t="str">
            <v>8534526544</v>
          </cell>
          <cell r="W421" t="str">
            <v>FAELCE.INSTITUCIONAL@FAELCE.COM.BR</v>
          </cell>
          <cell r="X421" t="str">
            <v>WWW.FAELCE.COM.BR</v>
          </cell>
          <cell r="Y421">
            <v>3</v>
          </cell>
          <cell r="Z421">
            <v>5</v>
          </cell>
          <cell r="AA421">
            <v>5</v>
          </cell>
        </row>
        <row r="422">
          <cell r="A422" t="str">
            <v>FAIRPLAN</v>
          </cell>
          <cell r="B422" t="str">
            <v>FAIRPLAN - SOCIEDADE DE PREVIDENCIA PRIVADA</v>
          </cell>
          <cell r="C422" t="str">
            <v>01.630.659/0001-94</v>
          </cell>
          <cell r="D422" t="str">
            <v>Sim</v>
          </cell>
          <cell r="E422" t="str">
            <v>ENCERRADA - POR CANCELAMENTO</v>
          </cell>
          <cell r="F422" t="str">
            <v>ENCERRADA</v>
          </cell>
          <cell r="G422" t="str">
            <v>Fundação</v>
          </cell>
          <cell r="H422" t="str">
            <v>LC 109</v>
          </cell>
          <cell r="I422" t="str">
            <v>Privada</v>
          </cell>
          <cell r="J422" t="str">
            <v>Privado</v>
          </cell>
          <cell r="K422" t="str">
            <v>Patrocínio Múltiplo</v>
          </cell>
          <cell r="L422" t="str">
            <v>Com mais de um plano</v>
          </cell>
          <cell r="M422" t="str">
            <v>Não</v>
          </cell>
          <cell r="N422">
            <v>440000099551996</v>
          </cell>
          <cell r="O422" t="str">
            <v>Sudeste</v>
          </cell>
          <cell r="P422" t="str">
            <v>ESSP</v>
          </cell>
          <cell r="Q422"/>
          <cell r="R422" t="str">
            <v>SAO PAULO</v>
          </cell>
          <cell r="S422" t="str">
            <v>SAO PAULO</v>
          </cell>
          <cell r="T422" t="str">
            <v>SP</v>
          </cell>
          <cell r="U422"/>
          <cell r="V422"/>
          <cell r="W422"/>
          <cell r="X422"/>
          <cell r="Y422">
            <v>3</v>
          </cell>
          <cell r="Z422">
            <v>0</v>
          </cell>
          <cell r="AA422">
            <v>1</v>
          </cell>
        </row>
        <row r="423">
          <cell r="A423" t="str">
            <v>FAIRPLAN</v>
          </cell>
          <cell r="B423" t="str">
            <v>FAIRPLAN - SOCIEDADE DE PREVIDENCIA PRIVADA</v>
          </cell>
          <cell r="C423" t="str">
            <v>01.630.659/0001-94</v>
          </cell>
          <cell r="D423" t="str">
            <v>Sim</v>
          </cell>
          <cell r="E423" t="str">
            <v>ENCERRADA - POR CANCELAMENTO</v>
          </cell>
          <cell r="F423" t="str">
            <v>ENCERRADA</v>
          </cell>
          <cell r="G423" t="str">
            <v>Fundação</v>
          </cell>
          <cell r="H423" t="str">
            <v>LC 109</v>
          </cell>
          <cell r="I423" t="str">
            <v>Privada</v>
          </cell>
          <cell r="J423" t="str">
            <v>Privado</v>
          </cell>
          <cell r="K423" t="str">
            <v>Patrocínio Múltiplo</v>
          </cell>
          <cell r="L423" t="str">
            <v>Com mais de um plano</v>
          </cell>
          <cell r="M423" t="str">
            <v>Não</v>
          </cell>
          <cell r="N423">
            <v>440000099551996</v>
          </cell>
          <cell r="O423" t="str">
            <v>Sudeste</v>
          </cell>
          <cell r="P423" t="str">
            <v>ESSP</v>
          </cell>
          <cell r="Q423"/>
          <cell r="R423" t="str">
            <v>SAO PAULO</v>
          </cell>
          <cell r="S423" t="str">
            <v>SAO PAULO</v>
          </cell>
          <cell r="T423" t="str">
            <v>SP</v>
          </cell>
          <cell r="U423"/>
          <cell r="V423"/>
          <cell r="W423"/>
          <cell r="X423"/>
          <cell r="Y423">
            <v>3</v>
          </cell>
          <cell r="Z423">
            <v>0</v>
          </cell>
          <cell r="AA423">
            <v>1</v>
          </cell>
        </row>
        <row r="424">
          <cell r="A424" t="str">
            <v>FAMILIA PREVIDENCIA</v>
          </cell>
          <cell r="B424" t="str">
            <v>FUNDACAO CEEE DE SEGURIDADE SOCIAL ELETROCEEE</v>
          </cell>
          <cell r="C424" t="str">
            <v>90.884.412/0001-24</v>
          </cell>
          <cell r="D424" t="str">
            <v>Sim</v>
          </cell>
          <cell r="E424" t="str">
            <v>NORMAL - EM FUNCIONAMENTO</v>
          </cell>
          <cell r="F424" t="str">
            <v>NORMAL</v>
          </cell>
          <cell r="G424" t="str">
            <v>Sociedade Civil</v>
          </cell>
          <cell r="H424" t="str">
            <v>LC 109</v>
          </cell>
          <cell r="I424" t="str">
            <v>Privada</v>
          </cell>
          <cell r="J424" t="str">
            <v>Privado</v>
          </cell>
          <cell r="K424" t="str">
            <v>Patrocínio Múltiplo</v>
          </cell>
          <cell r="L424" t="str">
            <v>Com mais de um plano</v>
          </cell>
          <cell r="M424" t="str">
            <v>Sim</v>
          </cell>
          <cell r="N424">
            <v>300000116271979</v>
          </cell>
          <cell r="O424" t="str">
            <v>Sul</v>
          </cell>
          <cell r="P424" t="str">
            <v>ESRS</v>
          </cell>
          <cell r="Q424" t="str">
            <v>R DOS ANDRADAS 702</v>
          </cell>
          <cell r="R424" t="str">
            <v>PORTO ALEGRE</v>
          </cell>
          <cell r="S424" t="str">
            <v>RIO GRANDE DO SUL</v>
          </cell>
          <cell r="T424" t="str">
            <v>RS</v>
          </cell>
          <cell r="U424" t="str">
            <v>90.020-004</v>
          </cell>
          <cell r="V424" t="str">
            <v>513027310530273</v>
          </cell>
          <cell r="W424" t="str">
            <v>GRCSECRETARIA@FAMILIAPREVIDENCIA.COM.BR</v>
          </cell>
          <cell r="X424" t="str">
            <v>WWW.FUNDACAOCEEE.COM.BR</v>
          </cell>
          <cell r="Y424">
            <v>3</v>
          </cell>
          <cell r="Z424">
            <v>4</v>
          </cell>
          <cell r="AA424">
            <v>6</v>
          </cell>
        </row>
        <row r="425">
          <cell r="A425" t="str">
            <v>FAMILIA PREVIDENCIA</v>
          </cell>
          <cell r="B425" t="str">
            <v>FUNDACAO CEEE DE SEGURIDADE SOCIAL ELETROCEEE</v>
          </cell>
          <cell r="C425" t="str">
            <v>90.884.412/0001-24</v>
          </cell>
          <cell r="D425" t="str">
            <v>Sim</v>
          </cell>
          <cell r="E425" t="str">
            <v>NORMAL - EM FUNCIONAMENTO</v>
          </cell>
          <cell r="F425" t="str">
            <v>NORMAL</v>
          </cell>
          <cell r="G425" t="str">
            <v>Sociedade Civil</v>
          </cell>
          <cell r="H425" t="str">
            <v>LC 109</v>
          </cell>
          <cell r="I425" t="str">
            <v>Privada</v>
          </cell>
          <cell r="J425" t="str">
            <v>Privado</v>
          </cell>
          <cell r="K425" t="str">
            <v>Patrocínio Múltiplo</v>
          </cell>
          <cell r="L425" t="str">
            <v>Com mais de um plano</v>
          </cell>
          <cell r="M425" t="str">
            <v>Sim</v>
          </cell>
          <cell r="N425">
            <v>300000116271979</v>
          </cell>
          <cell r="O425" t="str">
            <v>Sul</v>
          </cell>
          <cell r="P425" t="str">
            <v>ESRS</v>
          </cell>
          <cell r="Q425" t="str">
            <v>R DOS ANDRADAS 702</v>
          </cell>
          <cell r="R425" t="str">
            <v>PORTO ALEGRE</v>
          </cell>
          <cell r="S425" t="str">
            <v>RIO GRANDE DO SUL</v>
          </cell>
          <cell r="T425" t="str">
            <v>RS</v>
          </cell>
          <cell r="U425" t="str">
            <v>90.020-004</v>
          </cell>
          <cell r="V425" t="str">
            <v>513027310530273</v>
          </cell>
          <cell r="W425" t="str">
            <v>GRCSECRETARIA@FAMILIAPREVIDENCIA.COM.BR</v>
          </cell>
          <cell r="X425" t="str">
            <v>WWW.FUNDACAOCEEE.COM.BR</v>
          </cell>
          <cell r="Y425">
            <v>3</v>
          </cell>
          <cell r="Z425">
            <v>4</v>
          </cell>
          <cell r="AA425">
            <v>6</v>
          </cell>
        </row>
        <row r="426">
          <cell r="A426" t="str">
            <v>FAMILIA PREVIDENCIA</v>
          </cell>
          <cell r="B426" t="str">
            <v>FUNDACAO CEEE DE SEGURIDADE SOCIAL ELETROCEEE</v>
          </cell>
          <cell r="C426" t="str">
            <v>90.884.412/0001-24</v>
          </cell>
          <cell r="D426" t="str">
            <v>Sim</v>
          </cell>
          <cell r="E426" t="str">
            <v>NORMAL - EM FUNCIONAMENTO</v>
          </cell>
          <cell r="F426" t="str">
            <v>NORMAL</v>
          </cell>
          <cell r="G426" t="str">
            <v>Sociedade Civil</v>
          </cell>
          <cell r="H426" t="str">
            <v>LC 109</v>
          </cell>
          <cell r="I426" t="str">
            <v>Privada</v>
          </cell>
          <cell r="J426" t="str">
            <v>Privado</v>
          </cell>
          <cell r="K426" t="str">
            <v>Patrocínio Múltiplo</v>
          </cell>
          <cell r="L426" t="str">
            <v>Com mais de um plano</v>
          </cell>
          <cell r="M426" t="str">
            <v>Sim</v>
          </cell>
          <cell r="N426">
            <v>300000116271979</v>
          </cell>
          <cell r="O426" t="str">
            <v>Sul</v>
          </cell>
          <cell r="P426" t="str">
            <v>ESRS</v>
          </cell>
          <cell r="Q426" t="str">
            <v>R DOS ANDRADAS 702</v>
          </cell>
          <cell r="R426" t="str">
            <v>PORTO ALEGRE</v>
          </cell>
          <cell r="S426" t="str">
            <v>RIO GRANDE DO SUL</v>
          </cell>
          <cell r="T426" t="str">
            <v>RS</v>
          </cell>
          <cell r="U426" t="str">
            <v>90.020-004</v>
          </cell>
          <cell r="V426" t="str">
            <v>513027310530273</v>
          </cell>
          <cell r="W426" t="str">
            <v>GRCSECRETARIA@FAMILIAPREVIDENCIA.COM.BR</v>
          </cell>
          <cell r="X426" t="str">
            <v>WWW.FUNDACAOCEEE.COM.BR</v>
          </cell>
          <cell r="Y426">
            <v>3</v>
          </cell>
          <cell r="Z426">
            <v>4</v>
          </cell>
          <cell r="AA426">
            <v>6</v>
          </cell>
        </row>
        <row r="427">
          <cell r="A427" t="str">
            <v>FAMILIA PREVIDENCIA</v>
          </cell>
          <cell r="B427" t="str">
            <v>FUNDACAO CEEE DE SEGURIDADE SOCIAL ELETROCEEE</v>
          </cell>
          <cell r="C427" t="str">
            <v>90.884.412/0001-24</v>
          </cell>
          <cell r="D427" t="str">
            <v>Sim</v>
          </cell>
          <cell r="E427" t="str">
            <v>NORMAL - EM FUNCIONAMENTO</v>
          </cell>
          <cell r="F427" t="str">
            <v>NORMAL</v>
          </cell>
          <cell r="G427" t="str">
            <v>Sociedade Civil</v>
          </cell>
          <cell r="H427" t="str">
            <v>LC 109</v>
          </cell>
          <cell r="I427" t="str">
            <v>Privada</v>
          </cell>
          <cell r="J427" t="str">
            <v>Privado</v>
          </cell>
          <cell r="K427" t="str">
            <v>Patrocínio Múltiplo</v>
          </cell>
          <cell r="L427" t="str">
            <v>Com mais de um plano</v>
          </cell>
          <cell r="M427" t="str">
            <v>Sim</v>
          </cell>
          <cell r="N427">
            <v>300000116271979</v>
          </cell>
          <cell r="O427" t="str">
            <v>Sul</v>
          </cell>
          <cell r="P427" t="str">
            <v>ESRS</v>
          </cell>
          <cell r="Q427" t="str">
            <v>R DOS ANDRADAS 702</v>
          </cell>
          <cell r="R427" t="str">
            <v>PORTO ALEGRE</v>
          </cell>
          <cell r="S427" t="str">
            <v>RIO GRANDE DO SUL</v>
          </cell>
          <cell r="T427" t="str">
            <v>RS</v>
          </cell>
          <cell r="U427" t="str">
            <v>90.020-004</v>
          </cell>
          <cell r="V427" t="str">
            <v>513027310530273</v>
          </cell>
          <cell r="W427" t="str">
            <v>GRCSECRETARIA@FAMILIAPREVIDENCIA.COM.BR</v>
          </cell>
          <cell r="X427" t="str">
            <v>WWW.FUNDACAOCEEE.COM.BR</v>
          </cell>
          <cell r="Y427">
            <v>3</v>
          </cell>
          <cell r="Z427">
            <v>4</v>
          </cell>
          <cell r="AA427">
            <v>6</v>
          </cell>
        </row>
        <row r="428">
          <cell r="A428" t="str">
            <v>FAMILIA PREVIDENCIA</v>
          </cell>
          <cell r="B428" t="str">
            <v>FUNDACAO CEEE DE SEGURIDADE SOCIAL ELETROCEEE</v>
          </cell>
          <cell r="C428" t="str">
            <v>90.884.412/0001-24</v>
          </cell>
          <cell r="D428" t="str">
            <v>Sim</v>
          </cell>
          <cell r="E428" t="str">
            <v>NORMAL - EM FUNCIONAMENTO</v>
          </cell>
          <cell r="F428" t="str">
            <v>NORMAL</v>
          </cell>
          <cell r="G428" t="str">
            <v>Sociedade Civil</v>
          </cell>
          <cell r="H428" t="str">
            <v>LC 109</v>
          </cell>
          <cell r="I428" t="str">
            <v>Privada</v>
          </cell>
          <cell r="J428" t="str">
            <v>Privado</v>
          </cell>
          <cell r="K428" t="str">
            <v>Patrocínio Múltiplo</v>
          </cell>
          <cell r="L428" t="str">
            <v>Com mais de um plano</v>
          </cell>
          <cell r="M428" t="str">
            <v>Sim</v>
          </cell>
          <cell r="N428">
            <v>300000116271979</v>
          </cell>
          <cell r="O428" t="str">
            <v>Sul</v>
          </cell>
          <cell r="P428" t="str">
            <v>ESRS</v>
          </cell>
          <cell r="Q428" t="str">
            <v>R DOS ANDRADAS 702</v>
          </cell>
          <cell r="R428" t="str">
            <v>PORTO ALEGRE</v>
          </cell>
          <cell r="S428" t="str">
            <v>RIO GRANDE DO SUL</v>
          </cell>
          <cell r="T428" t="str">
            <v>RS</v>
          </cell>
          <cell r="U428" t="str">
            <v>90.020-004</v>
          </cell>
          <cell r="V428" t="str">
            <v>513027310530273</v>
          </cell>
          <cell r="W428" t="str">
            <v>GRCSECRETARIA@FAMILIAPREVIDENCIA.COM.BR</v>
          </cell>
          <cell r="X428" t="str">
            <v>WWW.FUNDACAOCEEE.COM.BR</v>
          </cell>
          <cell r="Y428">
            <v>3</v>
          </cell>
          <cell r="Z428">
            <v>4</v>
          </cell>
          <cell r="AA428">
            <v>6</v>
          </cell>
        </row>
        <row r="429">
          <cell r="A429" t="str">
            <v>FAMILIA PREVIDENCIA</v>
          </cell>
          <cell r="B429" t="str">
            <v>FUNDACAO CEEE DE SEGURIDADE SOCIAL ELETROCEEE</v>
          </cell>
          <cell r="C429" t="str">
            <v>90.884.412/0001-24</v>
          </cell>
          <cell r="D429" t="str">
            <v>Sim</v>
          </cell>
          <cell r="E429" t="str">
            <v>NORMAL - EM FUNCIONAMENTO</v>
          </cell>
          <cell r="F429" t="str">
            <v>NORMAL</v>
          </cell>
          <cell r="G429" t="str">
            <v>Sociedade Civil</v>
          </cell>
          <cell r="H429" t="str">
            <v>LC 109</v>
          </cell>
          <cell r="I429" t="str">
            <v>Privada</v>
          </cell>
          <cell r="J429" t="str">
            <v>Privado</v>
          </cell>
          <cell r="K429" t="str">
            <v>Patrocínio Múltiplo</v>
          </cell>
          <cell r="L429" t="str">
            <v>Com mais de um plano</v>
          </cell>
          <cell r="M429" t="str">
            <v>Sim</v>
          </cell>
          <cell r="N429">
            <v>300000116271979</v>
          </cell>
          <cell r="O429" t="str">
            <v>Sul</v>
          </cell>
          <cell r="P429" t="str">
            <v>ESRS</v>
          </cell>
          <cell r="Q429" t="str">
            <v>R DOS ANDRADAS 702</v>
          </cell>
          <cell r="R429" t="str">
            <v>PORTO ALEGRE</v>
          </cell>
          <cell r="S429" t="str">
            <v>RIO GRANDE DO SUL</v>
          </cell>
          <cell r="T429" t="str">
            <v>RS</v>
          </cell>
          <cell r="U429" t="str">
            <v>90.020-004</v>
          </cell>
          <cell r="V429" t="str">
            <v>513027310530273</v>
          </cell>
          <cell r="W429" t="str">
            <v>GRCSECRETARIA@FAMILIAPREVIDENCIA.COM.BR</v>
          </cell>
          <cell r="X429" t="str">
            <v>WWW.FUNDACAOCEEE.COM.BR</v>
          </cell>
          <cell r="Y429">
            <v>3</v>
          </cell>
          <cell r="Z429">
            <v>4</v>
          </cell>
          <cell r="AA429">
            <v>6</v>
          </cell>
        </row>
        <row r="430">
          <cell r="A430" t="str">
            <v>FAMILIA PREVIDENCIA</v>
          </cell>
          <cell r="B430" t="str">
            <v>FUNDACAO CEEE DE SEGURIDADE SOCIAL ELETROCEEE</v>
          </cell>
          <cell r="C430" t="str">
            <v>90.884.412/0001-24</v>
          </cell>
          <cell r="D430" t="str">
            <v>Sim</v>
          </cell>
          <cell r="E430" t="str">
            <v>NORMAL - EM FUNCIONAMENTO</v>
          </cell>
          <cell r="F430" t="str">
            <v>NORMAL</v>
          </cell>
          <cell r="G430" t="str">
            <v>Sociedade Civil</v>
          </cell>
          <cell r="H430" t="str">
            <v>LC 109</v>
          </cell>
          <cell r="I430" t="str">
            <v>Privada</v>
          </cell>
          <cell r="J430" t="str">
            <v>Privado</v>
          </cell>
          <cell r="K430" t="str">
            <v>Patrocínio Múltiplo</v>
          </cell>
          <cell r="L430" t="str">
            <v>Com mais de um plano</v>
          </cell>
          <cell r="M430" t="str">
            <v>Sim</v>
          </cell>
          <cell r="N430">
            <v>300000116271979</v>
          </cell>
          <cell r="O430" t="str">
            <v>Sul</v>
          </cell>
          <cell r="P430" t="str">
            <v>ESRS</v>
          </cell>
          <cell r="Q430" t="str">
            <v>R DOS ANDRADAS 702</v>
          </cell>
          <cell r="R430" t="str">
            <v>PORTO ALEGRE</v>
          </cell>
          <cell r="S430" t="str">
            <v>RIO GRANDE DO SUL</v>
          </cell>
          <cell r="T430" t="str">
            <v>RS</v>
          </cell>
          <cell r="U430" t="str">
            <v>90.020-004</v>
          </cell>
          <cell r="V430" t="str">
            <v>513027310530273</v>
          </cell>
          <cell r="W430" t="str">
            <v>GRCSECRETARIA@FAMILIAPREVIDENCIA.COM.BR</v>
          </cell>
          <cell r="X430" t="str">
            <v>WWW.FUNDACAOCEEE.COM.BR</v>
          </cell>
          <cell r="Y430">
            <v>3</v>
          </cell>
          <cell r="Z430">
            <v>4</v>
          </cell>
          <cell r="AA430">
            <v>6</v>
          </cell>
        </row>
        <row r="431">
          <cell r="A431" t="str">
            <v>FAMILIA PREVIDENCIA</v>
          </cell>
          <cell r="B431" t="str">
            <v>FUNDACAO CEEE DE SEGURIDADE SOCIAL ELETROCEEE</v>
          </cell>
          <cell r="C431" t="str">
            <v>90.884.412/0001-24</v>
          </cell>
          <cell r="D431" t="str">
            <v>Sim</v>
          </cell>
          <cell r="E431" t="str">
            <v>NORMAL - EM FUNCIONAMENTO</v>
          </cell>
          <cell r="F431" t="str">
            <v>NORMAL</v>
          </cell>
          <cell r="G431" t="str">
            <v>Sociedade Civil</v>
          </cell>
          <cell r="H431" t="str">
            <v>LC 109</v>
          </cell>
          <cell r="I431" t="str">
            <v>Privada</v>
          </cell>
          <cell r="J431" t="str">
            <v>Privado</v>
          </cell>
          <cell r="K431" t="str">
            <v>Patrocínio Múltiplo</v>
          </cell>
          <cell r="L431" t="str">
            <v>Com mais de um plano</v>
          </cell>
          <cell r="M431" t="str">
            <v>Sim</v>
          </cell>
          <cell r="N431">
            <v>300000116271979</v>
          </cell>
          <cell r="O431" t="str">
            <v>Sul</v>
          </cell>
          <cell r="P431" t="str">
            <v>ESRS</v>
          </cell>
          <cell r="Q431" t="str">
            <v>R DOS ANDRADAS 702</v>
          </cell>
          <cell r="R431" t="str">
            <v>PORTO ALEGRE</v>
          </cell>
          <cell r="S431" t="str">
            <v>RIO GRANDE DO SUL</v>
          </cell>
          <cell r="T431" t="str">
            <v>RS</v>
          </cell>
          <cell r="U431" t="str">
            <v>90.020-004</v>
          </cell>
          <cell r="V431" t="str">
            <v>513027310530273</v>
          </cell>
          <cell r="W431" t="str">
            <v>GRCSECRETARIA@FAMILIAPREVIDENCIA.COM.BR</v>
          </cell>
          <cell r="X431" t="str">
            <v>WWW.FUNDACAOCEEE.COM.BR</v>
          </cell>
          <cell r="Y431">
            <v>3</v>
          </cell>
          <cell r="Z431">
            <v>4</v>
          </cell>
          <cell r="AA431">
            <v>6</v>
          </cell>
        </row>
        <row r="432">
          <cell r="A432" t="str">
            <v>FAMILIA PREVIDENCIA</v>
          </cell>
          <cell r="B432" t="str">
            <v>FUNDACAO CEEE DE SEGURIDADE SOCIAL ELETROCEEE</v>
          </cell>
          <cell r="C432" t="str">
            <v>90.884.412/0001-24</v>
          </cell>
          <cell r="D432" t="str">
            <v>Sim</v>
          </cell>
          <cell r="E432" t="str">
            <v>NORMAL - EM FUNCIONAMENTO</v>
          </cell>
          <cell r="F432" t="str">
            <v>NORMAL</v>
          </cell>
          <cell r="G432" t="str">
            <v>Sociedade Civil</v>
          </cell>
          <cell r="H432" t="str">
            <v>LC 109</v>
          </cell>
          <cell r="I432" t="str">
            <v>Privada</v>
          </cell>
          <cell r="J432" t="str">
            <v>Privado</v>
          </cell>
          <cell r="K432" t="str">
            <v>Patrocínio Múltiplo</v>
          </cell>
          <cell r="L432" t="str">
            <v>Com mais de um plano</v>
          </cell>
          <cell r="M432" t="str">
            <v>Sim</v>
          </cell>
          <cell r="N432">
            <v>300000116271979</v>
          </cell>
          <cell r="O432" t="str">
            <v>Sul</v>
          </cell>
          <cell r="P432" t="str">
            <v>ESRS</v>
          </cell>
          <cell r="Q432" t="str">
            <v>R DOS ANDRADAS 702</v>
          </cell>
          <cell r="R432" t="str">
            <v>PORTO ALEGRE</v>
          </cell>
          <cell r="S432" t="str">
            <v>RIO GRANDE DO SUL</v>
          </cell>
          <cell r="T432" t="str">
            <v>RS</v>
          </cell>
          <cell r="U432" t="str">
            <v>90.020-004</v>
          </cell>
          <cell r="V432" t="str">
            <v>513027310530273</v>
          </cell>
          <cell r="W432" t="str">
            <v>GRCSECRETARIA@FAMILIAPREVIDENCIA.COM.BR</v>
          </cell>
          <cell r="X432" t="str">
            <v>WWW.FUNDACAOCEEE.COM.BR</v>
          </cell>
          <cell r="Y432">
            <v>3</v>
          </cell>
          <cell r="Z432">
            <v>4</v>
          </cell>
          <cell r="AA432">
            <v>6</v>
          </cell>
        </row>
        <row r="433">
          <cell r="A433" t="str">
            <v>FAMILIA PREVIDENCIA</v>
          </cell>
          <cell r="B433" t="str">
            <v>FUNDACAO CEEE DE SEGURIDADE SOCIAL ELETROCEEE</v>
          </cell>
          <cell r="C433" t="str">
            <v>90.884.412/0001-24</v>
          </cell>
          <cell r="D433" t="str">
            <v>Sim</v>
          </cell>
          <cell r="E433" t="str">
            <v>NORMAL - EM FUNCIONAMENTO</v>
          </cell>
          <cell r="F433" t="str">
            <v>NORMAL</v>
          </cell>
          <cell r="G433" t="str">
            <v>Sociedade Civil</v>
          </cell>
          <cell r="H433" t="str">
            <v>LC 109</v>
          </cell>
          <cell r="I433" t="str">
            <v>Privada</v>
          </cell>
          <cell r="J433" t="str">
            <v>Privado</v>
          </cell>
          <cell r="K433" t="str">
            <v>Patrocínio Múltiplo</v>
          </cell>
          <cell r="L433" t="str">
            <v>Com mais de um plano</v>
          </cell>
          <cell r="M433" t="str">
            <v>Sim</v>
          </cell>
          <cell r="N433">
            <v>300000116271979</v>
          </cell>
          <cell r="O433" t="str">
            <v>Sul</v>
          </cell>
          <cell r="P433" t="str">
            <v>ESRS</v>
          </cell>
          <cell r="Q433" t="str">
            <v>R DOS ANDRADAS 702</v>
          </cell>
          <cell r="R433" t="str">
            <v>PORTO ALEGRE</v>
          </cell>
          <cell r="S433" t="str">
            <v>RIO GRANDE DO SUL</v>
          </cell>
          <cell r="T433" t="str">
            <v>RS</v>
          </cell>
          <cell r="U433" t="str">
            <v>90.020-004</v>
          </cell>
          <cell r="V433" t="str">
            <v>513027310530273</v>
          </cell>
          <cell r="W433" t="str">
            <v>GRCSECRETARIA@FAMILIAPREVIDENCIA.COM.BR</v>
          </cell>
          <cell r="X433" t="str">
            <v>WWW.FUNDACAOCEEE.COM.BR</v>
          </cell>
          <cell r="Y433">
            <v>3</v>
          </cell>
          <cell r="Z433">
            <v>4</v>
          </cell>
          <cell r="AA433">
            <v>6</v>
          </cell>
        </row>
        <row r="434">
          <cell r="A434" t="str">
            <v>FAMILIA PREVIDENCIA</v>
          </cell>
          <cell r="B434" t="str">
            <v>FUNDACAO CEEE DE SEGURIDADE SOCIAL ELETROCEEE</v>
          </cell>
          <cell r="C434" t="str">
            <v>90.884.412/0001-24</v>
          </cell>
          <cell r="D434" t="str">
            <v>Sim</v>
          </cell>
          <cell r="E434" t="str">
            <v>NORMAL - EM FUNCIONAMENTO</v>
          </cell>
          <cell r="F434" t="str">
            <v>NORMAL</v>
          </cell>
          <cell r="G434" t="str">
            <v>Sociedade Civil</v>
          </cell>
          <cell r="H434" t="str">
            <v>LC 109</v>
          </cell>
          <cell r="I434" t="str">
            <v>Privada</v>
          </cell>
          <cell r="J434" t="str">
            <v>Privado</v>
          </cell>
          <cell r="K434" t="str">
            <v>Patrocínio Múltiplo</v>
          </cell>
          <cell r="L434" t="str">
            <v>Com mais de um plano</v>
          </cell>
          <cell r="M434" t="str">
            <v>Sim</v>
          </cell>
          <cell r="N434">
            <v>300000116271979</v>
          </cell>
          <cell r="O434" t="str">
            <v>Sul</v>
          </cell>
          <cell r="P434" t="str">
            <v>ESRS</v>
          </cell>
          <cell r="Q434" t="str">
            <v>R DOS ANDRADAS 702</v>
          </cell>
          <cell r="R434" t="str">
            <v>PORTO ALEGRE</v>
          </cell>
          <cell r="S434" t="str">
            <v>RIO GRANDE DO SUL</v>
          </cell>
          <cell r="T434" t="str">
            <v>RS</v>
          </cell>
          <cell r="U434" t="str">
            <v>90.020-004</v>
          </cell>
          <cell r="V434" t="str">
            <v>513027310530273</v>
          </cell>
          <cell r="W434" t="str">
            <v>GRCSECRETARIA@FAMILIAPREVIDENCIA.COM.BR</v>
          </cell>
          <cell r="X434" t="str">
            <v>WWW.FUNDACAOCEEE.COM.BR</v>
          </cell>
          <cell r="Y434">
            <v>3</v>
          </cell>
          <cell r="Z434">
            <v>4</v>
          </cell>
          <cell r="AA434">
            <v>6</v>
          </cell>
        </row>
        <row r="435">
          <cell r="A435" t="str">
            <v>FAMILIA PREVIDENCIA</v>
          </cell>
          <cell r="B435" t="str">
            <v>FUNDACAO CEEE DE SEGURIDADE SOCIAL ELETROCEEE</v>
          </cell>
          <cell r="C435" t="str">
            <v>90.884.412/0001-24</v>
          </cell>
          <cell r="D435" t="str">
            <v>Sim</v>
          </cell>
          <cell r="E435" t="str">
            <v>NORMAL - EM FUNCIONAMENTO</v>
          </cell>
          <cell r="F435" t="str">
            <v>NORMAL</v>
          </cell>
          <cell r="G435" t="str">
            <v>Sociedade Civil</v>
          </cell>
          <cell r="H435" t="str">
            <v>LC 109</v>
          </cell>
          <cell r="I435" t="str">
            <v>Privada</v>
          </cell>
          <cell r="J435" t="str">
            <v>Privado</v>
          </cell>
          <cell r="K435" t="str">
            <v>Patrocínio Múltiplo</v>
          </cell>
          <cell r="L435" t="str">
            <v>Com mais de um plano</v>
          </cell>
          <cell r="M435" t="str">
            <v>Sim</v>
          </cell>
          <cell r="N435">
            <v>300000116271979</v>
          </cell>
          <cell r="O435" t="str">
            <v>Sul</v>
          </cell>
          <cell r="P435" t="str">
            <v>ESRS</v>
          </cell>
          <cell r="Q435" t="str">
            <v>R DOS ANDRADAS 702</v>
          </cell>
          <cell r="R435" t="str">
            <v>PORTO ALEGRE</v>
          </cell>
          <cell r="S435" t="str">
            <v>RIO GRANDE DO SUL</v>
          </cell>
          <cell r="T435" t="str">
            <v>RS</v>
          </cell>
          <cell r="U435" t="str">
            <v>90.020-004</v>
          </cell>
          <cell r="V435" t="str">
            <v>513027310530273</v>
          </cell>
          <cell r="W435" t="str">
            <v>GRCSECRETARIA@FAMILIAPREVIDENCIA.COM.BR</v>
          </cell>
          <cell r="X435" t="str">
            <v>WWW.FUNDACAOCEEE.COM.BR</v>
          </cell>
          <cell r="Y435">
            <v>3</v>
          </cell>
          <cell r="Z435">
            <v>4</v>
          </cell>
          <cell r="AA435">
            <v>6</v>
          </cell>
        </row>
        <row r="436">
          <cell r="A436" t="str">
            <v>FAPA</v>
          </cell>
          <cell r="B436" t="str">
            <v>FUNDACAO DE PREVIDENCIA DO INSTITUTO DE DESENVOLVIMENTO RURAL DO PARANA - IAPAR-EMATER - FAPA</v>
          </cell>
          <cell r="C436" t="str">
            <v>77.794.311/0001-02</v>
          </cell>
          <cell r="D436" t="str">
            <v>Sim</v>
          </cell>
          <cell r="E436" t="str">
            <v>ENCERRADA - POR INCORPORAÇÃO</v>
          </cell>
          <cell r="F436" t="str">
            <v>ENCERRADA</v>
          </cell>
          <cell r="G436" t="str">
            <v>Sociedade Civil</v>
          </cell>
          <cell r="H436" t="str">
            <v>LC 108 / LC 109</v>
          </cell>
          <cell r="I436" t="str">
            <v>Pública Municipal</v>
          </cell>
          <cell r="J436" t="str">
            <v>Público</v>
          </cell>
          <cell r="K436" t="str">
            <v>Patrocínio Múltiplo</v>
          </cell>
          <cell r="L436" t="str">
            <v>Com mais de um plano</v>
          </cell>
          <cell r="M436" t="str">
            <v>Não</v>
          </cell>
          <cell r="N436">
            <v>167931980</v>
          </cell>
          <cell r="O436" t="str">
            <v>Sul</v>
          </cell>
          <cell r="P436" t="str">
            <v>ESRS</v>
          </cell>
          <cell r="Q436" t="str">
            <v>RUA DA BANDEIRA, 500 - 3 ANDAR</v>
          </cell>
          <cell r="R436" t="str">
            <v>CURITIBA</v>
          </cell>
          <cell r="S436" t="str">
            <v>PARANA</v>
          </cell>
          <cell r="T436" t="str">
            <v>PR</v>
          </cell>
          <cell r="U436" t="str">
            <v>80.035-270</v>
          </cell>
          <cell r="V436" t="str">
            <v>4133079110</v>
          </cell>
          <cell r="W436" t="str">
            <v>NJU@FUSAN.COM.BR</v>
          </cell>
          <cell r="X436" t="str">
            <v>WWW.FUNDACAOSANEPAR.COM.BR</v>
          </cell>
          <cell r="Y436">
            <v>2</v>
          </cell>
          <cell r="Z436">
            <v>4</v>
          </cell>
          <cell r="AA436">
            <v>6</v>
          </cell>
        </row>
        <row r="437">
          <cell r="A437" t="str">
            <v>FAPECE</v>
          </cell>
          <cell r="B437" t="str">
            <v>FUNDACAO ASSISTENCIAL E PREVIDENCIARIA DA EMATERCE</v>
          </cell>
          <cell r="C437" t="str">
            <v>10.393.460/0001-80</v>
          </cell>
          <cell r="D437" t="str">
            <v>Sim</v>
          </cell>
          <cell r="E437" t="str">
            <v>NORMAL - EM FUNCIONAMENTO</v>
          </cell>
          <cell r="F437" t="str">
            <v>NORMAL</v>
          </cell>
          <cell r="G437" t="str">
            <v>Fundação</v>
          </cell>
          <cell r="H437" t="str">
            <v>LC 108 / LC 109</v>
          </cell>
          <cell r="I437" t="str">
            <v>Pública Estadual</v>
          </cell>
          <cell r="J437" t="str">
            <v>Público</v>
          </cell>
          <cell r="K437" t="str">
            <v>Patrocínio Múltiplo</v>
          </cell>
          <cell r="L437" t="str">
            <v>Com Plano Único</v>
          </cell>
          <cell r="M437" t="str">
            <v>Sim</v>
          </cell>
          <cell r="N437">
            <v>337885</v>
          </cell>
          <cell r="O437" t="str">
            <v>Nordeste</v>
          </cell>
          <cell r="P437" t="str">
            <v>ESPE</v>
          </cell>
          <cell r="Q437" t="str">
            <v>RUA VICENTE LINHARES 360</v>
          </cell>
          <cell r="R437" t="str">
            <v>FORTALEZA</v>
          </cell>
          <cell r="S437" t="str">
            <v>CEARA</v>
          </cell>
          <cell r="T437" t="str">
            <v>CE</v>
          </cell>
          <cell r="U437" t="str">
            <v>60.135-270</v>
          </cell>
          <cell r="V437" t="str">
            <v>8532446557</v>
          </cell>
          <cell r="W437" t="str">
            <v>FAPECE@FAPECE.COM.BR</v>
          </cell>
          <cell r="X437" t="str">
            <v>WWW.FAPECE.COM.BR</v>
          </cell>
          <cell r="Y437">
            <v>2</v>
          </cell>
          <cell r="Z437">
            <v>4</v>
          </cell>
          <cell r="AA437">
            <v>4</v>
          </cell>
        </row>
        <row r="438">
          <cell r="A438" t="str">
            <v>FAPERS</v>
          </cell>
          <cell r="B438" t="str">
            <v>FUNDACAO ASSISTENCIAL E PREVIDENCIARIA DA EXTEN RURAL NO RS</v>
          </cell>
          <cell r="C438" t="str">
            <v>87.752.200/0001-89</v>
          </cell>
          <cell r="D438" t="str">
            <v>Sim</v>
          </cell>
          <cell r="E438" t="str">
            <v>NORMAL - EM FUNCIONAMENTO</v>
          </cell>
          <cell r="F438" t="str">
            <v>NORMAL</v>
          </cell>
          <cell r="G438" t="str">
            <v>Fundação</v>
          </cell>
          <cell r="H438" t="str">
            <v>LC 109</v>
          </cell>
          <cell r="I438" t="str">
            <v>Privada</v>
          </cell>
          <cell r="J438" t="str">
            <v>Privado</v>
          </cell>
          <cell r="K438" t="str">
            <v>Patrocínio Múltiplo</v>
          </cell>
          <cell r="L438" t="str">
            <v>Com mais de um plano</v>
          </cell>
          <cell r="M438" t="str">
            <v>Sim</v>
          </cell>
          <cell r="N438">
            <v>182261980</v>
          </cell>
          <cell r="O438" t="str">
            <v>Sul</v>
          </cell>
          <cell r="P438" t="str">
            <v>ESRS</v>
          </cell>
          <cell r="Q438" t="str">
            <v>MARCILIO DIAS 1073</v>
          </cell>
          <cell r="R438" t="str">
            <v>PORTO ALEGRE</v>
          </cell>
          <cell r="S438" t="str">
            <v>RIO GRANDE DO SUL</v>
          </cell>
          <cell r="T438" t="str">
            <v>RS</v>
          </cell>
          <cell r="U438" t="str">
            <v>90.130-001</v>
          </cell>
          <cell r="V438" t="str">
            <v>51 3231-7444</v>
          </cell>
          <cell r="W438" t="str">
            <v>fapers@fapers.org.br</v>
          </cell>
          <cell r="X438" t="str">
            <v>www.fapers.org.br</v>
          </cell>
          <cell r="Y438">
            <v>3</v>
          </cell>
          <cell r="Z438">
            <v>3</v>
          </cell>
          <cell r="AA438">
            <v>8</v>
          </cell>
        </row>
        <row r="439">
          <cell r="A439" t="str">
            <v>FAPERS</v>
          </cell>
          <cell r="B439" t="str">
            <v>FUNDACAO ASSISTENCIAL E PREVIDENCIARIA DA EXTEN RURAL NO RS</v>
          </cell>
          <cell r="C439" t="str">
            <v>87.752.200/0001-89</v>
          </cell>
          <cell r="D439" t="str">
            <v>Sim</v>
          </cell>
          <cell r="E439" t="str">
            <v>NORMAL - EM FUNCIONAMENTO</v>
          </cell>
          <cell r="F439" t="str">
            <v>NORMAL</v>
          </cell>
          <cell r="G439" t="str">
            <v>Fundação</v>
          </cell>
          <cell r="H439" t="str">
            <v>LC 109</v>
          </cell>
          <cell r="I439" t="str">
            <v>Privada</v>
          </cell>
          <cell r="J439" t="str">
            <v>Privado</v>
          </cell>
          <cell r="K439" t="str">
            <v>Patrocínio Múltiplo</v>
          </cell>
          <cell r="L439" t="str">
            <v>Com mais de um plano</v>
          </cell>
          <cell r="M439" t="str">
            <v>Sim</v>
          </cell>
          <cell r="N439">
            <v>182261980</v>
          </cell>
          <cell r="O439" t="str">
            <v>Sul</v>
          </cell>
          <cell r="P439" t="str">
            <v>ESRS</v>
          </cell>
          <cell r="Q439" t="str">
            <v>MARCILIO DIAS 1073</v>
          </cell>
          <cell r="R439" t="str">
            <v>PORTO ALEGRE</v>
          </cell>
          <cell r="S439" t="str">
            <v>RIO GRANDE DO SUL</v>
          </cell>
          <cell r="T439" t="str">
            <v>RS</v>
          </cell>
          <cell r="U439" t="str">
            <v>90.130-001</v>
          </cell>
          <cell r="V439" t="str">
            <v>51 3231-7444</v>
          </cell>
          <cell r="W439" t="str">
            <v>fapers@fapers.org.br</v>
          </cell>
          <cell r="X439" t="str">
            <v>www.fapers.org.br</v>
          </cell>
          <cell r="Y439">
            <v>3</v>
          </cell>
          <cell r="Z439">
            <v>3</v>
          </cell>
          <cell r="AA439">
            <v>8</v>
          </cell>
        </row>
        <row r="440">
          <cell r="A440" t="str">
            <v>FAPERS</v>
          </cell>
          <cell r="B440" t="str">
            <v>FUNDACAO ASSISTENCIAL E PREVIDENCIARIA DA EXTEN RURAL NO RS</v>
          </cell>
          <cell r="C440" t="str">
            <v>87.752.200/0001-89</v>
          </cell>
          <cell r="D440" t="str">
            <v>Sim</v>
          </cell>
          <cell r="E440" t="str">
            <v>NORMAL - EM FUNCIONAMENTO</v>
          </cell>
          <cell r="F440" t="str">
            <v>NORMAL</v>
          </cell>
          <cell r="G440" t="str">
            <v>Fundação</v>
          </cell>
          <cell r="H440" t="str">
            <v>LC 109</v>
          </cell>
          <cell r="I440" t="str">
            <v>Privada</v>
          </cell>
          <cell r="J440" t="str">
            <v>Privado</v>
          </cell>
          <cell r="K440" t="str">
            <v>Patrocínio Múltiplo</v>
          </cell>
          <cell r="L440" t="str">
            <v>Com mais de um plano</v>
          </cell>
          <cell r="M440" t="str">
            <v>Sim</v>
          </cell>
          <cell r="N440">
            <v>182261980</v>
          </cell>
          <cell r="O440" t="str">
            <v>Sul</v>
          </cell>
          <cell r="P440" t="str">
            <v>ESRS</v>
          </cell>
          <cell r="Q440" t="str">
            <v>MARCILIO DIAS 1073</v>
          </cell>
          <cell r="R440" t="str">
            <v>PORTO ALEGRE</v>
          </cell>
          <cell r="S440" t="str">
            <v>RIO GRANDE DO SUL</v>
          </cell>
          <cell r="T440" t="str">
            <v>RS</v>
          </cell>
          <cell r="U440" t="str">
            <v>90.130-001</v>
          </cell>
          <cell r="V440" t="str">
            <v>51 3231-7444</v>
          </cell>
          <cell r="W440" t="str">
            <v>fapers@fapers.org.br</v>
          </cell>
          <cell r="X440" t="str">
            <v>www.fapers.org.br</v>
          </cell>
          <cell r="Y440">
            <v>3</v>
          </cell>
          <cell r="Z440">
            <v>3</v>
          </cell>
          <cell r="AA440">
            <v>8</v>
          </cell>
        </row>
        <row r="441">
          <cell r="A441" t="str">
            <v>FAPERS</v>
          </cell>
          <cell r="B441" t="str">
            <v>FUNDACAO ASSISTENCIAL E PREVIDENCIARIA DA EXTEN RURAL NO RS</v>
          </cell>
          <cell r="C441" t="str">
            <v>87.752.200/0001-89</v>
          </cell>
          <cell r="D441" t="str">
            <v>Sim</v>
          </cell>
          <cell r="E441" t="str">
            <v>NORMAL - EM FUNCIONAMENTO</v>
          </cell>
          <cell r="F441" t="str">
            <v>NORMAL</v>
          </cell>
          <cell r="G441" t="str">
            <v>Fundação</v>
          </cell>
          <cell r="H441" t="str">
            <v>LC 109</v>
          </cell>
          <cell r="I441" t="str">
            <v>Privada</v>
          </cell>
          <cell r="J441" t="str">
            <v>Privado</v>
          </cell>
          <cell r="K441" t="str">
            <v>Patrocínio Múltiplo</v>
          </cell>
          <cell r="L441" t="str">
            <v>Com mais de um plano</v>
          </cell>
          <cell r="M441" t="str">
            <v>Sim</v>
          </cell>
          <cell r="N441">
            <v>182261980</v>
          </cell>
          <cell r="O441" t="str">
            <v>Sul</v>
          </cell>
          <cell r="P441" t="str">
            <v>ESRS</v>
          </cell>
          <cell r="Q441" t="str">
            <v>MARCILIO DIAS 1073</v>
          </cell>
          <cell r="R441" t="str">
            <v>PORTO ALEGRE</v>
          </cell>
          <cell r="S441" t="str">
            <v>RIO GRANDE DO SUL</v>
          </cell>
          <cell r="T441" t="str">
            <v>RS</v>
          </cell>
          <cell r="U441" t="str">
            <v>90.130-001</v>
          </cell>
          <cell r="V441" t="str">
            <v>51 3231-7444</v>
          </cell>
          <cell r="W441" t="str">
            <v>fapers@fapers.org.br</v>
          </cell>
          <cell r="X441" t="str">
            <v>www.fapers.org.br</v>
          </cell>
          <cell r="Y441">
            <v>3</v>
          </cell>
          <cell r="Z441">
            <v>3</v>
          </cell>
          <cell r="AA441">
            <v>8</v>
          </cell>
        </row>
        <row r="442">
          <cell r="A442" t="str">
            <v>FAPES</v>
          </cell>
          <cell r="B442" t="str">
            <v>FUNDACAO DE ASSISTENCIA E PREVIDENCIA SOCIAL DO BNDES - FAPES</v>
          </cell>
          <cell r="C442" t="str">
            <v>00.397.695/0001-97</v>
          </cell>
          <cell r="D442" t="str">
            <v>Sim</v>
          </cell>
          <cell r="E442" t="str">
            <v>NORMAL - EM FUNCIONAMENTO</v>
          </cell>
          <cell r="F442" t="str">
            <v>NORMAL</v>
          </cell>
          <cell r="G442" t="str">
            <v>Fundação</v>
          </cell>
          <cell r="H442" t="str">
            <v>LC 108 / LC 109</v>
          </cell>
          <cell r="I442" t="str">
            <v>Pública Federal</v>
          </cell>
          <cell r="J442" t="str">
            <v>Público</v>
          </cell>
          <cell r="K442" t="str">
            <v>Patrocínio Múltiplo</v>
          </cell>
          <cell r="L442" t="str">
            <v>Com mais de um plano</v>
          </cell>
          <cell r="M442" t="str">
            <v>Sim</v>
          </cell>
          <cell r="N442">
            <v>3018241979</v>
          </cell>
          <cell r="O442" t="str">
            <v>Sudeste</v>
          </cell>
          <cell r="P442" t="str">
            <v>ESRJ</v>
          </cell>
          <cell r="Q442" t="str">
            <v>AV. REPUBLICA DO CHILE   230 - 8 ANDAR</v>
          </cell>
          <cell r="R442" t="str">
            <v>RIO DE JANEIRO</v>
          </cell>
          <cell r="S442" t="str">
            <v>RIO DE JANEIRO</v>
          </cell>
          <cell r="T442" t="str">
            <v>RJ</v>
          </cell>
          <cell r="U442" t="str">
            <v>20.031-170</v>
          </cell>
          <cell r="V442" t="str">
            <v>2130885200</v>
          </cell>
          <cell r="W442" t="str">
            <v>FAPES@FAPES.COM.BR</v>
          </cell>
          <cell r="X442" t="str">
            <v>WWW.FAPES.COM.BR</v>
          </cell>
          <cell r="Y442">
            <v>4</v>
          </cell>
          <cell r="Z442">
            <v>4</v>
          </cell>
          <cell r="AA442">
            <v>6</v>
          </cell>
        </row>
        <row r="443">
          <cell r="A443" t="str">
            <v>FAPES</v>
          </cell>
          <cell r="B443" t="str">
            <v>FUNDACAO DE ASSISTENCIA E PREVIDENCIA SOCIAL DO BNDES - FAPES</v>
          </cell>
          <cell r="C443" t="str">
            <v>00.397.695/0001-97</v>
          </cell>
          <cell r="D443" t="str">
            <v>Sim</v>
          </cell>
          <cell r="E443" t="str">
            <v>NORMAL - EM FUNCIONAMENTO</v>
          </cell>
          <cell r="F443" t="str">
            <v>NORMAL</v>
          </cell>
          <cell r="G443" t="str">
            <v>Fundação</v>
          </cell>
          <cell r="H443" t="str">
            <v>LC 108 / LC 109</v>
          </cell>
          <cell r="I443" t="str">
            <v>Pública Federal</v>
          </cell>
          <cell r="J443" t="str">
            <v>Público</v>
          </cell>
          <cell r="K443" t="str">
            <v>Patrocínio Múltiplo</v>
          </cell>
          <cell r="L443" t="str">
            <v>Com mais de um plano</v>
          </cell>
          <cell r="M443" t="str">
            <v>Sim</v>
          </cell>
          <cell r="N443">
            <v>3018241979</v>
          </cell>
          <cell r="O443" t="str">
            <v>Sudeste</v>
          </cell>
          <cell r="P443" t="str">
            <v>ESRJ</v>
          </cell>
          <cell r="Q443" t="str">
            <v>AV. REPUBLICA DO CHILE   230 - 8 ANDAR</v>
          </cell>
          <cell r="R443" t="str">
            <v>RIO DE JANEIRO</v>
          </cell>
          <cell r="S443" t="str">
            <v>RIO DE JANEIRO</v>
          </cell>
          <cell r="T443" t="str">
            <v>RJ</v>
          </cell>
          <cell r="U443" t="str">
            <v>20.031-170</v>
          </cell>
          <cell r="V443" t="str">
            <v>2130885200</v>
          </cell>
          <cell r="W443" t="str">
            <v>FAPES@FAPES.COM.BR</v>
          </cell>
          <cell r="X443" t="str">
            <v>WWW.FAPES.COM.BR</v>
          </cell>
          <cell r="Y443">
            <v>4</v>
          </cell>
          <cell r="Z443">
            <v>4</v>
          </cell>
          <cell r="AA443">
            <v>6</v>
          </cell>
        </row>
        <row r="444">
          <cell r="A444" t="str">
            <v>FAPES</v>
          </cell>
          <cell r="B444" t="str">
            <v>FUNDACAO DE ASSISTENCIA E PREVIDENCIA SOCIAL DO BNDES - FAPES</v>
          </cell>
          <cell r="C444" t="str">
            <v>00.397.695/0001-97</v>
          </cell>
          <cell r="D444" t="str">
            <v>Sim</v>
          </cell>
          <cell r="E444" t="str">
            <v>NORMAL - EM FUNCIONAMENTO</v>
          </cell>
          <cell r="F444" t="str">
            <v>NORMAL</v>
          </cell>
          <cell r="G444" t="str">
            <v>Fundação</v>
          </cell>
          <cell r="H444" t="str">
            <v>LC 108 / LC 109</v>
          </cell>
          <cell r="I444" t="str">
            <v>Pública Federal</v>
          </cell>
          <cell r="J444" t="str">
            <v>Público</v>
          </cell>
          <cell r="K444" t="str">
            <v>Patrocínio Múltiplo</v>
          </cell>
          <cell r="L444" t="str">
            <v>Com mais de um plano</v>
          </cell>
          <cell r="M444" t="str">
            <v>Sim</v>
          </cell>
          <cell r="N444">
            <v>3018241979</v>
          </cell>
          <cell r="O444" t="str">
            <v>Sudeste</v>
          </cell>
          <cell r="P444" t="str">
            <v>ESRJ</v>
          </cell>
          <cell r="Q444" t="str">
            <v>AV. REPUBLICA DO CHILE   230 - 8 ANDAR</v>
          </cell>
          <cell r="R444" t="str">
            <v>RIO DE JANEIRO</v>
          </cell>
          <cell r="S444" t="str">
            <v>RIO DE JANEIRO</v>
          </cell>
          <cell r="T444" t="str">
            <v>RJ</v>
          </cell>
          <cell r="U444" t="str">
            <v>20.031-170</v>
          </cell>
          <cell r="V444" t="str">
            <v>2130885200</v>
          </cell>
          <cell r="W444" t="str">
            <v>FAPES@FAPES.COM.BR</v>
          </cell>
          <cell r="X444" t="str">
            <v>WWW.FAPES.COM.BR</v>
          </cell>
          <cell r="Y444">
            <v>4</v>
          </cell>
          <cell r="Z444">
            <v>4</v>
          </cell>
          <cell r="AA444">
            <v>6</v>
          </cell>
        </row>
        <row r="445">
          <cell r="A445" t="str">
            <v>FAPES</v>
          </cell>
          <cell r="B445" t="str">
            <v>FUNDACAO DE ASSISTENCIA E PREVIDENCIA SOCIAL DO BNDES - FAPES</v>
          </cell>
          <cell r="C445" t="str">
            <v>00.397.695/0001-97</v>
          </cell>
          <cell r="D445" t="str">
            <v>Sim</v>
          </cell>
          <cell r="E445" t="str">
            <v>NORMAL - EM FUNCIONAMENTO</v>
          </cell>
          <cell r="F445" t="str">
            <v>NORMAL</v>
          </cell>
          <cell r="G445" t="str">
            <v>Fundação</v>
          </cell>
          <cell r="H445" t="str">
            <v>LC 108 / LC 109</v>
          </cell>
          <cell r="I445" t="str">
            <v>Pública Federal</v>
          </cell>
          <cell r="J445" t="str">
            <v>Público</v>
          </cell>
          <cell r="K445" t="str">
            <v>Patrocínio Múltiplo</v>
          </cell>
          <cell r="L445" t="str">
            <v>Com mais de um plano</v>
          </cell>
          <cell r="M445" t="str">
            <v>Sim</v>
          </cell>
          <cell r="N445">
            <v>3018241979</v>
          </cell>
          <cell r="O445" t="str">
            <v>Sudeste</v>
          </cell>
          <cell r="P445" t="str">
            <v>ESRJ</v>
          </cell>
          <cell r="Q445" t="str">
            <v>AV. REPUBLICA DO CHILE   230 - 8 ANDAR</v>
          </cell>
          <cell r="R445" t="str">
            <v>RIO DE JANEIRO</v>
          </cell>
          <cell r="S445" t="str">
            <v>RIO DE JANEIRO</v>
          </cell>
          <cell r="T445" t="str">
            <v>RJ</v>
          </cell>
          <cell r="U445" t="str">
            <v>20.031-170</v>
          </cell>
          <cell r="V445" t="str">
            <v>2130885200</v>
          </cell>
          <cell r="W445" t="str">
            <v>FAPES@FAPES.COM.BR</v>
          </cell>
          <cell r="X445" t="str">
            <v>WWW.FAPES.COM.BR</v>
          </cell>
          <cell r="Y445">
            <v>4</v>
          </cell>
          <cell r="Z445">
            <v>4</v>
          </cell>
          <cell r="AA445">
            <v>6</v>
          </cell>
        </row>
        <row r="446">
          <cell r="A446" t="str">
            <v>FAPES</v>
          </cell>
          <cell r="B446" t="str">
            <v>FUNDACAO DE ASSISTENCIA E PREVIDENCIA SOCIAL DO BNDES - FAPES</v>
          </cell>
          <cell r="C446" t="str">
            <v>00.397.695/0001-97</v>
          </cell>
          <cell r="D446" t="str">
            <v>Sim</v>
          </cell>
          <cell r="E446" t="str">
            <v>NORMAL - EM FUNCIONAMENTO</v>
          </cell>
          <cell r="F446" t="str">
            <v>NORMAL</v>
          </cell>
          <cell r="G446" t="str">
            <v>Fundação</v>
          </cell>
          <cell r="H446" t="str">
            <v>LC 108 / LC 109</v>
          </cell>
          <cell r="I446" t="str">
            <v>Pública Federal</v>
          </cell>
          <cell r="J446" t="str">
            <v>Público</v>
          </cell>
          <cell r="K446" t="str">
            <v>Patrocínio Múltiplo</v>
          </cell>
          <cell r="L446" t="str">
            <v>Com mais de um plano</v>
          </cell>
          <cell r="M446" t="str">
            <v>Sim</v>
          </cell>
          <cell r="N446">
            <v>3018241979</v>
          </cell>
          <cell r="O446" t="str">
            <v>Sudeste</v>
          </cell>
          <cell r="P446" t="str">
            <v>ESRJ</v>
          </cell>
          <cell r="Q446" t="str">
            <v>AV. REPUBLICA DO CHILE   230 - 8 ANDAR</v>
          </cell>
          <cell r="R446" t="str">
            <v>RIO DE JANEIRO</v>
          </cell>
          <cell r="S446" t="str">
            <v>RIO DE JANEIRO</v>
          </cell>
          <cell r="T446" t="str">
            <v>RJ</v>
          </cell>
          <cell r="U446" t="str">
            <v>20.031-170</v>
          </cell>
          <cell r="V446" t="str">
            <v>2130885200</v>
          </cell>
          <cell r="W446" t="str">
            <v>FAPES@FAPES.COM.BR</v>
          </cell>
          <cell r="X446" t="str">
            <v>WWW.FAPES.COM.BR</v>
          </cell>
          <cell r="Y446">
            <v>4</v>
          </cell>
          <cell r="Z446">
            <v>4</v>
          </cell>
          <cell r="AA446">
            <v>6</v>
          </cell>
        </row>
        <row r="447">
          <cell r="A447" t="str">
            <v>FAPIEB</v>
          </cell>
          <cell r="B447" t="str">
            <v>FUNDO DE APOS E PENSOES DA IGREJA EPISC ANGL DO BRASIL</v>
          </cell>
          <cell r="C447" t="str">
            <v>92.822.949/0001-95</v>
          </cell>
          <cell r="D447" t="str">
            <v>Sim</v>
          </cell>
          <cell r="E447" t="str">
            <v>NORMAL - EM FUNCIONAMENTO</v>
          </cell>
          <cell r="F447" t="str">
            <v>NORMAL</v>
          </cell>
          <cell r="G447" t="str">
            <v>Fundação</v>
          </cell>
          <cell r="H447" t="str">
            <v>LC 109</v>
          </cell>
          <cell r="I447" t="str">
            <v>Privada</v>
          </cell>
          <cell r="J447" t="str">
            <v>Privado</v>
          </cell>
          <cell r="K447" t="str">
            <v>Patrocínio Múltiplo</v>
          </cell>
          <cell r="L447" t="str">
            <v>Com Plano Único</v>
          </cell>
          <cell r="M447" t="str">
            <v>Sim</v>
          </cell>
          <cell r="N447">
            <v>3018251979</v>
          </cell>
          <cell r="O447" t="str">
            <v>Sul</v>
          </cell>
          <cell r="P447" t="str">
            <v>ESRS</v>
          </cell>
          <cell r="Q447" t="str">
            <v>AV.  ENGENHEIRO LUDOLFO BOEHL, 256</v>
          </cell>
          <cell r="R447" t="str">
            <v>PORTO ALEGRE</v>
          </cell>
          <cell r="S447" t="str">
            <v>RIO GRANDE DO SUL</v>
          </cell>
          <cell r="T447" t="str">
            <v>RS</v>
          </cell>
          <cell r="U447" t="str">
            <v>91.720-150</v>
          </cell>
          <cell r="V447" t="str">
            <v>33363477</v>
          </cell>
          <cell r="W447" t="str">
            <v>fapieb@gmail.com;iolanda@alternet.com.br</v>
          </cell>
          <cell r="X447" t="str">
            <v>www.fapieb.org.br</v>
          </cell>
          <cell r="Y447">
            <v>2</v>
          </cell>
          <cell r="Z447">
            <v>3</v>
          </cell>
          <cell r="AA447">
            <v>6</v>
          </cell>
        </row>
        <row r="448">
          <cell r="A448" t="str">
            <v>FAPIEB</v>
          </cell>
          <cell r="B448" t="str">
            <v>FUNDO DE APOS E PENSOES DA IGREJA EPISC ANGL DO BRASIL</v>
          </cell>
          <cell r="C448" t="str">
            <v>92.822.949/0001-95</v>
          </cell>
          <cell r="D448" t="str">
            <v>Sim</v>
          </cell>
          <cell r="E448" t="str">
            <v>NORMAL - EM FUNCIONAMENTO</v>
          </cell>
          <cell r="F448" t="str">
            <v>NORMAL</v>
          </cell>
          <cell r="G448" t="str">
            <v>Fundação</v>
          </cell>
          <cell r="H448" t="str">
            <v>LC 109</v>
          </cell>
          <cell r="I448" t="str">
            <v>Privada</v>
          </cell>
          <cell r="J448" t="str">
            <v>Privado</v>
          </cell>
          <cell r="K448" t="str">
            <v>Patrocínio Múltiplo</v>
          </cell>
          <cell r="L448" t="str">
            <v>Com Plano Único</v>
          </cell>
          <cell r="M448" t="str">
            <v>Sim</v>
          </cell>
          <cell r="N448">
            <v>3018251979</v>
          </cell>
          <cell r="O448" t="str">
            <v>Sul</v>
          </cell>
          <cell r="P448" t="str">
            <v>ESRS</v>
          </cell>
          <cell r="Q448" t="str">
            <v>AV.  ENGENHEIRO LUDOLFO BOEHL, 256</v>
          </cell>
          <cell r="R448" t="str">
            <v>PORTO ALEGRE</v>
          </cell>
          <cell r="S448" t="str">
            <v>RIO GRANDE DO SUL</v>
          </cell>
          <cell r="T448" t="str">
            <v>RS</v>
          </cell>
          <cell r="U448" t="str">
            <v>91.720-150</v>
          </cell>
          <cell r="V448" t="str">
            <v>33363477</v>
          </cell>
          <cell r="W448" t="str">
            <v>fapieb@gmail.com;iolanda@alternet.com.br</v>
          </cell>
          <cell r="X448" t="str">
            <v>www.fapieb.org.br</v>
          </cell>
          <cell r="Y448">
            <v>2</v>
          </cell>
          <cell r="Z448">
            <v>3</v>
          </cell>
          <cell r="AA448">
            <v>6</v>
          </cell>
        </row>
        <row r="449">
          <cell r="A449" t="str">
            <v>FASASS</v>
          </cell>
          <cell r="B449" t="str">
            <v>FUNDACAO AMERICA DO SUL DE ASSIST E SEGURIDADE SOCIAL</v>
          </cell>
          <cell r="C449" t="str">
            <v>48.087.993/0001-07</v>
          </cell>
          <cell r="D449" t="str">
            <v>Sim</v>
          </cell>
          <cell r="E449" t="str">
            <v>ENCERRADA - POR INICIATIVA DA EFPC</v>
          </cell>
          <cell r="F449" t="str">
            <v>ENCERRADA</v>
          </cell>
          <cell r="G449" t="str">
            <v>Fundação</v>
          </cell>
          <cell r="H449" t="str">
            <v>LC 109</v>
          </cell>
          <cell r="I449" t="str">
            <v>Privada</v>
          </cell>
          <cell r="J449" t="str">
            <v>Privado</v>
          </cell>
          <cell r="K449" t="str">
            <v>Patrocínio Múltiplo</v>
          </cell>
          <cell r="L449" t="str">
            <v>Com mais de um plano</v>
          </cell>
          <cell r="M449" t="str">
            <v>Não</v>
          </cell>
          <cell r="N449">
            <v>3018541979</v>
          </cell>
          <cell r="O449" t="str">
            <v>Sudeste</v>
          </cell>
          <cell r="P449" t="str">
            <v>ESSP</v>
          </cell>
          <cell r="Q449" t="str">
            <v>AV. PRES. JUSCELINO KUBITSCHEK, 2041/2235 - 9º ANDAR</v>
          </cell>
          <cell r="R449" t="str">
            <v>SAO PAULO</v>
          </cell>
          <cell r="S449" t="str">
            <v>SAO PAULO</v>
          </cell>
          <cell r="T449" t="str">
            <v>SP</v>
          </cell>
          <cell r="U449" t="str">
            <v>04.543-011</v>
          </cell>
          <cell r="V449" t="str">
            <v>(11) 3553-3687</v>
          </cell>
          <cell r="W449" t="str">
            <v>fasass@santander.com.br</v>
          </cell>
          <cell r="X449"/>
          <cell r="Y449">
            <v>3</v>
          </cell>
          <cell r="Z449">
            <v>3</v>
          </cell>
          <cell r="AA449">
            <v>3</v>
          </cell>
        </row>
        <row r="450">
          <cell r="A450" t="str">
            <v>FASASS</v>
          </cell>
          <cell r="B450" t="str">
            <v>FUNDACAO AMERICA DO SUL DE ASSIST E SEGURIDADE SOCIAL</v>
          </cell>
          <cell r="C450" t="str">
            <v>48.087.993/0001-07</v>
          </cell>
          <cell r="D450" t="str">
            <v>Sim</v>
          </cell>
          <cell r="E450" t="str">
            <v>ENCERRADA - POR INICIATIVA DA EFPC</v>
          </cell>
          <cell r="F450" t="str">
            <v>ENCERRADA</v>
          </cell>
          <cell r="G450" t="str">
            <v>Fundação</v>
          </cell>
          <cell r="H450" t="str">
            <v>LC 109</v>
          </cell>
          <cell r="I450" t="str">
            <v>Privada</v>
          </cell>
          <cell r="J450" t="str">
            <v>Privado</v>
          </cell>
          <cell r="K450" t="str">
            <v>Patrocínio Múltiplo</v>
          </cell>
          <cell r="L450" t="str">
            <v>Com mais de um plano</v>
          </cell>
          <cell r="M450" t="str">
            <v>Não</v>
          </cell>
          <cell r="N450">
            <v>3018541979</v>
          </cell>
          <cell r="O450" t="str">
            <v>Sudeste</v>
          </cell>
          <cell r="P450" t="str">
            <v>ESSP</v>
          </cell>
          <cell r="Q450" t="str">
            <v>AV. PRES. JUSCELINO KUBITSCHEK, 2041/2235 - 9º ANDAR</v>
          </cell>
          <cell r="R450" t="str">
            <v>SAO PAULO</v>
          </cell>
          <cell r="S450" t="str">
            <v>SAO PAULO</v>
          </cell>
          <cell r="T450" t="str">
            <v>SP</v>
          </cell>
          <cell r="U450" t="str">
            <v>04.543-011</v>
          </cell>
          <cell r="V450" t="str">
            <v>(11) 3553-3687</v>
          </cell>
          <cell r="W450" t="str">
            <v>fasass@santander.com.br</v>
          </cell>
          <cell r="X450"/>
          <cell r="Y450">
            <v>3</v>
          </cell>
          <cell r="Z450">
            <v>3</v>
          </cell>
          <cell r="AA450">
            <v>3</v>
          </cell>
        </row>
        <row r="451">
          <cell r="A451" t="str">
            <v>FASASS</v>
          </cell>
          <cell r="B451" t="str">
            <v>FUNDACAO AMERICA DO SUL DE ASSIST E SEGURIDADE SOCIAL</v>
          </cell>
          <cell r="C451" t="str">
            <v>48.087.993/0001-07</v>
          </cell>
          <cell r="D451" t="str">
            <v>Sim</v>
          </cell>
          <cell r="E451" t="str">
            <v>ENCERRADA - POR INICIATIVA DA EFPC</v>
          </cell>
          <cell r="F451" t="str">
            <v>ENCERRADA</v>
          </cell>
          <cell r="G451" t="str">
            <v>Fundação</v>
          </cell>
          <cell r="H451" t="str">
            <v>LC 109</v>
          </cell>
          <cell r="I451" t="str">
            <v>Privada</v>
          </cell>
          <cell r="J451" t="str">
            <v>Privado</v>
          </cell>
          <cell r="K451" t="str">
            <v>Patrocínio Múltiplo</v>
          </cell>
          <cell r="L451" t="str">
            <v>Com mais de um plano</v>
          </cell>
          <cell r="M451" t="str">
            <v>Não</v>
          </cell>
          <cell r="N451">
            <v>3018541979</v>
          </cell>
          <cell r="O451" t="str">
            <v>Sudeste</v>
          </cell>
          <cell r="P451" t="str">
            <v>ESSP</v>
          </cell>
          <cell r="Q451" t="str">
            <v>AV. PRES. JUSCELINO KUBITSCHEK, 2041/2235 - 9º ANDAR</v>
          </cell>
          <cell r="R451" t="str">
            <v>SAO PAULO</v>
          </cell>
          <cell r="S451" t="str">
            <v>SAO PAULO</v>
          </cell>
          <cell r="T451" t="str">
            <v>SP</v>
          </cell>
          <cell r="U451" t="str">
            <v>04.543-011</v>
          </cell>
          <cell r="V451" t="str">
            <v>(11) 3553-3687</v>
          </cell>
          <cell r="W451" t="str">
            <v>fasass@santander.com.br</v>
          </cell>
          <cell r="X451"/>
          <cell r="Y451">
            <v>3</v>
          </cell>
          <cell r="Z451">
            <v>3</v>
          </cell>
          <cell r="AA451">
            <v>3</v>
          </cell>
        </row>
        <row r="452">
          <cell r="A452" t="str">
            <v>FASASS</v>
          </cell>
          <cell r="B452" t="str">
            <v>FUNDACAO AMERICA DO SUL DE ASSIST E SEGURIDADE SOCIAL</v>
          </cell>
          <cell r="C452" t="str">
            <v>48.087.993/0001-07</v>
          </cell>
          <cell r="D452" t="str">
            <v>Sim</v>
          </cell>
          <cell r="E452" t="str">
            <v>ENCERRADA - POR INICIATIVA DA EFPC</v>
          </cell>
          <cell r="F452" t="str">
            <v>ENCERRADA</v>
          </cell>
          <cell r="G452" t="str">
            <v>Fundação</v>
          </cell>
          <cell r="H452" t="str">
            <v>LC 109</v>
          </cell>
          <cell r="I452" t="str">
            <v>Privada</v>
          </cell>
          <cell r="J452" t="str">
            <v>Privado</v>
          </cell>
          <cell r="K452" t="str">
            <v>Patrocínio Múltiplo</v>
          </cell>
          <cell r="L452" t="str">
            <v>Com mais de um plano</v>
          </cell>
          <cell r="M452" t="str">
            <v>Não</v>
          </cell>
          <cell r="N452">
            <v>3018541979</v>
          </cell>
          <cell r="O452" t="str">
            <v>Sudeste</v>
          </cell>
          <cell r="P452" t="str">
            <v>ESSP</v>
          </cell>
          <cell r="Q452" t="str">
            <v>AV. PRES. JUSCELINO KUBITSCHEK, 2041/2235 - 9º ANDAR</v>
          </cell>
          <cell r="R452" t="str">
            <v>SAO PAULO</v>
          </cell>
          <cell r="S452" t="str">
            <v>SAO PAULO</v>
          </cell>
          <cell r="T452" t="str">
            <v>SP</v>
          </cell>
          <cell r="U452" t="str">
            <v>04.543-011</v>
          </cell>
          <cell r="V452" t="str">
            <v>(11) 3553-3687</v>
          </cell>
          <cell r="W452" t="str">
            <v>fasass@santander.com.br</v>
          </cell>
          <cell r="X452"/>
          <cell r="Y452">
            <v>3</v>
          </cell>
          <cell r="Z452">
            <v>3</v>
          </cell>
          <cell r="AA452">
            <v>3</v>
          </cell>
        </row>
        <row r="453">
          <cell r="A453" t="str">
            <v>FASC</v>
          </cell>
          <cell r="B453" t="str">
            <v>FUNDACAO ALBINO SOUZA CRUZ</v>
          </cell>
          <cell r="C453" t="str">
            <v>31.933.799/0001-00</v>
          </cell>
          <cell r="D453" t="str">
            <v>Sim</v>
          </cell>
          <cell r="E453" t="str">
            <v>NORMAL - EM FUNCIONAMENTO</v>
          </cell>
          <cell r="F453" t="str">
            <v>NORMAL</v>
          </cell>
          <cell r="G453" t="str">
            <v>Fundação</v>
          </cell>
          <cell r="H453" t="str">
            <v>LC 109</v>
          </cell>
          <cell r="I453" t="str">
            <v>Privada</v>
          </cell>
          <cell r="J453" t="str">
            <v>Privado</v>
          </cell>
          <cell r="K453" t="str">
            <v>Patrocínio Múltiplo</v>
          </cell>
          <cell r="L453" t="str">
            <v>Com mais de um plano</v>
          </cell>
          <cell r="M453" t="str">
            <v>Sim</v>
          </cell>
          <cell r="N453">
            <v>300000037921986</v>
          </cell>
          <cell r="O453" t="str">
            <v>Sudeste</v>
          </cell>
          <cell r="P453" t="str">
            <v>ESSP</v>
          </cell>
          <cell r="Q453" t="str">
            <v>AV CONDESSA ELIZABETH ROBIANO 1880</v>
          </cell>
          <cell r="R453" t="str">
            <v>SAO PAULO</v>
          </cell>
          <cell r="S453" t="str">
            <v>SAO PAULO</v>
          </cell>
          <cell r="T453" t="str">
            <v>SP</v>
          </cell>
          <cell r="U453" t="str">
            <v>03.074-900</v>
          </cell>
          <cell r="V453" t="str">
            <v>1129425864</v>
          </cell>
          <cell r="W453" t="str">
            <v>FASC@BAT.COM</v>
          </cell>
          <cell r="X453" t="str">
            <v>WWW.FASCPREV.COM.BR</v>
          </cell>
          <cell r="Y453">
            <v>5</v>
          </cell>
          <cell r="Z453">
            <v>3</v>
          </cell>
          <cell r="AA453">
            <v>3</v>
          </cell>
        </row>
        <row r="454">
          <cell r="A454" t="str">
            <v>FASC</v>
          </cell>
          <cell r="B454" t="str">
            <v>FUNDACAO ALBINO SOUZA CRUZ</v>
          </cell>
          <cell r="C454" t="str">
            <v>31.933.799/0001-00</v>
          </cell>
          <cell r="D454" t="str">
            <v>Sim</v>
          </cell>
          <cell r="E454" t="str">
            <v>NORMAL - EM FUNCIONAMENTO</v>
          </cell>
          <cell r="F454" t="str">
            <v>NORMAL</v>
          </cell>
          <cell r="G454" t="str">
            <v>Fundação</v>
          </cell>
          <cell r="H454" t="str">
            <v>LC 109</v>
          </cell>
          <cell r="I454" t="str">
            <v>Privada</v>
          </cell>
          <cell r="J454" t="str">
            <v>Privado</v>
          </cell>
          <cell r="K454" t="str">
            <v>Patrocínio Múltiplo</v>
          </cell>
          <cell r="L454" t="str">
            <v>Com mais de um plano</v>
          </cell>
          <cell r="M454" t="str">
            <v>Sim</v>
          </cell>
          <cell r="N454">
            <v>300000037921986</v>
          </cell>
          <cell r="O454" t="str">
            <v>Sudeste</v>
          </cell>
          <cell r="P454" t="str">
            <v>ESSP</v>
          </cell>
          <cell r="Q454" t="str">
            <v>AV CONDESSA ELIZABETH ROBIANO 1880</v>
          </cell>
          <cell r="R454" t="str">
            <v>SAO PAULO</v>
          </cell>
          <cell r="S454" t="str">
            <v>SAO PAULO</v>
          </cell>
          <cell r="T454" t="str">
            <v>SP</v>
          </cell>
          <cell r="U454" t="str">
            <v>03.074-900</v>
          </cell>
          <cell r="V454" t="str">
            <v>1129425864</v>
          </cell>
          <cell r="W454" t="str">
            <v>FASC@BAT.COM</v>
          </cell>
          <cell r="X454" t="str">
            <v>WWW.FASCPREV.COM.BR</v>
          </cell>
          <cell r="Y454">
            <v>5</v>
          </cell>
          <cell r="Z454">
            <v>3</v>
          </cell>
          <cell r="AA454">
            <v>3</v>
          </cell>
        </row>
        <row r="455">
          <cell r="A455" t="str">
            <v>FATL</v>
          </cell>
          <cell r="B455" t="str">
            <v>FUNDACAO ATLANTICO DE SEGURIDADE SOCIAL</v>
          </cell>
          <cell r="C455" t="str">
            <v>07.110.214/0001-60</v>
          </cell>
          <cell r="D455" t="str">
            <v>Sim</v>
          </cell>
          <cell r="E455" t="str">
            <v>NORMAL - EM FUNCIONAMENTO</v>
          </cell>
          <cell r="F455" t="str">
            <v>NORMAL</v>
          </cell>
          <cell r="G455" t="str">
            <v>Sociedade Civil</v>
          </cell>
          <cell r="H455" t="str">
            <v>LC 109</v>
          </cell>
          <cell r="I455" t="str">
            <v>Privada</v>
          </cell>
          <cell r="J455" t="str">
            <v>Privado</v>
          </cell>
          <cell r="K455" t="str">
            <v>Patrocínio Múltiplo</v>
          </cell>
          <cell r="L455" t="str">
            <v>Com mais de um plano</v>
          </cell>
          <cell r="M455" t="str">
            <v>Sim</v>
          </cell>
          <cell r="N455">
            <v>4.4000001608200472E+16</v>
          </cell>
          <cell r="O455" t="str">
            <v>Sudeste</v>
          </cell>
          <cell r="P455" t="str">
            <v>ESRJ</v>
          </cell>
          <cell r="Q455" t="str">
            <v>LAURO MULLER</v>
          </cell>
          <cell r="R455" t="str">
            <v>RIO DE JANEIRO</v>
          </cell>
          <cell r="S455" t="str">
            <v>RIO DE JANEIRO</v>
          </cell>
          <cell r="T455" t="str">
            <v>RJ</v>
          </cell>
          <cell r="U455" t="str">
            <v>22.290-160</v>
          </cell>
          <cell r="V455" t="str">
            <v>38739292</v>
          </cell>
          <cell r="W455" t="str">
            <v>REGULATORIO@FUNDACAOATLANTICO.COM.BR</v>
          </cell>
          <cell r="X455" t="str">
            <v>WWW.FUNDACAOATLANTICO.COM.BR</v>
          </cell>
          <cell r="Y455">
            <v>3</v>
          </cell>
          <cell r="Z455">
            <v>3</v>
          </cell>
          <cell r="AA455">
            <v>6</v>
          </cell>
        </row>
        <row r="456">
          <cell r="A456" t="str">
            <v>FATL</v>
          </cell>
          <cell r="B456" t="str">
            <v>FUNDACAO ATLANTICO DE SEGURIDADE SOCIAL</v>
          </cell>
          <cell r="C456" t="str">
            <v>07.110.214/0001-60</v>
          </cell>
          <cell r="D456" t="str">
            <v>Sim</v>
          </cell>
          <cell r="E456" t="str">
            <v>NORMAL - EM FUNCIONAMENTO</v>
          </cell>
          <cell r="F456" t="str">
            <v>NORMAL</v>
          </cell>
          <cell r="G456" t="str">
            <v>Sociedade Civil</v>
          </cell>
          <cell r="H456" t="str">
            <v>LC 109</v>
          </cell>
          <cell r="I456" t="str">
            <v>Privada</v>
          </cell>
          <cell r="J456" t="str">
            <v>Privado</v>
          </cell>
          <cell r="K456" t="str">
            <v>Patrocínio Múltiplo</v>
          </cell>
          <cell r="L456" t="str">
            <v>Com mais de um plano</v>
          </cell>
          <cell r="M456" t="str">
            <v>Sim</v>
          </cell>
          <cell r="N456">
            <v>4.4000001608200472E+16</v>
          </cell>
          <cell r="O456" t="str">
            <v>Sudeste</v>
          </cell>
          <cell r="P456" t="str">
            <v>ESRJ</v>
          </cell>
          <cell r="Q456" t="str">
            <v>LAURO MULLER</v>
          </cell>
          <cell r="R456" t="str">
            <v>RIO DE JANEIRO</v>
          </cell>
          <cell r="S456" t="str">
            <v>RIO DE JANEIRO</v>
          </cell>
          <cell r="T456" t="str">
            <v>RJ</v>
          </cell>
          <cell r="U456" t="str">
            <v>22.290-160</v>
          </cell>
          <cell r="V456" t="str">
            <v>38739292</v>
          </cell>
          <cell r="W456" t="str">
            <v>REGULATORIO@FUNDACAOATLANTICO.COM.BR</v>
          </cell>
          <cell r="X456" t="str">
            <v>WWW.FUNDACAOATLANTICO.COM.BR</v>
          </cell>
          <cell r="Y456">
            <v>3</v>
          </cell>
          <cell r="Z456">
            <v>3</v>
          </cell>
          <cell r="AA456">
            <v>6</v>
          </cell>
        </row>
        <row r="457">
          <cell r="A457" t="str">
            <v>FATL</v>
          </cell>
          <cell r="B457" t="str">
            <v>FUNDACAO ATLANTICO DE SEGURIDADE SOCIAL</v>
          </cell>
          <cell r="C457" t="str">
            <v>07.110.214/0001-60</v>
          </cell>
          <cell r="D457" t="str">
            <v>Sim</v>
          </cell>
          <cell r="E457" t="str">
            <v>NORMAL - EM FUNCIONAMENTO</v>
          </cell>
          <cell r="F457" t="str">
            <v>NORMAL</v>
          </cell>
          <cell r="G457" t="str">
            <v>Sociedade Civil</v>
          </cell>
          <cell r="H457" t="str">
            <v>LC 109</v>
          </cell>
          <cell r="I457" t="str">
            <v>Privada</v>
          </cell>
          <cell r="J457" t="str">
            <v>Privado</v>
          </cell>
          <cell r="K457" t="str">
            <v>Patrocínio Múltiplo</v>
          </cell>
          <cell r="L457" t="str">
            <v>Com mais de um plano</v>
          </cell>
          <cell r="M457" t="str">
            <v>Sim</v>
          </cell>
          <cell r="N457">
            <v>4.4000001608200472E+16</v>
          </cell>
          <cell r="O457" t="str">
            <v>Sudeste</v>
          </cell>
          <cell r="P457" t="str">
            <v>ESRJ</v>
          </cell>
          <cell r="Q457" t="str">
            <v>LAURO MULLER</v>
          </cell>
          <cell r="R457" t="str">
            <v>RIO DE JANEIRO</v>
          </cell>
          <cell r="S457" t="str">
            <v>RIO DE JANEIRO</v>
          </cell>
          <cell r="T457" t="str">
            <v>RJ</v>
          </cell>
          <cell r="U457" t="str">
            <v>22.290-160</v>
          </cell>
          <cell r="V457" t="str">
            <v>38739292</v>
          </cell>
          <cell r="W457" t="str">
            <v>REGULATORIO@FUNDACAOATLANTICO.COM.BR</v>
          </cell>
          <cell r="X457" t="str">
            <v>WWW.FUNDACAOATLANTICO.COM.BR</v>
          </cell>
          <cell r="Y457">
            <v>3</v>
          </cell>
          <cell r="Z457">
            <v>3</v>
          </cell>
          <cell r="AA457">
            <v>6</v>
          </cell>
        </row>
        <row r="458">
          <cell r="A458" t="str">
            <v>FATL</v>
          </cell>
          <cell r="B458" t="str">
            <v>FUNDACAO ATLANTICO DE SEGURIDADE SOCIAL</v>
          </cell>
          <cell r="C458" t="str">
            <v>07.110.214/0001-60</v>
          </cell>
          <cell r="D458" t="str">
            <v>Sim</v>
          </cell>
          <cell r="E458" t="str">
            <v>NORMAL - EM FUNCIONAMENTO</v>
          </cell>
          <cell r="F458" t="str">
            <v>NORMAL</v>
          </cell>
          <cell r="G458" t="str">
            <v>Sociedade Civil</v>
          </cell>
          <cell r="H458" t="str">
            <v>LC 109</v>
          </cell>
          <cell r="I458" t="str">
            <v>Privada</v>
          </cell>
          <cell r="J458" t="str">
            <v>Privado</v>
          </cell>
          <cell r="K458" t="str">
            <v>Patrocínio Múltiplo</v>
          </cell>
          <cell r="L458" t="str">
            <v>Com mais de um plano</v>
          </cell>
          <cell r="M458" t="str">
            <v>Sim</v>
          </cell>
          <cell r="N458">
            <v>4.4000001608200472E+16</v>
          </cell>
          <cell r="O458" t="str">
            <v>Sudeste</v>
          </cell>
          <cell r="P458" t="str">
            <v>ESRJ</v>
          </cell>
          <cell r="Q458" t="str">
            <v>LAURO MULLER</v>
          </cell>
          <cell r="R458" t="str">
            <v>RIO DE JANEIRO</v>
          </cell>
          <cell r="S458" t="str">
            <v>RIO DE JANEIRO</v>
          </cell>
          <cell r="T458" t="str">
            <v>RJ</v>
          </cell>
          <cell r="U458" t="str">
            <v>22.290-160</v>
          </cell>
          <cell r="V458" t="str">
            <v>38739292</v>
          </cell>
          <cell r="W458" t="str">
            <v>REGULATORIO@FUNDACAOATLANTICO.COM.BR</v>
          </cell>
          <cell r="X458" t="str">
            <v>WWW.FUNDACAOATLANTICO.COM.BR</v>
          </cell>
          <cell r="Y458">
            <v>3</v>
          </cell>
          <cell r="Z458">
            <v>3</v>
          </cell>
          <cell r="AA458">
            <v>6</v>
          </cell>
        </row>
        <row r="459">
          <cell r="A459" t="str">
            <v>FATL</v>
          </cell>
          <cell r="B459" t="str">
            <v>FUNDACAO ATLANTICO DE SEGURIDADE SOCIAL</v>
          </cell>
          <cell r="C459" t="str">
            <v>07.110.214/0001-60</v>
          </cell>
          <cell r="D459" t="str">
            <v>Sim</v>
          </cell>
          <cell r="E459" t="str">
            <v>NORMAL - EM FUNCIONAMENTO</v>
          </cell>
          <cell r="F459" t="str">
            <v>NORMAL</v>
          </cell>
          <cell r="G459" t="str">
            <v>Sociedade Civil</v>
          </cell>
          <cell r="H459" t="str">
            <v>LC 109</v>
          </cell>
          <cell r="I459" t="str">
            <v>Privada</v>
          </cell>
          <cell r="J459" t="str">
            <v>Privado</v>
          </cell>
          <cell r="K459" t="str">
            <v>Patrocínio Múltiplo</v>
          </cell>
          <cell r="L459" t="str">
            <v>Com mais de um plano</v>
          </cell>
          <cell r="M459" t="str">
            <v>Sim</v>
          </cell>
          <cell r="N459">
            <v>4.4000001608200472E+16</v>
          </cell>
          <cell r="O459" t="str">
            <v>Sudeste</v>
          </cell>
          <cell r="P459" t="str">
            <v>ESRJ</v>
          </cell>
          <cell r="Q459" t="str">
            <v>LAURO MULLER</v>
          </cell>
          <cell r="R459" t="str">
            <v>RIO DE JANEIRO</v>
          </cell>
          <cell r="S459" t="str">
            <v>RIO DE JANEIRO</v>
          </cell>
          <cell r="T459" t="str">
            <v>RJ</v>
          </cell>
          <cell r="U459" t="str">
            <v>22.290-160</v>
          </cell>
          <cell r="V459" t="str">
            <v>38739292</v>
          </cell>
          <cell r="W459" t="str">
            <v>REGULATORIO@FUNDACAOATLANTICO.COM.BR</v>
          </cell>
          <cell r="X459" t="str">
            <v>WWW.FUNDACAOATLANTICO.COM.BR</v>
          </cell>
          <cell r="Y459">
            <v>3</v>
          </cell>
          <cell r="Z459">
            <v>3</v>
          </cell>
          <cell r="AA459">
            <v>6</v>
          </cell>
        </row>
        <row r="460">
          <cell r="A460" t="str">
            <v>FATL</v>
          </cell>
          <cell r="B460" t="str">
            <v>FUNDACAO ATLANTICO DE SEGURIDADE SOCIAL</v>
          </cell>
          <cell r="C460" t="str">
            <v>07.110.214/0001-60</v>
          </cell>
          <cell r="D460" t="str">
            <v>Sim</v>
          </cell>
          <cell r="E460" t="str">
            <v>NORMAL - EM FUNCIONAMENTO</v>
          </cell>
          <cell r="F460" t="str">
            <v>NORMAL</v>
          </cell>
          <cell r="G460" t="str">
            <v>Sociedade Civil</v>
          </cell>
          <cell r="H460" t="str">
            <v>LC 109</v>
          </cell>
          <cell r="I460" t="str">
            <v>Privada</v>
          </cell>
          <cell r="J460" t="str">
            <v>Privado</v>
          </cell>
          <cell r="K460" t="str">
            <v>Patrocínio Múltiplo</v>
          </cell>
          <cell r="L460" t="str">
            <v>Com mais de um plano</v>
          </cell>
          <cell r="M460" t="str">
            <v>Sim</v>
          </cell>
          <cell r="N460">
            <v>4.4000001608200472E+16</v>
          </cell>
          <cell r="O460" t="str">
            <v>Sudeste</v>
          </cell>
          <cell r="P460" t="str">
            <v>ESRJ</v>
          </cell>
          <cell r="Q460" t="str">
            <v>LAURO MULLER</v>
          </cell>
          <cell r="R460" t="str">
            <v>RIO DE JANEIRO</v>
          </cell>
          <cell r="S460" t="str">
            <v>RIO DE JANEIRO</v>
          </cell>
          <cell r="T460" t="str">
            <v>RJ</v>
          </cell>
          <cell r="U460" t="str">
            <v>22.290-160</v>
          </cell>
          <cell r="V460" t="str">
            <v>38739292</v>
          </cell>
          <cell r="W460" t="str">
            <v>REGULATORIO@FUNDACAOATLANTICO.COM.BR</v>
          </cell>
          <cell r="X460" t="str">
            <v>WWW.FUNDACAOATLANTICO.COM.BR</v>
          </cell>
          <cell r="Y460">
            <v>3</v>
          </cell>
          <cell r="Z460">
            <v>3</v>
          </cell>
          <cell r="AA460">
            <v>6</v>
          </cell>
        </row>
        <row r="461">
          <cell r="A461" t="str">
            <v>FATL</v>
          </cell>
          <cell r="B461" t="str">
            <v>FUNDACAO ATLANTICO DE SEGURIDADE SOCIAL</v>
          </cell>
          <cell r="C461" t="str">
            <v>07.110.214/0001-60</v>
          </cell>
          <cell r="D461" t="str">
            <v>Sim</v>
          </cell>
          <cell r="E461" t="str">
            <v>NORMAL - EM FUNCIONAMENTO</v>
          </cell>
          <cell r="F461" t="str">
            <v>NORMAL</v>
          </cell>
          <cell r="G461" t="str">
            <v>Sociedade Civil</v>
          </cell>
          <cell r="H461" t="str">
            <v>LC 109</v>
          </cell>
          <cell r="I461" t="str">
            <v>Privada</v>
          </cell>
          <cell r="J461" t="str">
            <v>Privado</v>
          </cell>
          <cell r="K461" t="str">
            <v>Patrocínio Múltiplo</v>
          </cell>
          <cell r="L461" t="str">
            <v>Com mais de um plano</v>
          </cell>
          <cell r="M461" t="str">
            <v>Sim</v>
          </cell>
          <cell r="N461">
            <v>4.4000001608200472E+16</v>
          </cell>
          <cell r="O461" t="str">
            <v>Sudeste</v>
          </cell>
          <cell r="P461" t="str">
            <v>ESRJ</v>
          </cell>
          <cell r="Q461" t="str">
            <v>LAURO MULLER</v>
          </cell>
          <cell r="R461" t="str">
            <v>RIO DE JANEIRO</v>
          </cell>
          <cell r="S461" t="str">
            <v>RIO DE JANEIRO</v>
          </cell>
          <cell r="T461" t="str">
            <v>RJ</v>
          </cell>
          <cell r="U461" t="str">
            <v>22.290-160</v>
          </cell>
          <cell r="V461" t="str">
            <v>38739292</v>
          </cell>
          <cell r="W461" t="str">
            <v>REGULATORIO@FUNDACAOATLANTICO.COM.BR</v>
          </cell>
          <cell r="X461" t="str">
            <v>WWW.FUNDACAOATLANTICO.COM.BR</v>
          </cell>
          <cell r="Y461">
            <v>3</v>
          </cell>
          <cell r="Z461">
            <v>3</v>
          </cell>
          <cell r="AA461">
            <v>6</v>
          </cell>
        </row>
        <row r="462">
          <cell r="A462" t="str">
            <v>FATL</v>
          </cell>
          <cell r="B462" t="str">
            <v>FUNDACAO ATLANTICO DE SEGURIDADE SOCIAL</v>
          </cell>
          <cell r="C462" t="str">
            <v>07.110.214/0001-60</v>
          </cell>
          <cell r="D462" t="str">
            <v>Sim</v>
          </cell>
          <cell r="E462" t="str">
            <v>NORMAL - EM FUNCIONAMENTO</v>
          </cell>
          <cell r="F462" t="str">
            <v>NORMAL</v>
          </cell>
          <cell r="G462" t="str">
            <v>Sociedade Civil</v>
          </cell>
          <cell r="H462" t="str">
            <v>LC 109</v>
          </cell>
          <cell r="I462" t="str">
            <v>Privada</v>
          </cell>
          <cell r="J462" t="str">
            <v>Privado</v>
          </cell>
          <cell r="K462" t="str">
            <v>Patrocínio Múltiplo</v>
          </cell>
          <cell r="L462" t="str">
            <v>Com mais de um plano</v>
          </cell>
          <cell r="M462" t="str">
            <v>Sim</v>
          </cell>
          <cell r="N462">
            <v>4.4000001608200472E+16</v>
          </cell>
          <cell r="O462" t="str">
            <v>Sudeste</v>
          </cell>
          <cell r="P462" t="str">
            <v>ESRJ</v>
          </cell>
          <cell r="Q462" t="str">
            <v>LAURO MULLER</v>
          </cell>
          <cell r="R462" t="str">
            <v>RIO DE JANEIRO</v>
          </cell>
          <cell r="S462" t="str">
            <v>RIO DE JANEIRO</v>
          </cell>
          <cell r="T462" t="str">
            <v>RJ</v>
          </cell>
          <cell r="U462" t="str">
            <v>22.290-160</v>
          </cell>
          <cell r="V462" t="str">
            <v>38739292</v>
          </cell>
          <cell r="W462" t="str">
            <v>REGULATORIO@FUNDACAOATLANTICO.COM.BR</v>
          </cell>
          <cell r="X462" t="str">
            <v>WWW.FUNDACAOATLANTICO.COM.BR</v>
          </cell>
          <cell r="Y462">
            <v>3</v>
          </cell>
          <cell r="Z462">
            <v>3</v>
          </cell>
          <cell r="AA462">
            <v>6</v>
          </cell>
        </row>
        <row r="463">
          <cell r="A463" t="str">
            <v>FBRTPREV</v>
          </cell>
          <cell r="B463" t="str">
            <v>FUNDACAO BRTPREV</v>
          </cell>
          <cell r="C463" t="str">
            <v>87.058.921/0003-55</v>
          </cell>
          <cell r="D463" t="str">
            <v>Sim</v>
          </cell>
          <cell r="E463" t="str">
            <v>ENCERRADA - POR INICIATIVA DA EFPC</v>
          </cell>
          <cell r="F463" t="str">
            <v>ENCERRADA</v>
          </cell>
          <cell r="G463" t="str">
            <v>Fundação</v>
          </cell>
          <cell r="H463" t="str">
            <v>LC 109</v>
          </cell>
          <cell r="I463" t="str">
            <v>Privada</v>
          </cell>
          <cell r="J463" t="str">
            <v>Privado</v>
          </cell>
          <cell r="K463" t="str">
            <v>Patrocínio Múltiplo</v>
          </cell>
          <cell r="L463" t="str">
            <v>Com mais de um plano</v>
          </cell>
          <cell r="M463" t="str">
            <v>Não</v>
          </cell>
          <cell r="N463">
            <v>3018411979</v>
          </cell>
          <cell r="O463" t="str">
            <v>Centro Oeste</v>
          </cell>
          <cell r="P463" t="str">
            <v>ESDF</v>
          </cell>
          <cell r="Q463" t="str">
            <v xml:space="preserve">SCN QUADRA 03 BLOCO A S/N, SOBRLELOJA </v>
          </cell>
          <cell r="R463" t="str">
            <v>BRASILIA</v>
          </cell>
          <cell r="S463" t="str">
            <v>DISTRITO FEDERAL</v>
          </cell>
          <cell r="T463" t="str">
            <v>DF</v>
          </cell>
          <cell r="U463" t="str">
            <v>70.713-000</v>
          </cell>
          <cell r="V463" t="str">
            <v>61 - 33055100</v>
          </cell>
          <cell r="W463"/>
          <cell r="X463"/>
          <cell r="Y463">
            <v>3</v>
          </cell>
          <cell r="Z463">
            <v>6</v>
          </cell>
          <cell r="AA463">
            <v>5</v>
          </cell>
        </row>
        <row r="464">
          <cell r="A464" t="str">
            <v>FFMB</v>
          </cell>
          <cell r="B464" t="str">
            <v>FUNDACAO FRANCISCO MARTINS BASTOS</v>
          </cell>
          <cell r="C464" t="str">
            <v>95.247.235/0001-99</v>
          </cell>
          <cell r="D464" t="str">
            <v>Sim</v>
          </cell>
          <cell r="E464" t="str">
            <v>SEM ATIVIDADES - COM PENDÊNCIAS PARA CANCELAMENTO</v>
          </cell>
          <cell r="F464" t="str">
            <v>SEM ATIVIDADES</v>
          </cell>
          <cell r="G464" t="str">
            <v>Fundação</v>
          </cell>
          <cell r="H464" t="str">
            <v>LC 109</v>
          </cell>
          <cell r="I464" t="str">
            <v>Privada</v>
          </cell>
          <cell r="J464" t="str">
            <v>Privado</v>
          </cell>
          <cell r="K464" t="str">
            <v>Patrocínio Múltiplo</v>
          </cell>
          <cell r="L464" t="str">
            <v>Com Plano Único</v>
          </cell>
          <cell r="M464" t="str">
            <v>Não</v>
          </cell>
          <cell r="N464">
            <v>440000023151992</v>
          </cell>
          <cell r="O464" t="str">
            <v>Sul</v>
          </cell>
          <cell r="P464" t="str">
            <v>ESRS</v>
          </cell>
          <cell r="Q464" t="str">
            <v>AV DOLORES ALCARAZ CALDAS, 90, 13 AND</v>
          </cell>
          <cell r="R464" t="str">
            <v>PORTO ALEGRE</v>
          </cell>
          <cell r="S464" t="str">
            <v>RIO GRANDE DO SUL</v>
          </cell>
          <cell r="T464" t="str">
            <v>RS</v>
          </cell>
          <cell r="U464" t="str">
            <v>90.110-180</v>
          </cell>
          <cell r="V464" t="str">
            <v>51 3216-4185</v>
          </cell>
          <cell r="W464" t="str">
            <v>ffmb@ipiranga.com.br</v>
          </cell>
          <cell r="X464"/>
          <cell r="Y464">
            <v>3</v>
          </cell>
          <cell r="Z464">
            <v>3</v>
          </cell>
          <cell r="AA464">
            <v>7</v>
          </cell>
        </row>
        <row r="465">
          <cell r="A465" t="str">
            <v>FGV-PREVI</v>
          </cell>
          <cell r="B465" t="str">
            <v>SOCIEDADE CIVIL FGV DE PREVIDENCIA PRIVADA</v>
          </cell>
          <cell r="C465" t="str">
            <v>01.522.104/0001-29</v>
          </cell>
          <cell r="D465" t="str">
            <v>Sim</v>
          </cell>
          <cell r="E465" t="str">
            <v>NORMAL - EM FUNCIONAMENTO</v>
          </cell>
          <cell r="F465" t="str">
            <v>NORMAL</v>
          </cell>
          <cell r="G465" t="str">
            <v>Sociedade Civil</v>
          </cell>
          <cell r="H465" t="str">
            <v>LC 109</v>
          </cell>
          <cell r="I465" t="str">
            <v>Privada</v>
          </cell>
          <cell r="J465" t="str">
            <v>Privado</v>
          </cell>
          <cell r="K465" t="str">
            <v>Patrocínio Singular</v>
          </cell>
          <cell r="L465" t="str">
            <v>Com Plano Único</v>
          </cell>
          <cell r="M465" t="str">
            <v>Sim</v>
          </cell>
          <cell r="N465">
            <v>4.4000004488199648E+16</v>
          </cell>
          <cell r="O465" t="str">
            <v>Sudeste</v>
          </cell>
          <cell r="P465" t="str">
            <v>ESRJ</v>
          </cell>
          <cell r="Q465" t="str">
            <v>PR DE BOTOFAGO S/N 184 A 192 PARTE</v>
          </cell>
          <cell r="R465" t="str">
            <v>RIO DE JANEIRO</v>
          </cell>
          <cell r="S465" t="str">
            <v>RIO DE JANEIRO</v>
          </cell>
          <cell r="T465" t="str">
            <v>RJ</v>
          </cell>
          <cell r="U465" t="str">
            <v>21.853-480</v>
          </cell>
          <cell r="V465" t="str">
            <v>(21) 3799 5513/5983</v>
          </cell>
          <cell r="W465" t="str">
            <v>fgvprevi@fgv.br</v>
          </cell>
          <cell r="X465" t="str">
            <v>FGVPREVI.FGV.BR</v>
          </cell>
          <cell r="Y465">
            <v>3</v>
          </cell>
          <cell r="Z465">
            <v>3</v>
          </cell>
          <cell r="AA465">
            <v>9</v>
          </cell>
        </row>
        <row r="466">
          <cell r="A466" t="str">
            <v>FIBRA</v>
          </cell>
          <cell r="B466" t="str">
            <v>FUNDACAO ITAIPU BR DE PREVIDENCIA E ASSISTENCIA SOCIAL</v>
          </cell>
          <cell r="C466" t="str">
            <v>80.564.578/0001-00</v>
          </cell>
          <cell r="D466" t="str">
            <v>Sim</v>
          </cell>
          <cell r="E466" t="str">
            <v>NORMAL - EM FUNCIONAMENTO</v>
          </cell>
          <cell r="F466" t="str">
            <v>NORMAL</v>
          </cell>
          <cell r="G466" t="str">
            <v>Fundação</v>
          </cell>
          <cell r="H466" t="str">
            <v>LC 109</v>
          </cell>
          <cell r="I466" t="str">
            <v>Privada</v>
          </cell>
          <cell r="J466" t="str">
            <v>Privado</v>
          </cell>
          <cell r="K466" t="str">
            <v>Patrocínio Múltiplo</v>
          </cell>
          <cell r="L466" t="str">
            <v>Com mais de um plano</v>
          </cell>
          <cell r="M466" t="str">
            <v>Sim</v>
          </cell>
          <cell r="N466">
            <v>300000017521988</v>
          </cell>
          <cell r="O466" t="str">
            <v>Sul</v>
          </cell>
          <cell r="P466" t="str">
            <v>ESRS</v>
          </cell>
          <cell r="Q466" t="str">
            <v>AVENIDA GRAMADO</v>
          </cell>
          <cell r="R466" t="str">
            <v>FOZ DO IGUACU</v>
          </cell>
          <cell r="S466" t="str">
            <v>PARANA</v>
          </cell>
          <cell r="T466" t="str">
            <v>PR</v>
          </cell>
          <cell r="U466" t="str">
            <v>85.860-460</v>
          </cell>
          <cell r="V466" t="str">
            <v>4531324001</v>
          </cell>
          <cell r="W466" t="str">
            <v>CONTROLADORIA@FUNDACAOITAIPU.COM.BR</v>
          </cell>
          <cell r="X466" t="str">
            <v>WWW.FUNDACAOITAIPU.COM.BR</v>
          </cell>
          <cell r="Y466">
            <v>3</v>
          </cell>
          <cell r="Z466">
            <v>4</v>
          </cell>
          <cell r="AA466">
            <v>6</v>
          </cell>
        </row>
        <row r="467">
          <cell r="A467" t="str">
            <v>FIBRA</v>
          </cell>
          <cell r="B467" t="str">
            <v>FUNDACAO ITAIPU BR DE PREVIDENCIA E ASSISTENCIA SOCIAL</v>
          </cell>
          <cell r="C467" t="str">
            <v>80.564.578/0001-00</v>
          </cell>
          <cell r="D467" t="str">
            <v>Sim</v>
          </cell>
          <cell r="E467" t="str">
            <v>NORMAL - EM FUNCIONAMENTO</v>
          </cell>
          <cell r="F467" t="str">
            <v>NORMAL</v>
          </cell>
          <cell r="G467" t="str">
            <v>Fundação</v>
          </cell>
          <cell r="H467" t="str">
            <v>LC 109</v>
          </cell>
          <cell r="I467" t="str">
            <v>Privada</v>
          </cell>
          <cell r="J467" t="str">
            <v>Privado</v>
          </cell>
          <cell r="K467" t="str">
            <v>Patrocínio Múltiplo</v>
          </cell>
          <cell r="L467" t="str">
            <v>Com mais de um plano</v>
          </cell>
          <cell r="M467" t="str">
            <v>Sim</v>
          </cell>
          <cell r="N467">
            <v>300000017521988</v>
          </cell>
          <cell r="O467" t="str">
            <v>Sul</v>
          </cell>
          <cell r="P467" t="str">
            <v>ESRS</v>
          </cell>
          <cell r="Q467" t="str">
            <v>AVENIDA GRAMADO</v>
          </cell>
          <cell r="R467" t="str">
            <v>FOZ DO IGUACU</v>
          </cell>
          <cell r="S467" t="str">
            <v>PARANA</v>
          </cell>
          <cell r="T467" t="str">
            <v>PR</v>
          </cell>
          <cell r="U467" t="str">
            <v>85.860-460</v>
          </cell>
          <cell r="V467" t="str">
            <v>4531324001</v>
          </cell>
          <cell r="W467" t="str">
            <v>CONTROLADORIA@FUNDACAOITAIPU.COM.BR</v>
          </cell>
          <cell r="X467" t="str">
            <v>WWW.FUNDACAOITAIPU.COM.BR</v>
          </cell>
          <cell r="Y467">
            <v>3</v>
          </cell>
          <cell r="Z467">
            <v>4</v>
          </cell>
          <cell r="AA467">
            <v>6</v>
          </cell>
        </row>
        <row r="468">
          <cell r="A468" t="str">
            <v>FIBRA</v>
          </cell>
          <cell r="B468" t="str">
            <v>FUNDACAO ITAIPU BR DE PREVIDENCIA E ASSISTENCIA SOCIAL</v>
          </cell>
          <cell r="C468" t="str">
            <v>80.564.578/0001-00</v>
          </cell>
          <cell r="D468" t="str">
            <v>Sim</v>
          </cell>
          <cell r="E468" t="str">
            <v>NORMAL - EM FUNCIONAMENTO</v>
          </cell>
          <cell r="F468" t="str">
            <v>NORMAL</v>
          </cell>
          <cell r="G468" t="str">
            <v>Fundação</v>
          </cell>
          <cell r="H468" t="str">
            <v>LC 109</v>
          </cell>
          <cell r="I468" t="str">
            <v>Privada</v>
          </cell>
          <cell r="J468" t="str">
            <v>Privado</v>
          </cell>
          <cell r="K468" t="str">
            <v>Patrocínio Múltiplo</v>
          </cell>
          <cell r="L468" t="str">
            <v>Com mais de um plano</v>
          </cell>
          <cell r="M468" t="str">
            <v>Sim</v>
          </cell>
          <cell r="N468">
            <v>300000017521988</v>
          </cell>
          <cell r="O468" t="str">
            <v>Sul</v>
          </cell>
          <cell r="P468" t="str">
            <v>ESRS</v>
          </cell>
          <cell r="Q468" t="str">
            <v>AVENIDA GRAMADO</v>
          </cell>
          <cell r="R468" t="str">
            <v>FOZ DO IGUACU</v>
          </cell>
          <cell r="S468" t="str">
            <v>PARANA</v>
          </cell>
          <cell r="T468" t="str">
            <v>PR</v>
          </cell>
          <cell r="U468" t="str">
            <v>85.860-460</v>
          </cell>
          <cell r="V468" t="str">
            <v>4531324001</v>
          </cell>
          <cell r="W468" t="str">
            <v>CONTROLADORIA@FUNDACAOITAIPU.COM.BR</v>
          </cell>
          <cell r="X468" t="str">
            <v>WWW.FUNDACAOITAIPU.COM.BR</v>
          </cell>
          <cell r="Y468">
            <v>3</v>
          </cell>
          <cell r="Z468">
            <v>4</v>
          </cell>
          <cell r="AA468">
            <v>6</v>
          </cell>
        </row>
        <row r="469">
          <cell r="A469" t="str">
            <v>FIOPREV</v>
          </cell>
          <cell r="B469" t="str">
            <v>INSTITUTO OSWALDO CRUZ DE SEGURIDADE SOCIAL</v>
          </cell>
          <cell r="C469" t="str">
            <v>28.954.717/0001-91</v>
          </cell>
          <cell r="D469" t="str">
            <v>Sim</v>
          </cell>
          <cell r="E469" t="str">
            <v>NORMAL - EM FUNCIONAMENTO</v>
          </cell>
          <cell r="F469" t="str">
            <v>NORMAL</v>
          </cell>
          <cell r="G469" t="str">
            <v>Fundação</v>
          </cell>
          <cell r="H469" t="str">
            <v>LC 108 / LC 109</v>
          </cell>
          <cell r="I469" t="str">
            <v>Pública Federal</v>
          </cell>
          <cell r="J469" t="str">
            <v>Público</v>
          </cell>
          <cell r="K469" t="str">
            <v>Patrocínio Múltiplo</v>
          </cell>
          <cell r="L469" t="str">
            <v>Com mais de um plano</v>
          </cell>
          <cell r="M469" t="str">
            <v>Sim</v>
          </cell>
          <cell r="N469">
            <v>300000016681984</v>
          </cell>
          <cell r="O469" t="str">
            <v>Sudeste</v>
          </cell>
          <cell r="P469" t="str">
            <v>ESRJ</v>
          </cell>
          <cell r="Q469" t="str">
            <v>AV BRASIL</v>
          </cell>
          <cell r="R469" t="str">
            <v>RIO DE JANEIRO</v>
          </cell>
          <cell r="S469" t="str">
            <v>RIO DE JANEIRO</v>
          </cell>
          <cell r="T469" t="str">
            <v>RJ</v>
          </cell>
          <cell r="U469" t="str">
            <v>21.040-361</v>
          </cell>
          <cell r="V469" t="str">
            <v>2131948000</v>
          </cell>
          <cell r="W469" t="str">
            <v>INSTITUCIONAL@FIOPREV.ORG.BR</v>
          </cell>
          <cell r="X469" t="str">
            <v>WWW.FIOPREV.ORG.BR</v>
          </cell>
          <cell r="Y469">
            <v>2</v>
          </cell>
          <cell r="Z469">
            <v>4</v>
          </cell>
          <cell r="AA469">
            <v>6</v>
          </cell>
        </row>
        <row r="470">
          <cell r="A470" t="str">
            <v>FIOPREV</v>
          </cell>
          <cell r="B470" t="str">
            <v>INSTITUTO OSWALDO CRUZ DE SEGURIDADE SOCIAL</v>
          </cell>
          <cell r="C470" t="str">
            <v>28.954.717/0001-91</v>
          </cell>
          <cell r="D470" t="str">
            <v>Sim</v>
          </cell>
          <cell r="E470" t="str">
            <v>NORMAL - EM FUNCIONAMENTO</v>
          </cell>
          <cell r="F470" t="str">
            <v>NORMAL</v>
          </cell>
          <cell r="G470" t="str">
            <v>Fundação</v>
          </cell>
          <cell r="H470" t="str">
            <v>LC 108 / LC 109</v>
          </cell>
          <cell r="I470" t="str">
            <v>Pública Federal</v>
          </cell>
          <cell r="J470" t="str">
            <v>Público</v>
          </cell>
          <cell r="K470" t="str">
            <v>Patrocínio Múltiplo</v>
          </cell>
          <cell r="L470" t="str">
            <v>Com mais de um plano</v>
          </cell>
          <cell r="M470" t="str">
            <v>Sim</v>
          </cell>
          <cell r="N470">
            <v>300000016681984</v>
          </cell>
          <cell r="O470" t="str">
            <v>Sudeste</v>
          </cell>
          <cell r="P470" t="str">
            <v>ESRJ</v>
          </cell>
          <cell r="Q470" t="str">
            <v>AV BRASIL</v>
          </cell>
          <cell r="R470" t="str">
            <v>RIO DE JANEIRO</v>
          </cell>
          <cell r="S470" t="str">
            <v>RIO DE JANEIRO</v>
          </cell>
          <cell r="T470" t="str">
            <v>RJ</v>
          </cell>
          <cell r="U470" t="str">
            <v>21.040-361</v>
          </cell>
          <cell r="V470" t="str">
            <v>2131948000</v>
          </cell>
          <cell r="W470" t="str">
            <v>INSTITUCIONAL@FIOPREV.ORG.BR</v>
          </cell>
          <cell r="X470" t="str">
            <v>WWW.FIOPREV.ORG.BR</v>
          </cell>
          <cell r="Y470">
            <v>2</v>
          </cell>
          <cell r="Z470">
            <v>4</v>
          </cell>
          <cell r="AA470">
            <v>6</v>
          </cell>
        </row>
        <row r="471">
          <cell r="A471" t="str">
            <v>FIOPREV</v>
          </cell>
          <cell r="B471" t="str">
            <v>INSTITUTO OSWALDO CRUZ DE SEGURIDADE SOCIAL</v>
          </cell>
          <cell r="C471" t="str">
            <v>28.954.717/0001-91</v>
          </cell>
          <cell r="D471" t="str">
            <v>Sim</v>
          </cell>
          <cell r="E471" t="str">
            <v>NORMAL - EM FUNCIONAMENTO</v>
          </cell>
          <cell r="F471" t="str">
            <v>NORMAL</v>
          </cell>
          <cell r="G471" t="str">
            <v>Fundação</v>
          </cell>
          <cell r="H471" t="str">
            <v>LC 108 / LC 109</v>
          </cell>
          <cell r="I471" t="str">
            <v>Pública Federal</v>
          </cell>
          <cell r="J471" t="str">
            <v>Público</v>
          </cell>
          <cell r="K471" t="str">
            <v>Patrocínio Múltiplo</v>
          </cell>
          <cell r="L471" t="str">
            <v>Com mais de um plano</v>
          </cell>
          <cell r="M471" t="str">
            <v>Sim</v>
          </cell>
          <cell r="N471">
            <v>300000016681984</v>
          </cell>
          <cell r="O471" t="str">
            <v>Sudeste</v>
          </cell>
          <cell r="P471" t="str">
            <v>ESRJ</v>
          </cell>
          <cell r="Q471" t="str">
            <v>AV BRASIL</v>
          </cell>
          <cell r="R471" t="str">
            <v>RIO DE JANEIRO</v>
          </cell>
          <cell r="S471" t="str">
            <v>RIO DE JANEIRO</v>
          </cell>
          <cell r="T471" t="str">
            <v>RJ</v>
          </cell>
          <cell r="U471" t="str">
            <v>21.040-361</v>
          </cell>
          <cell r="V471" t="str">
            <v>2131948000</v>
          </cell>
          <cell r="W471" t="str">
            <v>INSTITUCIONAL@FIOPREV.ORG.BR</v>
          </cell>
          <cell r="X471" t="str">
            <v>WWW.FIOPREV.ORG.BR</v>
          </cell>
          <cell r="Y471">
            <v>2</v>
          </cell>
          <cell r="Z471">
            <v>4</v>
          </cell>
          <cell r="AA471">
            <v>6</v>
          </cell>
        </row>
        <row r="472">
          <cell r="A472" t="str">
            <v>FIOPREV</v>
          </cell>
          <cell r="B472" t="str">
            <v>INSTITUTO OSWALDO CRUZ DE SEGURIDADE SOCIAL</v>
          </cell>
          <cell r="C472" t="str">
            <v>28.954.717/0001-91</v>
          </cell>
          <cell r="D472" t="str">
            <v>Sim</v>
          </cell>
          <cell r="E472" t="str">
            <v>NORMAL - EM FUNCIONAMENTO</v>
          </cell>
          <cell r="F472" t="str">
            <v>NORMAL</v>
          </cell>
          <cell r="G472" t="str">
            <v>Fundação</v>
          </cell>
          <cell r="H472" t="str">
            <v>LC 108 / LC 109</v>
          </cell>
          <cell r="I472" t="str">
            <v>Pública Federal</v>
          </cell>
          <cell r="J472" t="str">
            <v>Público</v>
          </cell>
          <cell r="K472" t="str">
            <v>Patrocínio Múltiplo</v>
          </cell>
          <cell r="L472" t="str">
            <v>Com mais de um plano</v>
          </cell>
          <cell r="M472" t="str">
            <v>Sim</v>
          </cell>
          <cell r="N472">
            <v>300000016681984</v>
          </cell>
          <cell r="O472" t="str">
            <v>Sudeste</v>
          </cell>
          <cell r="P472" t="str">
            <v>ESRJ</v>
          </cell>
          <cell r="Q472" t="str">
            <v>AV BRASIL</v>
          </cell>
          <cell r="R472" t="str">
            <v>RIO DE JANEIRO</v>
          </cell>
          <cell r="S472" t="str">
            <v>RIO DE JANEIRO</v>
          </cell>
          <cell r="T472" t="str">
            <v>RJ</v>
          </cell>
          <cell r="U472" t="str">
            <v>21.040-361</v>
          </cell>
          <cell r="V472" t="str">
            <v>2131948000</v>
          </cell>
          <cell r="W472" t="str">
            <v>INSTITUCIONAL@FIOPREV.ORG.BR</v>
          </cell>
          <cell r="X472" t="str">
            <v>WWW.FIOPREV.ORG.BR</v>
          </cell>
          <cell r="Y472">
            <v>2</v>
          </cell>
          <cell r="Z472">
            <v>4</v>
          </cell>
          <cell r="AA472">
            <v>6</v>
          </cell>
        </row>
        <row r="473">
          <cell r="A473" t="str">
            <v>FIOPREV</v>
          </cell>
          <cell r="B473" t="str">
            <v>INSTITUTO OSWALDO CRUZ DE SEGURIDADE SOCIAL</v>
          </cell>
          <cell r="C473" t="str">
            <v>28.954.717/0001-91</v>
          </cell>
          <cell r="D473" t="str">
            <v>Sim</v>
          </cell>
          <cell r="E473" t="str">
            <v>NORMAL - EM FUNCIONAMENTO</v>
          </cell>
          <cell r="F473" t="str">
            <v>NORMAL</v>
          </cell>
          <cell r="G473" t="str">
            <v>Fundação</v>
          </cell>
          <cell r="H473" t="str">
            <v>LC 108 / LC 109</v>
          </cell>
          <cell r="I473" t="str">
            <v>Pública Federal</v>
          </cell>
          <cell r="J473" t="str">
            <v>Público</v>
          </cell>
          <cell r="K473" t="str">
            <v>Patrocínio Múltiplo</v>
          </cell>
          <cell r="L473" t="str">
            <v>Com mais de um plano</v>
          </cell>
          <cell r="M473" t="str">
            <v>Sim</v>
          </cell>
          <cell r="N473">
            <v>300000016681984</v>
          </cell>
          <cell r="O473" t="str">
            <v>Sudeste</v>
          </cell>
          <cell r="P473" t="str">
            <v>ESRJ</v>
          </cell>
          <cell r="Q473" t="str">
            <v>AV BRASIL</v>
          </cell>
          <cell r="R473" t="str">
            <v>RIO DE JANEIRO</v>
          </cell>
          <cell r="S473" t="str">
            <v>RIO DE JANEIRO</v>
          </cell>
          <cell r="T473" t="str">
            <v>RJ</v>
          </cell>
          <cell r="U473" t="str">
            <v>21.040-361</v>
          </cell>
          <cell r="V473" t="str">
            <v>2131948000</v>
          </cell>
          <cell r="W473" t="str">
            <v>INSTITUCIONAL@FIOPREV.ORG.BR</v>
          </cell>
          <cell r="X473" t="str">
            <v>WWW.FIOPREV.ORG.BR</v>
          </cell>
          <cell r="Y473">
            <v>2</v>
          </cell>
          <cell r="Z473">
            <v>4</v>
          </cell>
          <cell r="AA473">
            <v>6</v>
          </cell>
        </row>
        <row r="474">
          <cell r="A474" t="str">
            <v>FIPECQ</v>
          </cell>
          <cell r="B474" t="str">
            <v>FIPECQ-FUNDACAO DE PREVIDENCIA COMPLEMENTAR DOS EMPREGADOS OU SERVIDORES DA FINEP,DO IPEA,DO CNPQ,DO INPE E DO INPA</v>
          </cell>
          <cell r="C474" t="str">
            <v>00.529.958/0001-74</v>
          </cell>
          <cell r="D474" t="str">
            <v>Sim</v>
          </cell>
          <cell r="E474" t="str">
            <v>NORMAL - EM FUNCIONAMENTO</v>
          </cell>
          <cell r="F474" t="str">
            <v>NORMAL</v>
          </cell>
          <cell r="G474" t="str">
            <v>Fundação</v>
          </cell>
          <cell r="H474" t="str">
            <v>LC 108 / LC 109</v>
          </cell>
          <cell r="I474" t="str">
            <v>Pública Federal</v>
          </cell>
          <cell r="J474" t="str">
            <v>Público</v>
          </cell>
          <cell r="K474" t="str">
            <v>Patrocínio Múltiplo</v>
          </cell>
          <cell r="L474" t="str">
            <v>Com mais de um plano</v>
          </cell>
          <cell r="M474" t="str">
            <v>Sim</v>
          </cell>
          <cell r="N474">
            <v>3015921978</v>
          </cell>
          <cell r="O474" t="str">
            <v>Centro Oeste</v>
          </cell>
          <cell r="P474" t="str">
            <v>ESDF</v>
          </cell>
          <cell r="Q474" t="str">
            <v>SETOR COMERCIAL NORTE. QUADRA 05. CENTRO EMPRESARIAL BRASÍLIA SHOPPING TORRE NORTE</v>
          </cell>
          <cell r="R474" t="str">
            <v>BRASILIA</v>
          </cell>
          <cell r="S474" t="str">
            <v>DISTRITO FEDERAL</v>
          </cell>
          <cell r="T474" t="str">
            <v>DF</v>
          </cell>
          <cell r="U474" t="str">
            <v>70.715-900</v>
          </cell>
          <cell r="V474" t="str">
            <v>6121077000</v>
          </cell>
          <cell r="W474" t="str">
            <v>INSTITUCIONAL@FIPECQ.ORG.BR</v>
          </cell>
          <cell r="X474" t="str">
            <v>WWW.FIPECQ.ORG.BR</v>
          </cell>
          <cell r="Y474">
            <v>4</v>
          </cell>
          <cell r="Z474">
            <v>4</v>
          </cell>
          <cell r="AA474">
            <v>6</v>
          </cell>
        </row>
        <row r="475">
          <cell r="A475" t="str">
            <v>FIPECQ</v>
          </cell>
          <cell r="B475" t="str">
            <v>FIPECQ-FUNDACAO DE PREVIDENCIA COMPLEMENTAR DOS EMPREGADOS OU SERVIDORES DA FINEP,DO IPEA,DO CNPQ,DO INPE E DO INPA</v>
          </cell>
          <cell r="C475" t="str">
            <v>00.529.958/0001-74</v>
          </cell>
          <cell r="D475" t="str">
            <v>Sim</v>
          </cell>
          <cell r="E475" t="str">
            <v>NORMAL - EM FUNCIONAMENTO</v>
          </cell>
          <cell r="F475" t="str">
            <v>NORMAL</v>
          </cell>
          <cell r="G475" t="str">
            <v>Fundação</v>
          </cell>
          <cell r="H475" t="str">
            <v>LC 108 / LC 109</v>
          </cell>
          <cell r="I475" t="str">
            <v>Pública Federal</v>
          </cell>
          <cell r="J475" t="str">
            <v>Público</v>
          </cell>
          <cell r="K475" t="str">
            <v>Patrocínio Múltiplo</v>
          </cell>
          <cell r="L475" t="str">
            <v>Com mais de um plano</v>
          </cell>
          <cell r="M475" t="str">
            <v>Sim</v>
          </cell>
          <cell r="N475">
            <v>3015921978</v>
          </cell>
          <cell r="O475" t="str">
            <v>Centro Oeste</v>
          </cell>
          <cell r="P475" t="str">
            <v>ESDF</v>
          </cell>
          <cell r="Q475" t="str">
            <v>SETOR COMERCIAL NORTE. QUADRA 05. CENTRO EMPRESARIAL BRASÍLIA SHOPPING TORRE NORTE</v>
          </cell>
          <cell r="R475" t="str">
            <v>BRASILIA</v>
          </cell>
          <cell r="S475" t="str">
            <v>DISTRITO FEDERAL</v>
          </cell>
          <cell r="T475" t="str">
            <v>DF</v>
          </cell>
          <cell r="U475" t="str">
            <v>70.715-900</v>
          </cell>
          <cell r="V475" t="str">
            <v>6121077000</v>
          </cell>
          <cell r="W475" t="str">
            <v>INSTITUCIONAL@FIPECQ.ORG.BR</v>
          </cell>
          <cell r="X475" t="str">
            <v>WWW.FIPECQ.ORG.BR</v>
          </cell>
          <cell r="Y475">
            <v>4</v>
          </cell>
          <cell r="Z475">
            <v>4</v>
          </cell>
          <cell r="AA475">
            <v>6</v>
          </cell>
        </row>
        <row r="476">
          <cell r="A476" t="str">
            <v>FIPECQ</v>
          </cell>
          <cell r="B476" t="str">
            <v>FIPECQ-FUNDACAO DE PREVIDENCIA COMPLEMENTAR DOS EMPREGADOS OU SERVIDORES DA FINEP,DO IPEA,DO CNPQ,DO INPE E DO INPA</v>
          </cell>
          <cell r="C476" t="str">
            <v>00.529.958/0001-74</v>
          </cell>
          <cell r="D476" t="str">
            <v>Sim</v>
          </cell>
          <cell r="E476" t="str">
            <v>NORMAL - EM FUNCIONAMENTO</v>
          </cell>
          <cell r="F476" t="str">
            <v>NORMAL</v>
          </cell>
          <cell r="G476" t="str">
            <v>Fundação</v>
          </cell>
          <cell r="H476" t="str">
            <v>LC 108 / LC 109</v>
          </cell>
          <cell r="I476" t="str">
            <v>Pública Federal</v>
          </cell>
          <cell r="J476" t="str">
            <v>Público</v>
          </cell>
          <cell r="K476" t="str">
            <v>Patrocínio Múltiplo</v>
          </cell>
          <cell r="L476" t="str">
            <v>Com mais de um plano</v>
          </cell>
          <cell r="M476" t="str">
            <v>Sim</v>
          </cell>
          <cell r="N476">
            <v>3015921978</v>
          </cell>
          <cell r="O476" t="str">
            <v>Centro Oeste</v>
          </cell>
          <cell r="P476" t="str">
            <v>ESDF</v>
          </cell>
          <cell r="Q476" t="str">
            <v>SETOR COMERCIAL NORTE. QUADRA 05. CENTRO EMPRESARIAL BRASÍLIA SHOPPING TORRE NORTE</v>
          </cell>
          <cell r="R476" t="str">
            <v>BRASILIA</v>
          </cell>
          <cell r="S476" t="str">
            <v>DISTRITO FEDERAL</v>
          </cell>
          <cell r="T476" t="str">
            <v>DF</v>
          </cell>
          <cell r="U476" t="str">
            <v>70.715-900</v>
          </cell>
          <cell r="V476" t="str">
            <v>6121077000</v>
          </cell>
          <cell r="W476" t="str">
            <v>INSTITUCIONAL@FIPECQ.ORG.BR</v>
          </cell>
          <cell r="X476" t="str">
            <v>WWW.FIPECQ.ORG.BR</v>
          </cell>
          <cell r="Y476">
            <v>4</v>
          </cell>
          <cell r="Z476">
            <v>4</v>
          </cell>
          <cell r="AA476">
            <v>6</v>
          </cell>
        </row>
        <row r="477">
          <cell r="A477" t="str">
            <v>FIPECQ</v>
          </cell>
          <cell r="B477" t="str">
            <v>FIPECQ-FUNDACAO DE PREVIDENCIA COMPLEMENTAR DOS EMPREGADOS OU SERVIDORES DA FINEP,DO IPEA,DO CNPQ,DO INPE E DO INPA</v>
          </cell>
          <cell r="C477" t="str">
            <v>00.529.958/0001-74</v>
          </cell>
          <cell r="D477" t="str">
            <v>Sim</v>
          </cell>
          <cell r="E477" t="str">
            <v>NORMAL - EM FUNCIONAMENTO</v>
          </cell>
          <cell r="F477" t="str">
            <v>NORMAL</v>
          </cell>
          <cell r="G477" t="str">
            <v>Fundação</v>
          </cell>
          <cell r="H477" t="str">
            <v>LC 108 / LC 109</v>
          </cell>
          <cell r="I477" t="str">
            <v>Pública Federal</v>
          </cell>
          <cell r="J477" t="str">
            <v>Público</v>
          </cell>
          <cell r="K477" t="str">
            <v>Patrocínio Múltiplo</v>
          </cell>
          <cell r="L477" t="str">
            <v>Com mais de um plano</v>
          </cell>
          <cell r="M477" t="str">
            <v>Sim</v>
          </cell>
          <cell r="N477">
            <v>3015921978</v>
          </cell>
          <cell r="O477" t="str">
            <v>Centro Oeste</v>
          </cell>
          <cell r="P477" t="str">
            <v>ESDF</v>
          </cell>
          <cell r="Q477" t="str">
            <v>SETOR COMERCIAL NORTE. QUADRA 05. CENTRO EMPRESARIAL BRASÍLIA SHOPPING TORRE NORTE</v>
          </cell>
          <cell r="R477" t="str">
            <v>BRASILIA</v>
          </cell>
          <cell r="S477" t="str">
            <v>DISTRITO FEDERAL</v>
          </cell>
          <cell r="T477" t="str">
            <v>DF</v>
          </cell>
          <cell r="U477" t="str">
            <v>70.715-900</v>
          </cell>
          <cell r="V477" t="str">
            <v>6121077000</v>
          </cell>
          <cell r="W477" t="str">
            <v>INSTITUCIONAL@FIPECQ.ORG.BR</v>
          </cell>
          <cell r="X477" t="str">
            <v>WWW.FIPECQ.ORG.BR</v>
          </cell>
          <cell r="Y477">
            <v>4</v>
          </cell>
          <cell r="Z477">
            <v>4</v>
          </cell>
          <cell r="AA477">
            <v>6</v>
          </cell>
        </row>
        <row r="478">
          <cell r="A478" t="str">
            <v>FIPECQ</v>
          </cell>
          <cell r="B478" t="str">
            <v>FIPECQ-FUNDACAO DE PREVIDENCIA COMPLEMENTAR DOS EMPREGADOS OU SERVIDORES DA FINEP,DO IPEA,DO CNPQ,DO INPE E DO INPA</v>
          </cell>
          <cell r="C478" t="str">
            <v>00.529.958/0001-74</v>
          </cell>
          <cell r="D478" t="str">
            <v>Sim</v>
          </cell>
          <cell r="E478" t="str">
            <v>NORMAL - EM FUNCIONAMENTO</v>
          </cell>
          <cell r="F478" t="str">
            <v>NORMAL</v>
          </cell>
          <cell r="G478" t="str">
            <v>Fundação</v>
          </cell>
          <cell r="H478" t="str">
            <v>LC 108 / LC 109</v>
          </cell>
          <cell r="I478" t="str">
            <v>Pública Federal</v>
          </cell>
          <cell r="J478" t="str">
            <v>Público</v>
          </cell>
          <cell r="K478" t="str">
            <v>Patrocínio Múltiplo</v>
          </cell>
          <cell r="L478" t="str">
            <v>Com mais de um plano</v>
          </cell>
          <cell r="M478" t="str">
            <v>Sim</v>
          </cell>
          <cell r="N478">
            <v>3015921978</v>
          </cell>
          <cell r="O478" t="str">
            <v>Centro Oeste</v>
          </cell>
          <cell r="P478" t="str">
            <v>ESDF</v>
          </cell>
          <cell r="Q478" t="str">
            <v>SETOR COMERCIAL NORTE. QUADRA 05. CENTRO EMPRESARIAL BRASÍLIA SHOPPING TORRE NORTE</v>
          </cell>
          <cell r="R478" t="str">
            <v>BRASILIA</v>
          </cell>
          <cell r="S478" t="str">
            <v>DISTRITO FEDERAL</v>
          </cell>
          <cell r="T478" t="str">
            <v>DF</v>
          </cell>
          <cell r="U478" t="str">
            <v>70.715-900</v>
          </cell>
          <cell r="V478" t="str">
            <v>6121077000</v>
          </cell>
          <cell r="W478" t="str">
            <v>INSTITUCIONAL@FIPECQ.ORG.BR</v>
          </cell>
          <cell r="X478" t="str">
            <v>WWW.FIPECQ.ORG.BR</v>
          </cell>
          <cell r="Y478">
            <v>4</v>
          </cell>
          <cell r="Z478">
            <v>4</v>
          </cell>
          <cell r="AA478">
            <v>6</v>
          </cell>
        </row>
        <row r="479">
          <cell r="A479" t="str">
            <v>FMCPREV</v>
          </cell>
          <cell r="B479" t="str">
            <v>FMCPREV SOCIEDADE DE PREVIDENCIA PRIVADA</v>
          </cell>
          <cell r="C479" t="str">
            <v>59.955.351/0001-07</v>
          </cell>
          <cell r="D479" t="str">
            <v>Sim</v>
          </cell>
          <cell r="E479" t="str">
            <v>ENCERRADA - POR INICIATIVA DA EFPC</v>
          </cell>
          <cell r="F479" t="str">
            <v>ENCERRADA</v>
          </cell>
          <cell r="G479" t="str">
            <v>Sociedade Civil</v>
          </cell>
          <cell r="H479" t="str">
            <v>LC 109</v>
          </cell>
          <cell r="I479" t="str">
            <v>Privada</v>
          </cell>
          <cell r="J479" t="str">
            <v>Privado</v>
          </cell>
          <cell r="K479" t="str">
            <v>Patrocínio Múltiplo</v>
          </cell>
          <cell r="L479" t="str">
            <v>Com mais de um plano</v>
          </cell>
          <cell r="M479" t="str">
            <v>Não</v>
          </cell>
          <cell r="N479">
            <v>3.0000000054198896E+16</v>
          </cell>
          <cell r="O479" t="str">
            <v>Sudeste</v>
          </cell>
          <cell r="P479" t="str">
            <v>ESRJ</v>
          </cell>
          <cell r="Q479" t="str">
            <v>ROD PRESIDENTE DUTRA 2660</v>
          </cell>
          <cell r="R479" t="str">
            <v>RIO DE JANEIRO</v>
          </cell>
          <cell r="S479" t="str">
            <v>RIO DE JANEIRO</v>
          </cell>
          <cell r="T479" t="str">
            <v>RJ</v>
          </cell>
          <cell r="U479" t="str">
            <v>21.535-900</v>
          </cell>
          <cell r="V479" t="str">
            <v>(21) 2472-7616</v>
          </cell>
          <cell r="W479" t="str">
            <v>bruna.munhoz@fmcti.com</v>
          </cell>
          <cell r="X479" t="str">
            <v>WWW.FMCPREV.COM.BR</v>
          </cell>
          <cell r="Y479">
            <v>4</v>
          </cell>
          <cell r="Z479">
            <v>5</v>
          </cell>
          <cell r="AA479">
            <v>5</v>
          </cell>
        </row>
        <row r="480">
          <cell r="A480" t="str">
            <v>FMCPREV</v>
          </cell>
          <cell r="B480" t="str">
            <v>FMCPREV SOCIEDADE DE PREVIDENCIA PRIVADA</v>
          </cell>
          <cell r="C480" t="str">
            <v>59.955.351/0001-07</v>
          </cell>
          <cell r="D480" t="str">
            <v>Sim</v>
          </cell>
          <cell r="E480" t="str">
            <v>ENCERRADA - POR INICIATIVA DA EFPC</v>
          </cell>
          <cell r="F480" t="str">
            <v>ENCERRADA</v>
          </cell>
          <cell r="G480" t="str">
            <v>Sociedade Civil</v>
          </cell>
          <cell r="H480" t="str">
            <v>LC 109</v>
          </cell>
          <cell r="I480" t="str">
            <v>Privada</v>
          </cell>
          <cell r="J480" t="str">
            <v>Privado</v>
          </cell>
          <cell r="K480" t="str">
            <v>Patrocínio Múltiplo</v>
          </cell>
          <cell r="L480" t="str">
            <v>Com mais de um plano</v>
          </cell>
          <cell r="M480" t="str">
            <v>Não</v>
          </cell>
          <cell r="N480">
            <v>3.0000000054198896E+16</v>
          </cell>
          <cell r="O480" t="str">
            <v>Sudeste</v>
          </cell>
          <cell r="P480" t="str">
            <v>ESRJ</v>
          </cell>
          <cell r="Q480" t="str">
            <v>ROD PRESIDENTE DUTRA 2660</v>
          </cell>
          <cell r="R480" t="str">
            <v>RIO DE JANEIRO</v>
          </cell>
          <cell r="S480" t="str">
            <v>RIO DE JANEIRO</v>
          </cell>
          <cell r="T480" t="str">
            <v>RJ</v>
          </cell>
          <cell r="U480" t="str">
            <v>21.535-900</v>
          </cell>
          <cell r="V480" t="str">
            <v>(21) 2472-7616</v>
          </cell>
          <cell r="W480" t="str">
            <v>bruna.munhoz@fmcti.com</v>
          </cell>
          <cell r="X480" t="str">
            <v>WWW.FMCPREV.COM.BR</v>
          </cell>
          <cell r="Y480">
            <v>4</v>
          </cell>
          <cell r="Z480">
            <v>5</v>
          </cell>
          <cell r="AA480">
            <v>5</v>
          </cell>
        </row>
        <row r="481">
          <cell r="A481" t="str">
            <v>FMCPREV</v>
          </cell>
          <cell r="B481" t="str">
            <v>FMCPREV SOCIEDADE DE PREVIDENCIA PRIVADA</v>
          </cell>
          <cell r="C481" t="str">
            <v>59.955.351/0001-07</v>
          </cell>
          <cell r="D481" t="str">
            <v>Sim</v>
          </cell>
          <cell r="E481" t="str">
            <v>ENCERRADA - POR INICIATIVA DA EFPC</v>
          </cell>
          <cell r="F481" t="str">
            <v>ENCERRADA</v>
          </cell>
          <cell r="G481" t="str">
            <v>Sociedade Civil</v>
          </cell>
          <cell r="H481" t="str">
            <v>LC 109</v>
          </cell>
          <cell r="I481" t="str">
            <v>Privada</v>
          </cell>
          <cell r="J481" t="str">
            <v>Privado</v>
          </cell>
          <cell r="K481" t="str">
            <v>Patrocínio Múltiplo</v>
          </cell>
          <cell r="L481" t="str">
            <v>Com mais de um plano</v>
          </cell>
          <cell r="M481" t="str">
            <v>Não</v>
          </cell>
          <cell r="N481">
            <v>3.0000000054198896E+16</v>
          </cell>
          <cell r="O481" t="str">
            <v>Sudeste</v>
          </cell>
          <cell r="P481" t="str">
            <v>ESRJ</v>
          </cell>
          <cell r="Q481" t="str">
            <v>ROD PRESIDENTE DUTRA 2660</v>
          </cell>
          <cell r="R481" t="str">
            <v>RIO DE JANEIRO</v>
          </cell>
          <cell r="S481" t="str">
            <v>RIO DE JANEIRO</v>
          </cell>
          <cell r="T481" t="str">
            <v>RJ</v>
          </cell>
          <cell r="U481" t="str">
            <v>21.535-900</v>
          </cell>
          <cell r="V481" t="str">
            <v>(21) 2472-7616</v>
          </cell>
          <cell r="W481" t="str">
            <v>bruna.munhoz@fmcti.com</v>
          </cell>
          <cell r="X481" t="str">
            <v>WWW.FMCPREV.COM.BR</v>
          </cell>
          <cell r="Y481">
            <v>4</v>
          </cell>
          <cell r="Z481">
            <v>5</v>
          </cell>
          <cell r="AA481">
            <v>5</v>
          </cell>
        </row>
        <row r="482">
          <cell r="A482" t="str">
            <v>FORLUZ</v>
          </cell>
          <cell r="B482" t="str">
            <v>FUNDACAO FORLUMINAS DE SEGURIDADE SOCIAL FORLUZ</v>
          </cell>
          <cell r="C482" t="str">
            <v>16.539.926/0001-90</v>
          </cell>
          <cell r="D482" t="str">
            <v>Sim</v>
          </cell>
          <cell r="E482" t="str">
            <v>NORMAL - EM FUNCIONAMENTO</v>
          </cell>
          <cell r="F482" t="str">
            <v>NORMAL</v>
          </cell>
          <cell r="G482" t="str">
            <v>Fundação</v>
          </cell>
          <cell r="H482" t="str">
            <v>LC 108 / LC 109</v>
          </cell>
          <cell r="I482" t="str">
            <v>Pública Estadual</v>
          </cell>
          <cell r="J482" t="str">
            <v>Público</v>
          </cell>
          <cell r="K482" t="str">
            <v>Patrocínio Múltiplo</v>
          </cell>
          <cell r="L482" t="str">
            <v>Com mais de um plano</v>
          </cell>
          <cell r="M482" t="str">
            <v>Sim</v>
          </cell>
          <cell r="N482">
            <v>3017211979</v>
          </cell>
          <cell r="O482" t="str">
            <v>Sudeste</v>
          </cell>
          <cell r="P482" t="str">
            <v>ESMG</v>
          </cell>
          <cell r="Q482" t="str">
            <v>AVENIDA DO CONTORNO 6500 - 3º ANDAR</v>
          </cell>
          <cell r="R482" t="str">
            <v>BELO HORIZONTE</v>
          </cell>
          <cell r="S482" t="str">
            <v>MINAS GERAIS</v>
          </cell>
          <cell r="T482" t="str">
            <v>MG</v>
          </cell>
          <cell r="U482" t="str">
            <v>30.110-044</v>
          </cell>
          <cell r="V482" t="str">
            <v>3132156900</v>
          </cell>
          <cell r="W482" t="str">
            <v>PREVIC@FORLUZ.ORG.BR; GABRIEL.PAULA@FORLUZ.ORG.BR; RONALDE@FORLUZ.ORG.BR</v>
          </cell>
          <cell r="X482" t="str">
            <v>WWW.FORLUZ.ORG.BR</v>
          </cell>
          <cell r="Y482">
            <v>4</v>
          </cell>
          <cell r="Z482">
            <v>4</v>
          </cell>
          <cell r="AA482">
            <v>6</v>
          </cell>
        </row>
        <row r="483">
          <cell r="A483" t="str">
            <v>FORLUZ</v>
          </cell>
          <cell r="B483" t="str">
            <v>FUNDACAO FORLUMINAS DE SEGURIDADE SOCIAL FORLUZ</v>
          </cell>
          <cell r="C483" t="str">
            <v>16.539.926/0001-90</v>
          </cell>
          <cell r="D483" t="str">
            <v>Sim</v>
          </cell>
          <cell r="E483" t="str">
            <v>NORMAL - EM FUNCIONAMENTO</v>
          </cell>
          <cell r="F483" t="str">
            <v>NORMAL</v>
          </cell>
          <cell r="G483" t="str">
            <v>Fundação</v>
          </cell>
          <cell r="H483" t="str">
            <v>LC 108 / LC 109</v>
          </cell>
          <cell r="I483" t="str">
            <v>Pública Estadual</v>
          </cell>
          <cell r="J483" t="str">
            <v>Público</v>
          </cell>
          <cell r="K483" t="str">
            <v>Patrocínio Múltiplo</v>
          </cell>
          <cell r="L483" t="str">
            <v>Com mais de um plano</v>
          </cell>
          <cell r="M483" t="str">
            <v>Sim</v>
          </cell>
          <cell r="N483">
            <v>3017211979</v>
          </cell>
          <cell r="O483" t="str">
            <v>Sudeste</v>
          </cell>
          <cell r="P483" t="str">
            <v>ESMG</v>
          </cell>
          <cell r="Q483" t="str">
            <v>AVENIDA DO CONTORNO 6500 - 3º ANDAR</v>
          </cell>
          <cell r="R483" t="str">
            <v>BELO HORIZONTE</v>
          </cell>
          <cell r="S483" t="str">
            <v>MINAS GERAIS</v>
          </cell>
          <cell r="T483" t="str">
            <v>MG</v>
          </cell>
          <cell r="U483" t="str">
            <v>30.110-044</v>
          </cell>
          <cell r="V483" t="str">
            <v>3132156900</v>
          </cell>
          <cell r="W483" t="str">
            <v>PREVIC@FORLUZ.ORG.BR; GABRIEL.PAULA@FORLUZ.ORG.BR; RONALDE@FORLUZ.ORG.BR</v>
          </cell>
          <cell r="X483" t="str">
            <v>WWW.FORLUZ.ORG.BR</v>
          </cell>
          <cell r="Y483">
            <v>4</v>
          </cell>
          <cell r="Z483">
            <v>4</v>
          </cell>
          <cell r="AA483">
            <v>6</v>
          </cell>
        </row>
        <row r="484">
          <cell r="A484" t="str">
            <v>FORLUZ</v>
          </cell>
          <cell r="B484" t="str">
            <v>FUNDACAO FORLUMINAS DE SEGURIDADE SOCIAL FORLUZ</v>
          </cell>
          <cell r="C484" t="str">
            <v>16.539.926/0001-90</v>
          </cell>
          <cell r="D484" t="str">
            <v>Sim</v>
          </cell>
          <cell r="E484" t="str">
            <v>NORMAL - EM FUNCIONAMENTO</v>
          </cell>
          <cell r="F484" t="str">
            <v>NORMAL</v>
          </cell>
          <cell r="G484" t="str">
            <v>Fundação</v>
          </cell>
          <cell r="H484" t="str">
            <v>LC 108 / LC 109</v>
          </cell>
          <cell r="I484" t="str">
            <v>Pública Estadual</v>
          </cell>
          <cell r="J484" t="str">
            <v>Público</v>
          </cell>
          <cell r="K484" t="str">
            <v>Patrocínio Múltiplo</v>
          </cell>
          <cell r="L484" t="str">
            <v>Com mais de um plano</v>
          </cell>
          <cell r="M484" t="str">
            <v>Sim</v>
          </cell>
          <cell r="N484">
            <v>3017211979</v>
          </cell>
          <cell r="O484" t="str">
            <v>Sudeste</v>
          </cell>
          <cell r="P484" t="str">
            <v>ESMG</v>
          </cell>
          <cell r="Q484" t="str">
            <v>AVENIDA DO CONTORNO 6500 - 3º ANDAR</v>
          </cell>
          <cell r="R484" t="str">
            <v>BELO HORIZONTE</v>
          </cell>
          <cell r="S484" t="str">
            <v>MINAS GERAIS</v>
          </cell>
          <cell r="T484" t="str">
            <v>MG</v>
          </cell>
          <cell r="U484" t="str">
            <v>30.110-044</v>
          </cell>
          <cell r="V484" t="str">
            <v>3132156900</v>
          </cell>
          <cell r="W484" t="str">
            <v>PREVIC@FORLUZ.ORG.BR; GABRIEL.PAULA@FORLUZ.ORG.BR; RONALDE@FORLUZ.ORG.BR</v>
          </cell>
          <cell r="X484" t="str">
            <v>WWW.FORLUZ.ORG.BR</v>
          </cell>
          <cell r="Y484">
            <v>4</v>
          </cell>
          <cell r="Z484">
            <v>4</v>
          </cell>
          <cell r="AA484">
            <v>6</v>
          </cell>
        </row>
        <row r="485">
          <cell r="A485" t="str">
            <v>FORLUZ</v>
          </cell>
          <cell r="B485" t="str">
            <v>FUNDACAO FORLUMINAS DE SEGURIDADE SOCIAL FORLUZ</v>
          </cell>
          <cell r="C485" t="str">
            <v>16.539.926/0001-90</v>
          </cell>
          <cell r="D485" t="str">
            <v>Sim</v>
          </cell>
          <cell r="E485" t="str">
            <v>NORMAL - EM FUNCIONAMENTO</v>
          </cell>
          <cell r="F485" t="str">
            <v>NORMAL</v>
          </cell>
          <cell r="G485" t="str">
            <v>Fundação</v>
          </cell>
          <cell r="H485" t="str">
            <v>LC 108 / LC 109</v>
          </cell>
          <cell r="I485" t="str">
            <v>Pública Estadual</v>
          </cell>
          <cell r="J485" t="str">
            <v>Público</v>
          </cell>
          <cell r="K485" t="str">
            <v>Patrocínio Múltiplo</v>
          </cell>
          <cell r="L485" t="str">
            <v>Com mais de um plano</v>
          </cell>
          <cell r="M485" t="str">
            <v>Sim</v>
          </cell>
          <cell r="N485">
            <v>3017211979</v>
          </cell>
          <cell r="O485" t="str">
            <v>Sudeste</v>
          </cell>
          <cell r="P485" t="str">
            <v>ESMG</v>
          </cell>
          <cell r="Q485" t="str">
            <v>AVENIDA DO CONTORNO 6500 - 3º ANDAR</v>
          </cell>
          <cell r="R485" t="str">
            <v>BELO HORIZONTE</v>
          </cell>
          <cell r="S485" t="str">
            <v>MINAS GERAIS</v>
          </cell>
          <cell r="T485" t="str">
            <v>MG</v>
          </cell>
          <cell r="U485" t="str">
            <v>30.110-044</v>
          </cell>
          <cell r="V485" t="str">
            <v>3132156900</v>
          </cell>
          <cell r="W485" t="str">
            <v>PREVIC@FORLUZ.ORG.BR; GABRIEL.PAULA@FORLUZ.ORG.BR; RONALDE@FORLUZ.ORG.BR</v>
          </cell>
          <cell r="X485" t="str">
            <v>WWW.FORLUZ.ORG.BR</v>
          </cell>
          <cell r="Y485">
            <v>4</v>
          </cell>
          <cell r="Z485">
            <v>4</v>
          </cell>
          <cell r="AA485">
            <v>6</v>
          </cell>
        </row>
        <row r="486">
          <cell r="A486" t="str">
            <v>FORLUZ</v>
          </cell>
          <cell r="B486" t="str">
            <v>FUNDACAO FORLUMINAS DE SEGURIDADE SOCIAL FORLUZ</v>
          </cell>
          <cell r="C486" t="str">
            <v>16.539.926/0001-90</v>
          </cell>
          <cell r="D486" t="str">
            <v>Sim</v>
          </cell>
          <cell r="E486" t="str">
            <v>NORMAL - EM FUNCIONAMENTO</v>
          </cell>
          <cell r="F486" t="str">
            <v>NORMAL</v>
          </cell>
          <cell r="G486" t="str">
            <v>Fundação</v>
          </cell>
          <cell r="H486" t="str">
            <v>LC 108 / LC 109</v>
          </cell>
          <cell r="I486" t="str">
            <v>Pública Estadual</v>
          </cell>
          <cell r="J486" t="str">
            <v>Público</v>
          </cell>
          <cell r="K486" t="str">
            <v>Patrocínio Múltiplo</v>
          </cell>
          <cell r="L486" t="str">
            <v>Com mais de um plano</v>
          </cell>
          <cell r="M486" t="str">
            <v>Sim</v>
          </cell>
          <cell r="N486">
            <v>3017211979</v>
          </cell>
          <cell r="O486" t="str">
            <v>Sudeste</v>
          </cell>
          <cell r="P486" t="str">
            <v>ESMG</v>
          </cell>
          <cell r="Q486" t="str">
            <v>AVENIDA DO CONTORNO 6500 - 3º ANDAR</v>
          </cell>
          <cell r="R486" t="str">
            <v>BELO HORIZONTE</v>
          </cell>
          <cell r="S486" t="str">
            <v>MINAS GERAIS</v>
          </cell>
          <cell r="T486" t="str">
            <v>MG</v>
          </cell>
          <cell r="U486" t="str">
            <v>30.110-044</v>
          </cell>
          <cell r="V486" t="str">
            <v>3132156900</v>
          </cell>
          <cell r="W486" t="str">
            <v>PREVIC@FORLUZ.ORG.BR; GABRIEL.PAULA@FORLUZ.ORG.BR; RONALDE@FORLUZ.ORG.BR</v>
          </cell>
          <cell r="X486" t="str">
            <v>WWW.FORLUZ.ORG.BR</v>
          </cell>
          <cell r="Y486">
            <v>4</v>
          </cell>
          <cell r="Z486">
            <v>4</v>
          </cell>
          <cell r="AA486">
            <v>6</v>
          </cell>
        </row>
        <row r="487">
          <cell r="A487" t="str">
            <v>FORLUZ</v>
          </cell>
          <cell r="B487" t="str">
            <v>FUNDACAO FORLUMINAS DE SEGURIDADE SOCIAL FORLUZ</v>
          </cell>
          <cell r="C487" t="str">
            <v>16.539.926/0001-90</v>
          </cell>
          <cell r="D487" t="str">
            <v>Sim</v>
          </cell>
          <cell r="E487" t="str">
            <v>NORMAL - EM FUNCIONAMENTO</v>
          </cell>
          <cell r="F487" t="str">
            <v>NORMAL</v>
          </cell>
          <cell r="G487" t="str">
            <v>Fundação</v>
          </cell>
          <cell r="H487" t="str">
            <v>LC 108 / LC 109</v>
          </cell>
          <cell r="I487" t="str">
            <v>Pública Estadual</v>
          </cell>
          <cell r="J487" t="str">
            <v>Público</v>
          </cell>
          <cell r="K487" t="str">
            <v>Patrocínio Múltiplo</v>
          </cell>
          <cell r="L487" t="str">
            <v>Com mais de um plano</v>
          </cell>
          <cell r="M487" t="str">
            <v>Sim</v>
          </cell>
          <cell r="N487">
            <v>3017211979</v>
          </cell>
          <cell r="O487" t="str">
            <v>Sudeste</v>
          </cell>
          <cell r="P487" t="str">
            <v>ESMG</v>
          </cell>
          <cell r="Q487" t="str">
            <v>AVENIDA DO CONTORNO 6500 - 3º ANDAR</v>
          </cell>
          <cell r="R487" t="str">
            <v>BELO HORIZONTE</v>
          </cell>
          <cell r="S487" t="str">
            <v>MINAS GERAIS</v>
          </cell>
          <cell r="T487" t="str">
            <v>MG</v>
          </cell>
          <cell r="U487" t="str">
            <v>30.110-044</v>
          </cell>
          <cell r="V487" t="str">
            <v>3132156900</v>
          </cell>
          <cell r="W487" t="str">
            <v>PREVIC@FORLUZ.ORG.BR; GABRIEL.PAULA@FORLUZ.ORG.BR; RONALDE@FORLUZ.ORG.BR</v>
          </cell>
          <cell r="X487" t="str">
            <v>WWW.FORLUZ.ORG.BR</v>
          </cell>
          <cell r="Y487">
            <v>4</v>
          </cell>
          <cell r="Z487">
            <v>4</v>
          </cell>
          <cell r="AA487">
            <v>6</v>
          </cell>
        </row>
        <row r="488">
          <cell r="A488" t="str">
            <v>FPMN</v>
          </cell>
          <cell r="B488" t="str">
            <v>FUNDO DE PENSAO MULTIPATROCINADO NORCHEM-FPMN</v>
          </cell>
          <cell r="C488" t="str">
            <v>68.316.199/0001-03</v>
          </cell>
          <cell r="D488" t="str">
            <v>Sim</v>
          </cell>
          <cell r="E488" t="str">
            <v>ENCERRADA - POR INICIATIVA DA EFPC</v>
          </cell>
          <cell r="F488" t="str">
            <v>ENCERRADA</v>
          </cell>
          <cell r="G488" t="str">
            <v>Sociedade Civil</v>
          </cell>
          <cell r="H488" t="str">
            <v>LC 109</v>
          </cell>
          <cell r="I488" t="str">
            <v>Privada</v>
          </cell>
          <cell r="J488" t="str">
            <v>Privado</v>
          </cell>
          <cell r="K488" t="str">
            <v>Patrocínio Múltiplo</v>
          </cell>
          <cell r="L488" t="str">
            <v>Com mais de um plano</v>
          </cell>
          <cell r="M488" t="str">
            <v>Não</v>
          </cell>
          <cell r="N488">
            <v>240000000101992</v>
          </cell>
          <cell r="O488" t="str">
            <v>Sudeste</v>
          </cell>
          <cell r="P488" t="str">
            <v>ESSP</v>
          </cell>
          <cell r="Q488" t="str">
            <v>AVENIDA BRIGADEIRO FARIA LIMA Nº 3729, 14º ANDAR - PARTE</v>
          </cell>
          <cell r="R488" t="str">
            <v>SAO PAULO</v>
          </cell>
          <cell r="S488" t="str">
            <v>SAO PAULO</v>
          </cell>
          <cell r="T488" t="str">
            <v>SP</v>
          </cell>
          <cell r="U488" t="str">
            <v>04.538-905</v>
          </cell>
          <cell r="V488" t="str">
            <v>(11)4950-3370/3777</v>
          </cell>
          <cell r="W488" t="str">
            <v>renato.toyomoto@jpmorgan.com; m.claudia.pace@jpmchase.com</v>
          </cell>
          <cell r="X488"/>
          <cell r="Y488">
            <v>3</v>
          </cell>
          <cell r="Z488">
            <v>0</v>
          </cell>
          <cell r="AA488">
            <v>3</v>
          </cell>
        </row>
        <row r="489">
          <cell r="A489" t="str">
            <v>FUCAE</v>
          </cell>
          <cell r="B489" t="str">
            <v>FUNDACAO DOS FUNCIONARIOS DA CAIXA ECONOMICA ESTADUAL - EM LIQUIDACAO</v>
          </cell>
          <cell r="C489" t="str">
            <v>87.150.330/0001-41</v>
          </cell>
          <cell r="D489" t="str">
            <v>Sim</v>
          </cell>
          <cell r="E489" t="str">
            <v>LIQUIDAÇÃO - EM LIQUIDAÇÃO</v>
          </cell>
          <cell r="F489" t="str">
            <v>LIQUIDAÇÃO</v>
          </cell>
          <cell r="G489" t="str">
            <v>Fundação</v>
          </cell>
          <cell r="H489" t="str">
            <v>LC 108 / LC 109</v>
          </cell>
          <cell r="I489" t="str">
            <v>Pública Estadual</v>
          </cell>
          <cell r="J489" t="str">
            <v>Público</v>
          </cell>
          <cell r="K489" t="str">
            <v>Patrocínio Múltiplo</v>
          </cell>
          <cell r="L489" t="str">
            <v>Com Plano Único</v>
          </cell>
          <cell r="M489" t="str">
            <v>Sim</v>
          </cell>
          <cell r="N489">
            <v>3016231979</v>
          </cell>
          <cell r="O489" t="str">
            <v>Sul</v>
          </cell>
          <cell r="P489" t="str">
            <v>ESRS</v>
          </cell>
          <cell r="Q489" t="str">
            <v>AVENIDA GETÚLIO VARGAS, 774 SALA 203</v>
          </cell>
          <cell r="R489" t="str">
            <v>PORTO ALEGRE</v>
          </cell>
          <cell r="S489" t="str">
            <v>RIO GRANDE DO SUL</v>
          </cell>
          <cell r="T489" t="str">
            <v>RS</v>
          </cell>
          <cell r="U489" t="str">
            <v>90.150-002</v>
          </cell>
          <cell r="V489" t="str">
            <v>51 32284314</v>
          </cell>
          <cell r="W489" t="str">
            <v>fucae@terra.com.br</v>
          </cell>
          <cell r="X489"/>
          <cell r="Y489">
            <v>1</v>
          </cell>
          <cell r="Z489">
            <v>1</v>
          </cell>
          <cell r="AA489">
            <v>1</v>
          </cell>
        </row>
        <row r="490">
          <cell r="A490" t="str">
            <v>FUCAP</v>
          </cell>
          <cell r="B490" t="str">
            <v>FUNDO DE PENSAO CAPEMI FUCAP</v>
          </cell>
          <cell r="C490" t="str">
            <v>29.958.022/0001-40</v>
          </cell>
          <cell r="D490" t="str">
            <v>Sim</v>
          </cell>
          <cell r="E490" t="str">
            <v>NORMAL - EM FUNCIONAMENTO</v>
          </cell>
          <cell r="F490" t="str">
            <v>NORMAL</v>
          </cell>
          <cell r="G490" t="str">
            <v>Fundação</v>
          </cell>
          <cell r="H490" t="str">
            <v>LC 109</v>
          </cell>
          <cell r="I490" t="str">
            <v>Privada</v>
          </cell>
          <cell r="J490" t="str">
            <v>Privado</v>
          </cell>
          <cell r="K490" t="str">
            <v>Patrocínio Múltiplo</v>
          </cell>
          <cell r="L490" t="str">
            <v>Com mais de um plano</v>
          </cell>
          <cell r="M490" t="str">
            <v>Sim</v>
          </cell>
          <cell r="N490">
            <v>3014191978</v>
          </cell>
          <cell r="O490" t="str">
            <v>Sudeste</v>
          </cell>
          <cell r="P490" t="str">
            <v>ESRJ</v>
          </cell>
          <cell r="Q490" t="str">
            <v>RUA BENEDITINOS, Nº 16 / 10º ANDAR</v>
          </cell>
          <cell r="R490" t="str">
            <v>RIO DE JANEIRO</v>
          </cell>
          <cell r="S490" t="str">
            <v>RIO DE JANEIRO</v>
          </cell>
          <cell r="T490" t="str">
            <v>RJ</v>
          </cell>
          <cell r="U490" t="str">
            <v>20.081-050</v>
          </cell>
          <cell r="V490" t="str">
            <v>2135536673</v>
          </cell>
          <cell r="W490" t="str">
            <v>FUCAP@FUCAP.ORG.BR</v>
          </cell>
          <cell r="X490" t="str">
            <v>WWW.FUCAP.ORG.BR</v>
          </cell>
          <cell r="Y490">
            <v>4</v>
          </cell>
          <cell r="Z490">
            <v>3</v>
          </cell>
          <cell r="AA490">
            <v>5</v>
          </cell>
        </row>
        <row r="491">
          <cell r="A491" t="str">
            <v>FUCAP</v>
          </cell>
          <cell r="B491" t="str">
            <v>FUNDO DE PENSAO CAPEMI FUCAP</v>
          </cell>
          <cell r="C491" t="str">
            <v>29.958.022/0001-40</v>
          </cell>
          <cell r="D491" t="str">
            <v>Sim</v>
          </cell>
          <cell r="E491" t="str">
            <v>NORMAL - EM FUNCIONAMENTO</v>
          </cell>
          <cell r="F491" t="str">
            <v>NORMAL</v>
          </cell>
          <cell r="G491" t="str">
            <v>Fundação</v>
          </cell>
          <cell r="H491" t="str">
            <v>LC 109</v>
          </cell>
          <cell r="I491" t="str">
            <v>Privada</v>
          </cell>
          <cell r="J491" t="str">
            <v>Privado</v>
          </cell>
          <cell r="K491" t="str">
            <v>Patrocínio Múltiplo</v>
          </cell>
          <cell r="L491" t="str">
            <v>Com mais de um plano</v>
          </cell>
          <cell r="M491" t="str">
            <v>Sim</v>
          </cell>
          <cell r="N491">
            <v>3014191978</v>
          </cell>
          <cell r="O491" t="str">
            <v>Sudeste</v>
          </cell>
          <cell r="P491" t="str">
            <v>ESRJ</v>
          </cell>
          <cell r="Q491" t="str">
            <v>RUA BENEDITINOS, Nº 16 / 10º ANDAR</v>
          </cell>
          <cell r="R491" t="str">
            <v>RIO DE JANEIRO</v>
          </cell>
          <cell r="S491" t="str">
            <v>RIO DE JANEIRO</v>
          </cell>
          <cell r="T491" t="str">
            <v>RJ</v>
          </cell>
          <cell r="U491" t="str">
            <v>20.081-050</v>
          </cell>
          <cell r="V491" t="str">
            <v>2135536673</v>
          </cell>
          <cell r="W491" t="str">
            <v>FUCAP@FUCAP.ORG.BR</v>
          </cell>
          <cell r="X491" t="str">
            <v>WWW.FUCAP.ORG.BR</v>
          </cell>
          <cell r="Y491">
            <v>4</v>
          </cell>
          <cell r="Z491">
            <v>3</v>
          </cell>
          <cell r="AA491">
            <v>5</v>
          </cell>
        </row>
        <row r="492">
          <cell r="A492" t="str">
            <v>FUMPRESC</v>
          </cell>
          <cell r="B492" t="str">
            <v>FUNDO MULTIPATROCINADO DE PREVIDENCIA COMPLEMENTAR SANTA CATARINA</v>
          </cell>
          <cell r="C492" t="str">
            <v>86.950.391/0001-20</v>
          </cell>
          <cell r="D492" t="str">
            <v>Sim</v>
          </cell>
          <cell r="E492" t="str">
            <v>NORMAL - EM FUNCIONAMENTO</v>
          </cell>
          <cell r="F492" t="str">
            <v>NORMAL</v>
          </cell>
          <cell r="G492" t="str">
            <v>Sociedade Civil</v>
          </cell>
          <cell r="H492" t="str">
            <v>LC 108 / LC 109</v>
          </cell>
          <cell r="I492" t="str">
            <v>Pública Estadual</v>
          </cell>
          <cell r="J492" t="str">
            <v>Público</v>
          </cell>
          <cell r="K492" t="str">
            <v>Patrocínio Múltiplo</v>
          </cell>
          <cell r="L492" t="str">
            <v>Com mais de um plano</v>
          </cell>
          <cell r="M492" t="str">
            <v>Sim</v>
          </cell>
          <cell r="N492">
            <v>440000040151993</v>
          </cell>
          <cell r="O492" t="str">
            <v>Sul</v>
          </cell>
          <cell r="P492" t="str">
            <v>ESRS</v>
          </cell>
          <cell r="Q492" t="str">
            <v>RUA ADOLFO MELO, 38</v>
          </cell>
          <cell r="R492" t="str">
            <v>FLORIANOPOLIS</v>
          </cell>
          <cell r="S492" t="str">
            <v>SANTA CATARINA</v>
          </cell>
          <cell r="T492" t="str">
            <v>SC</v>
          </cell>
          <cell r="U492" t="str">
            <v>88.015-090</v>
          </cell>
          <cell r="V492" t="str">
            <v>4832238100</v>
          </cell>
          <cell r="W492" t="str">
            <v>FUMPRESC@FUMPRESC.COM.BR</v>
          </cell>
          <cell r="X492" t="str">
            <v>WWW.FUMPRESC.COM.BR</v>
          </cell>
          <cell r="Y492">
            <v>3</v>
          </cell>
          <cell r="Z492">
            <v>4</v>
          </cell>
          <cell r="AA492">
            <v>4</v>
          </cell>
        </row>
        <row r="493">
          <cell r="A493" t="str">
            <v>FUMPRESC</v>
          </cell>
          <cell r="B493" t="str">
            <v>FUNDO MULTIPATROCINADO DE PREVIDENCIA COMPLEMENTAR SANTA CATARINA</v>
          </cell>
          <cell r="C493" t="str">
            <v>86.950.391/0001-20</v>
          </cell>
          <cell r="D493" t="str">
            <v>Sim</v>
          </cell>
          <cell r="E493" t="str">
            <v>NORMAL - EM FUNCIONAMENTO</v>
          </cell>
          <cell r="F493" t="str">
            <v>NORMAL</v>
          </cell>
          <cell r="G493" t="str">
            <v>Sociedade Civil</v>
          </cell>
          <cell r="H493" t="str">
            <v>LC 108 / LC 109</v>
          </cell>
          <cell r="I493" t="str">
            <v>Pública Estadual</v>
          </cell>
          <cell r="J493" t="str">
            <v>Público</v>
          </cell>
          <cell r="K493" t="str">
            <v>Patrocínio Múltiplo</v>
          </cell>
          <cell r="L493" t="str">
            <v>Com mais de um plano</v>
          </cell>
          <cell r="M493" t="str">
            <v>Sim</v>
          </cell>
          <cell r="N493">
            <v>440000040151993</v>
          </cell>
          <cell r="O493" t="str">
            <v>Sul</v>
          </cell>
          <cell r="P493" t="str">
            <v>ESRS</v>
          </cell>
          <cell r="Q493" t="str">
            <v>RUA ADOLFO MELO, 38</v>
          </cell>
          <cell r="R493" t="str">
            <v>FLORIANOPOLIS</v>
          </cell>
          <cell r="S493" t="str">
            <v>SANTA CATARINA</v>
          </cell>
          <cell r="T493" t="str">
            <v>SC</v>
          </cell>
          <cell r="U493" t="str">
            <v>88.015-090</v>
          </cell>
          <cell r="V493" t="str">
            <v>4832238100</v>
          </cell>
          <cell r="W493" t="str">
            <v>FUMPRESC@FUMPRESC.COM.BR</v>
          </cell>
          <cell r="X493" t="str">
            <v>WWW.FUMPRESC.COM.BR</v>
          </cell>
          <cell r="Y493">
            <v>3</v>
          </cell>
          <cell r="Z493">
            <v>4</v>
          </cell>
          <cell r="AA493">
            <v>4</v>
          </cell>
        </row>
        <row r="494">
          <cell r="A494" t="str">
            <v>FUMPRESC</v>
          </cell>
          <cell r="B494" t="str">
            <v>FUNDO MULTIPATROCINADO DE PREVIDENCIA COMPLEMENTAR SANTA CATARINA</v>
          </cell>
          <cell r="C494" t="str">
            <v>86.950.391/0001-20</v>
          </cell>
          <cell r="D494" t="str">
            <v>Sim</v>
          </cell>
          <cell r="E494" t="str">
            <v>NORMAL - EM FUNCIONAMENTO</v>
          </cell>
          <cell r="F494" t="str">
            <v>NORMAL</v>
          </cell>
          <cell r="G494" t="str">
            <v>Sociedade Civil</v>
          </cell>
          <cell r="H494" t="str">
            <v>LC 108 / LC 109</v>
          </cell>
          <cell r="I494" t="str">
            <v>Pública Estadual</v>
          </cell>
          <cell r="J494" t="str">
            <v>Público</v>
          </cell>
          <cell r="K494" t="str">
            <v>Patrocínio Múltiplo</v>
          </cell>
          <cell r="L494" t="str">
            <v>Com mais de um plano</v>
          </cell>
          <cell r="M494" t="str">
            <v>Sim</v>
          </cell>
          <cell r="N494">
            <v>440000040151993</v>
          </cell>
          <cell r="O494" t="str">
            <v>Sul</v>
          </cell>
          <cell r="P494" t="str">
            <v>ESRS</v>
          </cell>
          <cell r="Q494" t="str">
            <v>RUA ADOLFO MELO, 38</v>
          </cell>
          <cell r="R494" t="str">
            <v>FLORIANOPOLIS</v>
          </cell>
          <cell r="S494" t="str">
            <v>SANTA CATARINA</v>
          </cell>
          <cell r="T494" t="str">
            <v>SC</v>
          </cell>
          <cell r="U494" t="str">
            <v>88.015-090</v>
          </cell>
          <cell r="V494" t="str">
            <v>4832238100</v>
          </cell>
          <cell r="W494" t="str">
            <v>FUMPRESC@FUMPRESC.COM.BR</v>
          </cell>
          <cell r="X494" t="str">
            <v>WWW.FUMPRESC.COM.BR</v>
          </cell>
          <cell r="Y494">
            <v>3</v>
          </cell>
          <cell r="Z494">
            <v>4</v>
          </cell>
          <cell r="AA494">
            <v>4</v>
          </cell>
        </row>
        <row r="495">
          <cell r="A495" t="str">
            <v>FUMPRESC</v>
          </cell>
          <cell r="B495" t="str">
            <v>FUNDO MULTIPATROCINADO DE PREVIDENCIA COMPLEMENTAR SANTA CATARINA</v>
          </cell>
          <cell r="C495" t="str">
            <v>86.950.391/0001-20</v>
          </cell>
          <cell r="D495" t="str">
            <v>Sim</v>
          </cell>
          <cell r="E495" t="str">
            <v>NORMAL - EM FUNCIONAMENTO</v>
          </cell>
          <cell r="F495" t="str">
            <v>NORMAL</v>
          </cell>
          <cell r="G495" t="str">
            <v>Sociedade Civil</v>
          </cell>
          <cell r="H495" t="str">
            <v>LC 108 / LC 109</v>
          </cell>
          <cell r="I495" t="str">
            <v>Pública Estadual</v>
          </cell>
          <cell r="J495" t="str">
            <v>Público</v>
          </cell>
          <cell r="K495" t="str">
            <v>Patrocínio Múltiplo</v>
          </cell>
          <cell r="L495" t="str">
            <v>Com mais de um plano</v>
          </cell>
          <cell r="M495" t="str">
            <v>Sim</v>
          </cell>
          <cell r="N495">
            <v>440000040151993</v>
          </cell>
          <cell r="O495" t="str">
            <v>Sul</v>
          </cell>
          <cell r="P495" t="str">
            <v>ESRS</v>
          </cell>
          <cell r="Q495" t="str">
            <v>RUA ADOLFO MELO, 38</v>
          </cell>
          <cell r="R495" t="str">
            <v>FLORIANOPOLIS</v>
          </cell>
          <cell r="S495" t="str">
            <v>SANTA CATARINA</v>
          </cell>
          <cell r="T495" t="str">
            <v>SC</v>
          </cell>
          <cell r="U495" t="str">
            <v>88.015-090</v>
          </cell>
          <cell r="V495" t="str">
            <v>4832238100</v>
          </cell>
          <cell r="W495" t="str">
            <v>FUMPRESC@FUMPRESC.COM.BR</v>
          </cell>
          <cell r="X495" t="str">
            <v>WWW.FUMPRESC.COM.BR</v>
          </cell>
          <cell r="Y495">
            <v>3</v>
          </cell>
          <cell r="Z495">
            <v>4</v>
          </cell>
          <cell r="AA495">
            <v>4</v>
          </cell>
        </row>
        <row r="496">
          <cell r="A496" t="str">
            <v>FUNBEP</v>
          </cell>
          <cell r="B496" t="str">
            <v>FUNBEP - FUNDO DE PENSAO MULTIPATROCINADO</v>
          </cell>
          <cell r="C496" t="str">
            <v>76.629.252/0001-46</v>
          </cell>
          <cell r="D496" t="str">
            <v>Sim</v>
          </cell>
          <cell r="E496" t="str">
            <v>NORMAL - EM FUNCIONAMENTO</v>
          </cell>
          <cell r="F496" t="str">
            <v>NORMAL</v>
          </cell>
          <cell r="G496" t="str">
            <v>Sociedade Civil</v>
          </cell>
          <cell r="H496" t="str">
            <v>LC 109</v>
          </cell>
          <cell r="I496" t="str">
            <v>Privada</v>
          </cell>
          <cell r="J496" t="str">
            <v>Privado</v>
          </cell>
          <cell r="K496" t="str">
            <v>Patrocínio Múltiplo</v>
          </cell>
          <cell r="L496" t="str">
            <v>Com mais de um plano</v>
          </cell>
          <cell r="M496" t="str">
            <v>Sim</v>
          </cell>
          <cell r="N496">
            <v>3018401979</v>
          </cell>
          <cell r="O496" t="str">
            <v>Sul</v>
          </cell>
          <cell r="P496" t="str">
            <v>ESRS</v>
          </cell>
          <cell r="Q496" t="str">
            <v>ALAMEDA DR. CARLOS DE CARVALHO</v>
          </cell>
          <cell r="R496" t="str">
            <v>CURITIBA</v>
          </cell>
          <cell r="S496" t="str">
            <v>PARANA</v>
          </cell>
          <cell r="T496" t="str">
            <v>PR</v>
          </cell>
          <cell r="U496" t="str">
            <v>80.410-180</v>
          </cell>
          <cell r="V496" t="str">
            <v>1145208093</v>
          </cell>
          <cell r="W496" t="str">
            <v>FUNBEP_GOVERNANCAINSTITUCIONAL@ITAU-UNIBANCO.COM.BR</v>
          </cell>
          <cell r="X496" t="str">
            <v>WWW.FUNBEP.COM.BR</v>
          </cell>
          <cell r="Y496">
            <v>3</v>
          </cell>
          <cell r="Z496">
            <v>6</v>
          </cell>
          <cell r="AA496">
            <v>6</v>
          </cell>
        </row>
        <row r="497">
          <cell r="A497" t="str">
            <v>FUNBEP</v>
          </cell>
          <cell r="B497" t="str">
            <v>FUNBEP - FUNDO DE PENSAO MULTIPATROCINADO</v>
          </cell>
          <cell r="C497" t="str">
            <v>76.629.252/0001-46</v>
          </cell>
          <cell r="D497" t="str">
            <v>Sim</v>
          </cell>
          <cell r="E497" t="str">
            <v>NORMAL - EM FUNCIONAMENTO</v>
          </cell>
          <cell r="F497" t="str">
            <v>NORMAL</v>
          </cell>
          <cell r="G497" t="str">
            <v>Sociedade Civil</v>
          </cell>
          <cell r="H497" t="str">
            <v>LC 109</v>
          </cell>
          <cell r="I497" t="str">
            <v>Privada</v>
          </cell>
          <cell r="J497" t="str">
            <v>Privado</v>
          </cell>
          <cell r="K497" t="str">
            <v>Patrocínio Múltiplo</v>
          </cell>
          <cell r="L497" t="str">
            <v>Com mais de um plano</v>
          </cell>
          <cell r="M497" t="str">
            <v>Sim</v>
          </cell>
          <cell r="N497">
            <v>3018401979</v>
          </cell>
          <cell r="O497" t="str">
            <v>Sul</v>
          </cell>
          <cell r="P497" t="str">
            <v>ESRS</v>
          </cell>
          <cell r="Q497" t="str">
            <v>ALAMEDA DR. CARLOS DE CARVALHO</v>
          </cell>
          <cell r="R497" t="str">
            <v>CURITIBA</v>
          </cell>
          <cell r="S497" t="str">
            <v>PARANA</v>
          </cell>
          <cell r="T497" t="str">
            <v>PR</v>
          </cell>
          <cell r="U497" t="str">
            <v>80.410-180</v>
          </cell>
          <cell r="V497" t="str">
            <v>1145208093</v>
          </cell>
          <cell r="W497" t="str">
            <v>FUNBEP_GOVERNANCAINSTITUCIONAL@ITAU-UNIBANCO.COM.BR</v>
          </cell>
          <cell r="X497" t="str">
            <v>WWW.FUNBEP.COM.BR</v>
          </cell>
          <cell r="Y497">
            <v>3</v>
          </cell>
          <cell r="Z497">
            <v>6</v>
          </cell>
          <cell r="AA497">
            <v>6</v>
          </cell>
        </row>
        <row r="498">
          <cell r="A498" t="str">
            <v>FUNCASAL</v>
          </cell>
          <cell r="B498" t="str">
            <v>FUNDACAO CASAL DE SEGURIDADE SOCIAL</v>
          </cell>
          <cell r="C498" t="str">
            <v>24.479.123/0001-15</v>
          </cell>
          <cell r="D498" t="str">
            <v>Sim</v>
          </cell>
          <cell r="E498" t="str">
            <v>NORMAL - EM FUNCIONAMENTO</v>
          </cell>
          <cell r="F498" t="str">
            <v>NORMAL</v>
          </cell>
          <cell r="G498" t="str">
            <v>Fundação</v>
          </cell>
          <cell r="H498" t="str">
            <v>LC 108 / LC 109</v>
          </cell>
          <cell r="I498" t="str">
            <v>Pública Estadual</v>
          </cell>
          <cell r="J498" t="str">
            <v>Público</v>
          </cell>
          <cell r="K498" t="str">
            <v>Patrocínio Múltiplo</v>
          </cell>
          <cell r="L498" t="str">
            <v>Com Plano Único</v>
          </cell>
          <cell r="M498" t="str">
            <v>Sim</v>
          </cell>
          <cell r="N498">
            <v>3.0000000082198824E+16</v>
          </cell>
          <cell r="O498" t="str">
            <v>Nordeste</v>
          </cell>
          <cell r="P498" t="str">
            <v>ESPE</v>
          </cell>
          <cell r="Q498" t="str">
            <v>RUA DR. JOSE CASTRO DE AZEVEDO 252</v>
          </cell>
          <cell r="R498" t="str">
            <v>MACEIO</v>
          </cell>
          <cell r="S498" t="str">
            <v>ALAGOAS</v>
          </cell>
          <cell r="T498" t="str">
            <v>AL</v>
          </cell>
          <cell r="U498" t="str">
            <v>57.052-240</v>
          </cell>
          <cell r="V498" t="str">
            <v>(82) 3221 3134</v>
          </cell>
          <cell r="W498" t="str">
            <v>secretaria@funcasal.com.br;funcasal@funcasal.com.br</v>
          </cell>
          <cell r="X498" t="str">
            <v>WWW.FUNCASAL.COM.BR</v>
          </cell>
          <cell r="Y498">
            <v>3</v>
          </cell>
          <cell r="Z498">
            <v>4</v>
          </cell>
          <cell r="AA498">
            <v>6</v>
          </cell>
        </row>
        <row r="499">
          <cell r="A499" t="str">
            <v>FUNCEF</v>
          </cell>
          <cell r="B499" t="str">
            <v>FUNDACAO DOS ECONOMIARIOS FEDERAIS FUNCEF</v>
          </cell>
          <cell r="C499" t="str">
            <v>00.436.923/0001-90</v>
          </cell>
          <cell r="D499" t="str">
            <v>Sim</v>
          </cell>
          <cell r="E499" t="str">
            <v>NORMAL - EM FUNCIONAMENTO</v>
          </cell>
          <cell r="F499" t="str">
            <v>NORMAL</v>
          </cell>
          <cell r="G499" t="str">
            <v>Fundação</v>
          </cell>
          <cell r="H499" t="str">
            <v>LC 108 / LC 109</v>
          </cell>
          <cell r="I499" t="str">
            <v>Pública Federal</v>
          </cell>
          <cell r="J499" t="str">
            <v>Público</v>
          </cell>
          <cell r="K499" t="str">
            <v>Patrocínio Múltiplo</v>
          </cell>
          <cell r="L499" t="str">
            <v>Com mais de um plano</v>
          </cell>
          <cell r="M499" t="str">
            <v>Sim</v>
          </cell>
          <cell r="N499">
            <v>3018371979</v>
          </cell>
          <cell r="O499" t="str">
            <v>Centro Oeste</v>
          </cell>
          <cell r="P499" t="str">
            <v>ESDF</v>
          </cell>
          <cell r="Q499" t="str">
            <v>ST SCN QUADRA 02 BLOCO A 12 E 13 ANDAR S/N EDIF  CORPOR</v>
          </cell>
          <cell r="R499" t="str">
            <v>BRASILIA</v>
          </cell>
          <cell r="S499" t="str">
            <v>DISTRITO FEDERAL</v>
          </cell>
          <cell r="T499" t="str">
            <v>DF</v>
          </cell>
          <cell r="U499" t="str">
            <v>70.712-900</v>
          </cell>
          <cell r="V499" t="str">
            <v>3329 1725</v>
          </cell>
          <cell r="W499" t="str">
            <v>presi@funcef.com.br</v>
          </cell>
          <cell r="X499" t="str">
            <v>WWW.FUNCEF.COM.BR</v>
          </cell>
          <cell r="Y499">
            <v>6</v>
          </cell>
          <cell r="Z499">
            <v>4</v>
          </cell>
          <cell r="AA499">
            <v>6</v>
          </cell>
        </row>
        <row r="500">
          <cell r="A500" t="str">
            <v>FUNCEF</v>
          </cell>
          <cell r="B500" t="str">
            <v>FUNDACAO DOS ECONOMIARIOS FEDERAIS FUNCEF</v>
          </cell>
          <cell r="C500" t="str">
            <v>00.436.923/0001-90</v>
          </cell>
          <cell r="D500" t="str">
            <v>Sim</v>
          </cell>
          <cell r="E500" t="str">
            <v>NORMAL - EM FUNCIONAMENTO</v>
          </cell>
          <cell r="F500" t="str">
            <v>NORMAL</v>
          </cell>
          <cell r="G500" t="str">
            <v>Fundação</v>
          </cell>
          <cell r="H500" t="str">
            <v>LC 108 / LC 109</v>
          </cell>
          <cell r="I500" t="str">
            <v>Pública Federal</v>
          </cell>
          <cell r="J500" t="str">
            <v>Público</v>
          </cell>
          <cell r="K500" t="str">
            <v>Patrocínio Múltiplo</v>
          </cell>
          <cell r="L500" t="str">
            <v>Com mais de um plano</v>
          </cell>
          <cell r="M500" t="str">
            <v>Sim</v>
          </cell>
          <cell r="N500">
            <v>3018371979</v>
          </cell>
          <cell r="O500" t="str">
            <v>Centro Oeste</v>
          </cell>
          <cell r="P500" t="str">
            <v>ESDF</v>
          </cell>
          <cell r="Q500" t="str">
            <v>ST SCN QUADRA 02 BLOCO A 12 E 13 ANDAR S/N EDIF  CORPOR</v>
          </cell>
          <cell r="R500" t="str">
            <v>BRASILIA</v>
          </cell>
          <cell r="S500" t="str">
            <v>DISTRITO FEDERAL</v>
          </cell>
          <cell r="T500" t="str">
            <v>DF</v>
          </cell>
          <cell r="U500" t="str">
            <v>70.712-900</v>
          </cell>
          <cell r="V500" t="str">
            <v>3329 1725</v>
          </cell>
          <cell r="W500" t="str">
            <v>presi@funcef.com.br</v>
          </cell>
          <cell r="X500" t="str">
            <v>WWW.FUNCEF.COM.BR</v>
          </cell>
          <cell r="Y500">
            <v>6</v>
          </cell>
          <cell r="Z500">
            <v>4</v>
          </cell>
          <cell r="AA500">
            <v>6</v>
          </cell>
        </row>
        <row r="501">
          <cell r="A501" t="str">
            <v>FUNCEF</v>
          </cell>
          <cell r="B501" t="str">
            <v>FUNDACAO DOS ECONOMIARIOS FEDERAIS FUNCEF</v>
          </cell>
          <cell r="C501" t="str">
            <v>00.436.923/0001-90</v>
          </cell>
          <cell r="D501" t="str">
            <v>Sim</v>
          </cell>
          <cell r="E501" t="str">
            <v>NORMAL - EM FUNCIONAMENTO</v>
          </cell>
          <cell r="F501" t="str">
            <v>NORMAL</v>
          </cell>
          <cell r="G501" t="str">
            <v>Fundação</v>
          </cell>
          <cell r="H501" t="str">
            <v>LC 108 / LC 109</v>
          </cell>
          <cell r="I501" t="str">
            <v>Pública Federal</v>
          </cell>
          <cell r="J501" t="str">
            <v>Público</v>
          </cell>
          <cell r="K501" t="str">
            <v>Patrocínio Múltiplo</v>
          </cell>
          <cell r="L501" t="str">
            <v>Com mais de um plano</v>
          </cell>
          <cell r="M501" t="str">
            <v>Sim</v>
          </cell>
          <cell r="N501">
            <v>3018371979</v>
          </cell>
          <cell r="O501" t="str">
            <v>Centro Oeste</v>
          </cell>
          <cell r="P501" t="str">
            <v>ESDF</v>
          </cell>
          <cell r="Q501" t="str">
            <v>ST SCN QUADRA 02 BLOCO A 12 E 13 ANDAR S/N EDIF  CORPOR</v>
          </cell>
          <cell r="R501" t="str">
            <v>BRASILIA</v>
          </cell>
          <cell r="S501" t="str">
            <v>DISTRITO FEDERAL</v>
          </cell>
          <cell r="T501" t="str">
            <v>DF</v>
          </cell>
          <cell r="U501" t="str">
            <v>70.712-900</v>
          </cell>
          <cell r="V501" t="str">
            <v>3329 1725</v>
          </cell>
          <cell r="W501" t="str">
            <v>presi@funcef.com.br</v>
          </cell>
          <cell r="X501" t="str">
            <v>WWW.FUNCEF.COM.BR</v>
          </cell>
          <cell r="Y501">
            <v>6</v>
          </cell>
          <cell r="Z501">
            <v>4</v>
          </cell>
          <cell r="AA501">
            <v>6</v>
          </cell>
        </row>
        <row r="502">
          <cell r="A502" t="str">
            <v>FUNCEF</v>
          </cell>
          <cell r="B502" t="str">
            <v>FUNDACAO DOS ECONOMIARIOS FEDERAIS FUNCEF</v>
          </cell>
          <cell r="C502" t="str">
            <v>00.436.923/0001-90</v>
          </cell>
          <cell r="D502" t="str">
            <v>Sim</v>
          </cell>
          <cell r="E502" t="str">
            <v>NORMAL - EM FUNCIONAMENTO</v>
          </cell>
          <cell r="F502" t="str">
            <v>NORMAL</v>
          </cell>
          <cell r="G502" t="str">
            <v>Fundação</v>
          </cell>
          <cell r="H502" t="str">
            <v>LC 108 / LC 109</v>
          </cell>
          <cell r="I502" t="str">
            <v>Pública Federal</v>
          </cell>
          <cell r="J502" t="str">
            <v>Público</v>
          </cell>
          <cell r="K502" t="str">
            <v>Patrocínio Múltiplo</v>
          </cell>
          <cell r="L502" t="str">
            <v>Com mais de um plano</v>
          </cell>
          <cell r="M502" t="str">
            <v>Sim</v>
          </cell>
          <cell r="N502">
            <v>3018371979</v>
          </cell>
          <cell r="O502" t="str">
            <v>Centro Oeste</v>
          </cell>
          <cell r="P502" t="str">
            <v>ESDF</v>
          </cell>
          <cell r="Q502" t="str">
            <v>ST SCN QUADRA 02 BLOCO A 12 E 13 ANDAR S/N EDIF  CORPOR</v>
          </cell>
          <cell r="R502" t="str">
            <v>BRASILIA</v>
          </cell>
          <cell r="S502" t="str">
            <v>DISTRITO FEDERAL</v>
          </cell>
          <cell r="T502" t="str">
            <v>DF</v>
          </cell>
          <cell r="U502" t="str">
            <v>70.712-900</v>
          </cell>
          <cell r="V502" t="str">
            <v>3329 1725</v>
          </cell>
          <cell r="W502" t="str">
            <v>presi@funcef.com.br</v>
          </cell>
          <cell r="X502" t="str">
            <v>WWW.FUNCEF.COM.BR</v>
          </cell>
          <cell r="Y502">
            <v>6</v>
          </cell>
          <cell r="Z502">
            <v>4</v>
          </cell>
          <cell r="AA502">
            <v>6</v>
          </cell>
        </row>
        <row r="503">
          <cell r="A503" t="str">
            <v>FUNCESP</v>
          </cell>
          <cell r="B503" t="str">
            <v>FUNDACAO CESP</v>
          </cell>
          <cell r="C503" t="str">
            <v>62.465.117/0001-06</v>
          </cell>
          <cell r="D503" t="str">
            <v>Sim</v>
          </cell>
          <cell r="E503" t="str">
            <v>NORMAL - EM FUNCIONAMENTO</v>
          </cell>
          <cell r="F503" t="str">
            <v>NORMAL</v>
          </cell>
          <cell r="G503" t="str">
            <v>Fundação</v>
          </cell>
          <cell r="H503" t="str">
            <v>LC 109</v>
          </cell>
          <cell r="I503" t="str">
            <v>Privada</v>
          </cell>
          <cell r="J503" t="str">
            <v>Privado</v>
          </cell>
          <cell r="K503" t="str">
            <v>Patrocínio Múltiplo</v>
          </cell>
          <cell r="L503" t="str">
            <v>Com mais de um plano</v>
          </cell>
          <cell r="M503" t="str">
            <v>Sim</v>
          </cell>
          <cell r="N503">
            <v>301816197900</v>
          </cell>
          <cell r="O503" t="str">
            <v>Sudeste</v>
          </cell>
          <cell r="P503" t="str">
            <v>ESSP</v>
          </cell>
          <cell r="Q503" t="str">
            <v>AL SANTOS 2477</v>
          </cell>
          <cell r="R503" t="str">
            <v>SAO PAULO</v>
          </cell>
          <cell r="S503" t="str">
            <v>SAO PAULO</v>
          </cell>
          <cell r="T503" t="str">
            <v>SP</v>
          </cell>
          <cell r="U503" t="str">
            <v>01.419-002</v>
          </cell>
          <cell r="V503" t="str">
            <v>1130683100</v>
          </cell>
          <cell r="W503" t="str">
            <v>PREVIC@VIVEST.COM.BR</v>
          </cell>
          <cell r="X503" t="str">
            <v>WWW.VIVEST.COM.BR</v>
          </cell>
          <cell r="Y503">
            <v>4</v>
          </cell>
          <cell r="Z503">
            <v>5</v>
          </cell>
          <cell r="AA503">
            <v>18</v>
          </cell>
        </row>
        <row r="504">
          <cell r="A504" t="str">
            <v>FUNCESP</v>
          </cell>
          <cell r="B504" t="str">
            <v>FUNDACAO CESP</v>
          </cell>
          <cell r="C504" t="str">
            <v>62.465.117/0001-06</v>
          </cell>
          <cell r="D504" t="str">
            <v>Sim</v>
          </cell>
          <cell r="E504" t="str">
            <v>NORMAL - EM FUNCIONAMENTO</v>
          </cell>
          <cell r="F504" t="str">
            <v>NORMAL</v>
          </cell>
          <cell r="G504" t="str">
            <v>Fundação</v>
          </cell>
          <cell r="H504" t="str">
            <v>LC 109</v>
          </cell>
          <cell r="I504" t="str">
            <v>Privada</v>
          </cell>
          <cell r="J504" t="str">
            <v>Privado</v>
          </cell>
          <cell r="K504" t="str">
            <v>Patrocínio Múltiplo</v>
          </cell>
          <cell r="L504" t="str">
            <v>Com mais de um plano</v>
          </cell>
          <cell r="M504" t="str">
            <v>Sim</v>
          </cell>
          <cell r="N504">
            <v>301816197900</v>
          </cell>
          <cell r="O504" t="str">
            <v>Sudeste</v>
          </cell>
          <cell r="P504" t="str">
            <v>ESSP</v>
          </cell>
          <cell r="Q504" t="str">
            <v>AL SANTOS 2477</v>
          </cell>
          <cell r="R504" t="str">
            <v>SAO PAULO</v>
          </cell>
          <cell r="S504" t="str">
            <v>SAO PAULO</v>
          </cell>
          <cell r="T504" t="str">
            <v>SP</v>
          </cell>
          <cell r="U504" t="str">
            <v>01.419-002</v>
          </cell>
          <cell r="V504" t="str">
            <v>1130683100</v>
          </cell>
          <cell r="W504" t="str">
            <v>PREVIC@VIVEST.COM.BR</v>
          </cell>
          <cell r="X504" t="str">
            <v>WWW.VIVEST.COM.BR</v>
          </cell>
          <cell r="Y504">
            <v>4</v>
          </cell>
          <cell r="Z504">
            <v>5</v>
          </cell>
          <cell r="AA504">
            <v>18</v>
          </cell>
        </row>
        <row r="505">
          <cell r="A505" t="str">
            <v>FUNCESP</v>
          </cell>
          <cell r="B505" t="str">
            <v>FUNDACAO CESP</v>
          </cell>
          <cell r="C505" t="str">
            <v>62.465.117/0001-06</v>
          </cell>
          <cell r="D505" t="str">
            <v>Sim</v>
          </cell>
          <cell r="E505" t="str">
            <v>NORMAL - EM FUNCIONAMENTO</v>
          </cell>
          <cell r="F505" t="str">
            <v>NORMAL</v>
          </cell>
          <cell r="G505" t="str">
            <v>Fundação</v>
          </cell>
          <cell r="H505" t="str">
            <v>LC 109</v>
          </cell>
          <cell r="I505" t="str">
            <v>Privada</v>
          </cell>
          <cell r="J505" t="str">
            <v>Privado</v>
          </cell>
          <cell r="K505" t="str">
            <v>Patrocínio Múltiplo</v>
          </cell>
          <cell r="L505" t="str">
            <v>Com mais de um plano</v>
          </cell>
          <cell r="M505" t="str">
            <v>Sim</v>
          </cell>
          <cell r="N505">
            <v>301816197900</v>
          </cell>
          <cell r="O505" t="str">
            <v>Sudeste</v>
          </cell>
          <cell r="P505" t="str">
            <v>ESSP</v>
          </cell>
          <cell r="Q505" t="str">
            <v>AL SANTOS 2477</v>
          </cell>
          <cell r="R505" t="str">
            <v>SAO PAULO</v>
          </cell>
          <cell r="S505" t="str">
            <v>SAO PAULO</v>
          </cell>
          <cell r="T505" t="str">
            <v>SP</v>
          </cell>
          <cell r="U505" t="str">
            <v>01.419-002</v>
          </cell>
          <cell r="V505" t="str">
            <v>1130683100</v>
          </cell>
          <cell r="W505" t="str">
            <v>PREVIC@VIVEST.COM.BR</v>
          </cell>
          <cell r="X505" t="str">
            <v>WWW.VIVEST.COM.BR</v>
          </cell>
          <cell r="Y505">
            <v>4</v>
          </cell>
          <cell r="Z505">
            <v>5</v>
          </cell>
          <cell r="AA505">
            <v>18</v>
          </cell>
        </row>
        <row r="506">
          <cell r="A506" t="str">
            <v>FUNCESP</v>
          </cell>
          <cell r="B506" t="str">
            <v>FUNDACAO CESP</v>
          </cell>
          <cell r="C506" t="str">
            <v>62.465.117/0001-06</v>
          </cell>
          <cell r="D506" t="str">
            <v>Sim</v>
          </cell>
          <cell r="E506" t="str">
            <v>NORMAL - EM FUNCIONAMENTO</v>
          </cell>
          <cell r="F506" t="str">
            <v>NORMAL</v>
          </cell>
          <cell r="G506" t="str">
            <v>Fundação</v>
          </cell>
          <cell r="H506" t="str">
            <v>LC 109</v>
          </cell>
          <cell r="I506" t="str">
            <v>Privada</v>
          </cell>
          <cell r="J506" t="str">
            <v>Privado</v>
          </cell>
          <cell r="K506" t="str">
            <v>Patrocínio Múltiplo</v>
          </cell>
          <cell r="L506" t="str">
            <v>Com mais de um plano</v>
          </cell>
          <cell r="M506" t="str">
            <v>Sim</v>
          </cell>
          <cell r="N506">
            <v>301816197900</v>
          </cell>
          <cell r="O506" t="str">
            <v>Sudeste</v>
          </cell>
          <cell r="P506" t="str">
            <v>ESSP</v>
          </cell>
          <cell r="Q506" t="str">
            <v>AL SANTOS 2477</v>
          </cell>
          <cell r="R506" t="str">
            <v>SAO PAULO</v>
          </cell>
          <cell r="S506" t="str">
            <v>SAO PAULO</v>
          </cell>
          <cell r="T506" t="str">
            <v>SP</v>
          </cell>
          <cell r="U506" t="str">
            <v>01.419-002</v>
          </cell>
          <cell r="V506" t="str">
            <v>1130683100</v>
          </cell>
          <cell r="W506" t="str">
            <v>PREVIC@VIVEST.COM.BR</v>
          </cell>
          <cell r="X506" t="str">
            <v>WWW.VIVEST.COM.BR</v>
          </cell>
          <cell r="Y506">
            <v>4</v>
          </cell>
          <cell r="Z506">
            <v>5</v>
          </cell>
          <cell r="AA506">
            <v>18</v>
          </cell>
        </row>
        <row r="507">
          <cell r="A507" t="str">
            <v>FUNCESP</v>
          </cell>
          <cell r="B507" t="str">
            <v>FUNDACAO CESP</v>
          </cell>
          <cell r="C507" t="str">
            <v>62.465.117/0001-06</v>
          </cell>
          <cell r="D507" t="str">
            <v>Sim</v>
          </cell>
          <cell r="E507" t="str">
            <v>NORMAL - EM FUNCIONAMENTO</v>
          </cell>
          <cell r="F507" t="str">
            <v>NORMAL</v>
          </cell>
          <cell r="G507" t="str">
            <v>Fundação</v>
          </cell>
          <cell r="H507" t="str">
            <v>LC 109</v>
          </cell>
          <cell r="I507" t="str">
            <v>Privada</v>
          </cell>
          <cell r="J507" t="str">
            <v>Privado</v>
          </cell>
          <cell r="K507" t="str">
            <v>Patrocínio Múltiplo</v>
          </cell>
          <cell r="L507" t="str">
            <v>Com mais de um plano</v>
          </cell>
          <cell r="M507" t="str">
            <v>Sim</v>
          </cell>
          <cell r="N507">
            <v>301816197900</v>
          </cell>
          <cell r="O507" t="str">
            <v>Sudeste</v>
          </cell>
          <cell r="P507" t="str">
            <v>ESSP</v>
          </cell>
          <cell r="Q507" t="str">
            <v>AL SANTOS 2477</v>
          </cell>
          <cell r="R507" t="str">
            <v>SAO PAULO</v>
          </cell>
          <cell r="S507" t="str">
            <v>SAO PAULO</v>
          </cell>
          <cell r="T507" t="str">
            <v>SP</v>
          </cell>
          <cell r="U507" t="str">
            <v>01.419-002</v>
          </cell>
          <cell r="V507" t="str">
            <v>1130683100</v>
          </cell>
          <cell r="W507" t="str">
            <v>PREVIC@VIVEST.COM.BR</v>
          </cell>
          <cell r="X507" t="str">
            <v>WWW.VIVEST.COM.BR</v>
          </cell>
          <cell r="Y507">
            <v>4</v>
          </cell>
          <cell r="Z507">
            <v>5</v>
          </cell>
          <cell r="AA507">
            <v>18</v>
          </cell>
        </row>
        <row r="508">
          <cell r="A508" t="str">
            <v>FUNCESP</v>
          </cell>
          <cell r="B508" t="str">
            <v>FUNDACAO CESP</v>
          </cell>
          <cell r="C508" t="str">
            <v>62.465.117/0001-06</v>
          </cell>
          <cell r="D508" t="str">
            <v>Sim</v>
          </cell>
          <cell r="E508" t="str">
            <v>NORMAL - EM FUNCIONAMENTO</v>
          </cell>
          <cell r="F508" t="str">
            <v>NORMAL</v>
          </cell>
          <cell r="G508" t="str">
            <v>Fundação</v>
          </cell>
          <cell r="H508" t="str">
            <v>LC 109</v>
          </cell>
          <cell r="I508" t="str">
            <v>Privada</v>
          </cell>
          <cell r="J508" t="str">
            <v>Privado</v>
          </cell>
          <cell r="K508" t="str">
            <v>Patrocínio Múltiplo</v>
          </cell>
          <cell r="L508" t="str">
            <v>Com mais de um plano</v>
          </cell>
          <cell r="M508" t="str">
            <v>Sim</v>
          </cell>
          <cell r="N508">
            <v>301816197900</v>
          </cell>
          <cell r="O508" t="str">
            <v>Sudeste</v>
          </cell>
          <cell r="P508" t="str">
            <v>ESSP</v>
          </cell>
          <cell r="Q508" t="str">
            <v>AL SANTOS 2477</v>
          </cell>
          <cell r="R508" t="str">
            <v>SAO PAULO</v>
          </cell>
          <cell r="S508" t="str">
            <v>SAO PAULO</v>
          </cell>
          <cell r="T508" t="str">
            <v>SP</v>
          </cell>
          <cell r="U508" t="str">
            <v>01.419-002</v>
          </cell>
          <cell r="V508" t="str">
            <v>1130683100</v>
          </cell>
          <cell r="W508" t="str">
            <v>PREVIC@VIVEST.COM.BR</v>
          </cell>
          <cell r="X508" t="str">
            <v>WWW.VIVEST.COM.BR</v>
          </cell>
          <cell r="Y508">
            <v>4</v>
          </cell>
          <cell r="Z508">
            <v>5</v>
          </cell>
          <cell r="AA508">
            <v>18</v>
          </cell>
        </row>
        <row r="509">
          <cell r="A509" t="str">
            <v>FUNCESP</v>
          </cell>
          <cell r="B509" t="str">
            <v>FUNDACAO CESP</v>
          </cell>
          <cell r="C509" t="str">
            <v>62.465.117/0001-06</v>
          </cell>
          <cell r="D509" t="str">
            <v>Sim</v>
          </cell>
          <cell r="E509" t="str">
            <v>NORMAL - EM FUNCIONAMENTO</v>
          </cell>
          <cell r="F509" t="str">
            <v>NORMAL</v>
          </cell>
          <cell r="G509" t="str">
            <v>Fundação</v>
          </cell>
          <cell r="H509" t="str">
            <v>LC 109</v>
          </cell>
          <cell r="I509" t="str">
            <v>Privada</v>
          </cell>
          <cell r="J509" t="str">
            <v>Privado</v>
          </cell>
          <cell r="K509" t="str">
            <v>Patrocínio Múltiplo</v>
          </cell>
          <cell r="L509" t="str">
            <v>Com mais de um plano</v>
          </cell>
          <cell r="M509" t="str">
            <v>Sim</v>
          </cell>
          <cell r="N509">
            <v>301816197900</v>
          </cell>
          <cell r="O509" t="str">
            <v>Sudeste</v>
          </cell>
          <cell r="P509" t="str">
            <v>ESSP</v>
          </cell>
          <cell r="Q509" t="str">
            <v>AL SANTOS 2477</v>
          </cell>
          <cell r="R509" t="str">
            <v>SAO PAULO</v>
          </cell>
          <cell r="S509" t="str">
            <v>SAO PAULO</v>
          </cell>
          <cell r="T509" t="str">
            <v>SP</v>
          </cell>
          <cell r="U509" t="str">
            <v>01.419-002</v>
          </cell>
          <cell r="V509" t="str">
            <v>1130683100</v>
          </cell>
          <cell r="W509" t="str">
            <v>PREVIC@VIVEST.COM.BR</v>
          </cell>
          <cell r="X509" t="str">
            <v>WWW.VIVEST.COM.BR</v>
          </cell>
          <cell r="Y509">
            <v>4</v>
          </cell>
          <cell r="Z509">
            <v>5</v>
          </cell>
          <cell r="AA509">
            <v>18</v>
          </cell>
        </row>
        <row r="510">
          <cell r="A510" t="str">
            <v>FUNCESP</v>
          </cell>
          <cell r="B510" t="str">
            <v>FUNDACAO CESP</v>
          </cell>
          <cell r="C510" t="str">
            <v>62.465.117/0001-06</v>
          </cell>
          <cell r="D510" t="str">
            <v>Sim</v>
          </cell>
          <cell r="E510" t="str">
            <v>NORMAL - EM FUNCIONAMENTO</v>
          </cell>
          <cell r="F510" t="str">
            <v>NORMAL</v>
          </cell>
          <cell r="G510" t="str">
            <v>Fundação</v>
          </cell>
          <cell r="H510" t="str">
            <v>LC 109</v>
          </cell>
          <cell r="I510" t="str">
            <v>Privada</v>
          </cell>
          <cell r="J510" t="str">
            <v>Privado</v>
          </cell>
          <cell r="K510" t="str">
            <v>Patrocínio Múltiplo</v>
          </cell>
          <cell r="L510" t="str">
            <v>Com mais de um plano</v>
          </cell>
          <cell r="M510" t="str">
            <v>Sim</v>
          </cell>
          <cell r="N510">
            <v>301816197900</v>
          </cell>
          <cell r="O510" t="str">
            <v>Sudeste</v>
          </cell>
          <cell r="P510" t="str">
            <v>ESSP</v>
          </cell>
          <cell r="Q510" t="str">
            <v>AL SANTOS 2477</v>
          </cell>
          <cell r="R510" t="str">
            <v>SAO PAULO</v>
          </cell>
          <cell r="S510" t="str">
            <v>SAO PAULO</v>
          </cell>
          <cell r="T510" t="str">
            <v>SP</v>
          </cell>
          <cell r="U510" t="str">
            <v>01.419-002</v>
          </cell>
          <cell r="V510" t="str">
            <v>1130683100</v>
          </cell>
          <cell r="W510" t="str">
            <v>PREVIC@VIVEST.COM.BR</v>
          </cell>
          <cell r="X510" t="str">
            <v>WWW.VIVEST.COM.BR</v>
          </cell>
          <cell r="Y510">
            <v>4</v>
          </cell>
          <cell r="Z510">
            <v>5</v>
          </cell>
          <cell r="AA510">
            <v>18</v>
          </cell>
        </row>
        <row r="511">
          <cell r="A511" t="str">
            <v>FUNCESP</v>
          </cell>
          <cell r="B511" t="str">
            <v>FUNDACAO CESP</v>
          </cell>
          <cell r="C511" t="str">
            <v>62.465.117/0001-06</v>
          </cell>
          <cell r="D511" t="str">
            <v>Sim</v>
          </cell>
          <cell r="E511" t="str">
            <v>NORMAL - EM FUNCIONAMENTO</v>
          </cell>
          <cell r="F511" t="str">
            <v>NORMAL</v>
          </cell>
          <cell r="G511" t="str">
            <v>Fundação</v>
          </cell>
          <cell r="H511" t="str">
            <v>LC 109</v>
          </cell>
          <cell r="I511" t="str">
            <v>Privada</v>
          </cell>
          <cell r="J511" t="str">
            <v>Privado</v>
          </cell>
          <cell r="K511" t="str">
            <v>Patrocínio Múltiplo</v>
          </cell>
          <cell r="L511" t="str">
            <v>Com mais de um plano</v>
          </cell>
          <cell r="M511" t="str">
            <v>Sim</v>
          </cell>
          <cell r="N511">
            <v>301816197900</v>
          </cell>
          <cell r="O511" t="str">
            <v>Sudeste</v>
          </cell>
          <cell r="P511" t="str">
            <v>ESSP</v>
          </cell>
          <cell r="Q511" t="str">
            <v>AL SANTOS 2477</v>
          </cell>
          <cell r="R511" t="str">
            <v>SAO PAULO</v>
          </cell>
          <cell r="S511" t="str">
            <v>SAO PAULO</v>
          </cell>
          <cell r="T511" t="str">
            <v>SP</v>
          </cell>
          <cell r="U511" t="str">
            <v>01.419-002</v>
          </cell>
          <cell r="V511" t="str">
            <v>1130683100</v>
          </cell>
          <cell r="W511" t="str">
            <v>PREVIC@VIVEST.COM.BR</v>
          </cell>
          <cell r="X511" t="str">
            <v>WWW.VIVEST.COM.BR</v>
          </cell>
          <cell r="Y511">
            <v>4</v>
          </cell>
          <cell r="Z511">
            <v>5</v>
          </cell>
          <cell r="AA511">
            <v>18</v>
          </cell>
        </row>
        <row r="512">
          <cell r="A512" t="str">
            <v>FUNCESP</v>
          </cell>
          <cell r="B512" t="str">
            <v>FUNDACAO CESP</v>
          </cell>
          <cell r="C512" t="str">
            <v>62.465.117/0001-06</v>
          </cell>
          <cell r="D512" t="str">
            <v>Sim</v>
          </cell>
          <cell r="E512" t="str">
            <v>NORMAL - EM FUNCIONAMENTO</v>
          </cell>
          <cell r="F512" t="str">
            <v>NORMAL</v>
          </cell>
          <cell r="G512" t="str">
            <v>Fundação</v>
          </cell>
          <cell r="H512" t="str">
            <v>LC 109</v>
          </cell>
          <cell r="I512" t="str">
            <v>Privada</v>
          </cell>
          <cell r="J512" t="str">
            <v>Privado</v>
          </cell>
          <cell r="K512" t="str">
            <v>Patrocínio Múltiplo</v>
          </cell>
          <cell r="L512" t="str">
            <v>Com mais de um plano</v>
          </cell>
          <cell r="M512" t="str">
            <v>Sim</v>
          </cell>
          <cell r="N512">
            <v>301816197900</v>
          </cell>
          <cell r="O512" t="str">
            <v>Sudeste</v>
          </cell>
          <cell r="P512" t="str">
            <v>ESSP</v>
          </cell>
          <cell r="Q512" t="str">
            <v>AL SANTOS 2477</v>
          </cell>
          <cell r="R512" t="str">
            <v>SAO PAULO</v>
          </cell>
          <cell r="S512" t="str">
            <v>SAO PAULO</v>
          </cell>
          <cell r="T512" t="str">
            <v>SP</v>
          </cell>
          <cell r="U512" t="str">
            <v>01.419-002</v>
          </cell>
          <cell r="V512" t="str">
            <v>1130683100</v>
          </cell>
          <cell r="W512" t="str">
            <v>PREVIC@VIVEST.COM.BR</v>
          </cell>
          <cell r="X512" t="str">
            <v>WWW.VIVEST.COM.BR</v>
          </cell>
          <cell r="Y512">
            <v>4</v>
          </cell>
          <cell r="Z512">
            <v>5</v>
          </cell>
          <cell r="AA512">
            <v>18</v>
          </cell>
        </row>
        <row r="513">
          <cell r="A513" t="str">
            <v>FUNCESP</v>
          </cell>
          <cell r="B513" t="str">
            <v>FUNDACAO CESP</v>
          </cell>
          <cell r="C513" t="str">
            <v>62.465.117/0001-06</v>
          </cell>
          <cell r="D513" t="str">
            <v>Sim</v>
          </cell>
          <cell r="E513" t="str">
            <v>NORMAL - EM FUNCIONAMENTO</v>
          </cell>
          <cell r="F513" t="str">
            <v>NORMAL</v>
          </cell>
          <cell r="G513" t="str">
            <v>Fundação</v>
          </cell>
          <cell r="H513" t="str">
            <v>LC 109</v>
          </cell>
          <cell r="I513" t="str">
            <v>Privada</v>
          </cell>
          <cell r="J513" t="str">
            <v>Privado</v>
          </cell>
          <cell r="K513" t="str">
            <v>Patrocínio Múltiplo</v>
          </cell>
          <cell r="L513" t="str">
            <v>Com mais de um plano</v>
          </cell>
          <cell r="M513" t="str">
            <v>Sim</v>
          </cell>
          <cell r="N513">
            <v>301816197900</v>
          </cell>
          <cell r="O513" t="str">
            <v>Sudeste</v>
          </cell>
          <cell r="P513" t="str">
            <v>ESSP</v>
          </cell>
          <cell r="Q513" t="str">
            <v>AL SANTOS 2477</v>
          </cell>
          <cell r="R513" t="str">
            <v>SAO PAULO</v>
          </cell>
          <cell r="S513" t="str">
            <v>SAO PAULO</v>
          </cell>
          <cell r="T513" t="str">
            <v>SP</v>
          </cell>
          <cell r="U513" t="str">
            <v>01.419-002</v>
          </cell>
          <cell r="V513" t="str">
            <v>1130683100</v>
          </cell>
          <cell r="W513" t="str">
            <v>PREVIC@VIVEST.COM.BR</v>
          </cell>
          <cell r="X513" t="str">
            <v>WWW.VIVEST.COM.BR</v>
          </cell>
          <cell r="Y513">
            <v>4</v>
          </cell>
          <cell r="Z513">
            <v>5</v>
          </cell>
          <cell r="AA513">
            <v>18</v>
          </cell>
        </row>
        <row r="514">
          <cell r="A514" t="str">
            <v>FUNCESP</v>
          </cell>
          <cell r="B514" t="str">
            <v>FUNDACAO CESP</v>
          </cell>
          <cell r="C514" t="str">
            <v>62.465.117/0001-06</v>
          </cell>
          <cell r="D514" t="str">
            <v>Sim</v>
          </cell>
          <cell r="E514" t="str">
            <v>NORMAL - EM FUNCIONAMENTO</v>
          </cell>
          <cell r="F514" t="str">
            <v>NORMAL</v>
          </cell>
          <cell r="G514" t="str">
            <v>Fundação</v>
          </cell>
          <cell r="H514" t="str">
            <v>LC 109</v>
          </cell>
          <cell r="I514" t="str">
            <v>Privada</v>
          </cell>
          <cell r="J514" t="str">
            <v>Privado</v>
          </cell>
          <cell r="K514" t="str">
            <v>Patrocínio Múltiplo</v>
          </cell>
          <cell r="L514" t="str">
            <v>Com mais de um plano</v>
          </cell>
          <cell r="M514" t="str">
            <v>Sim</v>
          </cell>
          <cell r="N514">
            <v>301816197900</v>
          </cell>
          <cell r="O514" t="str">
            <v>Sudeste</v>
          </cell>
          <cell r="P514" t="str">
            <v>ESSP</v>
          </cell>
          <cell r="Q514" t="str">
            <v>AL SANTOS 2477</v>
          </cell>
          <cell r="R514" t="str">
            <v>SAO PAULO</v>
          </cell>
          <cell r="S514" t="str">
            <v>SAO PAULO</v>
          </cell>
          <cell r="T514" t="str">
            <v>SP</v>
          </cell>
          <cell r="U514" t="str">
            <v>01.419-002</v>
          </cell>
          <cell r="V514" t="str">
            <v>1130683100</v>
          </cell>
          <cell r="W514" t="str">
            <v>PREVIC@VIVEST.COM.BR</v>
          </cell>
          <cell r="X514" t="str">
            <v>WWW.VIVEST.COM.BR</v>
          </cell>
          <cell r="Y514">
            <v>4</v>
          </cell>
          <cell r="Z514">
            <v>5</v>
          </cell>
          <cell r="AA514">
            <v>18</v>
          </cell>
        </row>
        <row r="515">
          <cell r="A515" t="str">
            <v>FUNCESP</v>
          </cell>
          <cell r="B515" t="str">
            <v>FUNDACAO CESP</v>
          </cell>
          <cell r="C515" t="str">
            <v>62.465.117/0001-06</v>
          </cell>
          <cell r="D515" t="str">
            <v>Sim</v>
          </cell>
          <cell r="E515" t="str">
            <v>NORMAL - EM FUNCIONAMENTO</v>
          </cell>
          <cell r="F515" t="str">
            <v>NORMAL</v>
          </cell>
          <cell r="G515" t="str">
            <v>Fundação</v>
          </cell>
          <cell r="H515" t="str">
            <v>LC 109</v>
          </cell>
          <cell r="I515" t="str">
            <v>Privada</v>
          </cell>
          <cell r="J515" t="str">
            <v>Privado</v>
          </cell>
          <cell r="K515" t="str">
            <v>Patrocínio Múltiplo</v>
          </cell>
          <cell r="L515" t="str">
            <v>Com mais de um plano</v>
          </cell>
          <cell r="M515" t="str">
            <v>Sim</v>
          </cell>
          <cell r="N515">
            <v>301816197900</v>
          </cell>
          <cell r="O515" t="str">
            <v>Sudeste</v>
          </cell>
          <cell r="P515" t="str">
            <v>ESSP</v>
          </cell>
          <cell r="Q515" t="str">
            <v>AL SANTOS 2477</v>
          </cell>
          <cell r="R515" t="str">
            <v>SAO PAULO</v>
          </cell>
          <cell r="S515" t="str">
            <v>SAO PAULO</v>
          </cell>
          <cell r="T515" t="str">
            <v>SP</v>
          </cell>
          <cell r="U515" t="str">
            <v>01.419-002</v>
          </cell>
          <cell r="V515" t="str">
            <v>1130683100</v>
          </cell>
          <cell r="W515" t="str">
            <v>PREVIC@VIVEST.COM.BR</v>
          </cell>
          <cell r="X515" t="str">
            <v>WWW.VIVEST.COM.BR</v>
          </cell>
          <cell r="Y515">
            <v>4</v>
          </cell>
          <cell r="Z515">
            <v>5</v>
          </cell>
          <cell r="AA515">
            <v>18</v>
          </cell>
        </row>
        <row r="516">
          <cell r="A516" t="str">
            <v>FUNCESP</v>
          </cell>
          <cell r="B516" t="str">
            <v>FUNDACAO CESP</v>
          </cell>
          <cell r="C516" t="str">
            <v>62.465.117/0001-06</v>
          </cell>
          <cell r="D516" t="str">
            <v>Sim</v>
          </cell>
          <cell r="E516" t="str">
            <v>NORMAL - EM FUNCIONAMENTO</v>
          </cell>
          <cell r="F516" t="str">
            <v>NORMAL</v>
          </cell>
          <cell r="G516" t="str">
            <v>Fundação</v>
          </cell>
          <cell r="H516" t="str">
            <v>LC 109</v>
          </cell>
          <cell r="I516" t="str">
            <v>Privada</v>
          </cell>
          <cell r="J516" t="str">
            <v>Privado</v>
          </cell>
          <cell r="K516" t="str">
            <v>Patrocínio Múltiplo</v>
          </cell>
          <cell r="L516" t="str">
            <v>Com mais de um plano</v>
          </cell>
          <cell r="M516" t="str">
            <v>Sim</v>
          </cell>
          <cell r="N516">
            <v>301816197900</v>
          </cell>
          <cell r="O516" t="str">
            <v>Sudeste</v>
          </cell>
          <cell r="P516" t="str">
            <v>ESSP</v>
          </cell>
          <cell r="Q516" t="str">
            <v>AL SANTOS 2477</v>
          </cell>
          <cell r="R516" t="str">
            <v>SAO PAULO</v>
          </cell>
          <cell r="S516" t="str">
            <v>SAO PAULO</v>
          </cell>
          <cell r="T516" t="str">
            <v>SP</v>
          </cell>
          <cell r="U516" t="str">
            <v>01.419-002</v>
          </cell>
          <cell r="V516" t="str">
            <v>1130683100</v>
          </cell>
          <cell r="W516" t="str">
            <v>PREVIC@VIVEST.COM.BR</v>
          </cell>
          <cell r="X516" t="str">
            <v>WWW.VIVEST.COM.BR</v>
          </cell>
          <cell r="Y516">
            <v>4</v>
          </cell>
          <cell r="Z516">
            <v>5</v>
          </cell>
          <cell r="AA516">
            <v>18</v>
          </cell>
        </row>
        <row r="517">
          <cell r="A517" t="str">
            <v>FUNCESP</v>
          </cell>
          <cell r="B517" t="str">
            <v>FUNDACAO CESP</v>
          </cell>
          <cell r="C517" t="str">
            <v>62.465.117/0001-06</v>
          </cell>
          <cell r="D517" t="str">
            <v>Sim</v>
          </cell>
          <cell r="E517" t="str">
            <v>NORMAL - EM FUNCIONAMENTO</v>
          </cell>
          <cell r="F517" t="str">
            <v>NORMAL</v>
          </cell>
          <cell r="G517" t="str">
            <v>Fundação</v>
          </cell>
          <cell r="H517" t="str">
            <v>LC 109</v>
          </cell>
          <cell r="I517" t="str">
            <v>Privada</v>
          </cell>
          <cell r="J517" t="str">
            <v>Privado</v>
          </cell>
          <cell r="K517" t="str">
            <v>Patrocínio Múltiplo</v>
          </cell>
          <cell r="L517" t="str">
            <v>Com mais de um plano</v>
          </cell>
          <cell r="M517" t="str">
            <v>Sim</v>
          </cell>
          <cell r="N517">
            <v>301816197900</v>
          </cell>
          <cell r="O517" t="str">
            <v>Sudeste</v>
          </cell>
          <cell r="P517" t="str">
            <v>ESSP</v>
          </cell>
          <cell r="Q517" t="str">
            <v>AL SANTOS 2477</v>
          </cell>
          <cell r="R517" t="str">
            <v>SAO PAULO</v>
          </cell>
          <cell r="S517" t="str">
            <v>SAO PAULO</v>
          </cell>
          <cell r="T517" t="str">
            <v>SP</v>
          </cell>
          <cell r="U517" t="str">
            <v>01.419-002</v>
          </cell>
          <cell r="V517" t="str">
            <v>1130683100</v>
          </cell>
          <cell r="W517" t="str">
            <v>PREVIC@VIVEST.COM.BR</v>
          </cell>
          <cell r="X517" t="str">
            <v>WWW.VIVEST.COM.BR</v>
          </cell>
          <cell r="Y517">
            <v>4</v>
          </cell>
          <cell r="Z517">
            <v>5</v>
          </cell>
          <cell r="AA517">
            <v>18</v>
          </cell>
        </row>
        <row r="518">
          <cell r="A518" t="str">
            <v>FUNCESP</v>
          </cell>
          <cell r="B518" t="str">
            <v>FUNDACAO CESP</v>
          </cell>
          <cell r="C518" t="str">
            <v>62.465.117/0001-06</v>
          </cell>
          <cell r="D518" t="str">
            <v>Sim</v>
          </cell>
          <cell r="E518" t="str">
            <v>NORMAL - EM FUNCIONAMENTO</v>
          </cell>
          <cell r="F518" t="str">
            <v>NORMAL</v>
          </cell>
          <cell r="G518" t="str">
            <v>Fundação</v>
          </cell>
          <cell r="H518" t="str">
            <v>LC 109</v>
          </cell>
          <cell r="I518" t="str">
            <v>Privada</v>
          </cell>
          <cell r="J518" t="str">
            <v>Privado</v>
          </cell>
          <cell r="K518" t="str">
            <v>Patrocínio Múltiplo</v>
          </cell>
          <cell r="L518" t="str">
            <v>Com mais de um plano</v>
          </cell>
          <cell r="M518" t="str">
            <v>Sim</v>
          </cell>
          <cell r="N518">
            <v>301816197900</v>
          </cell>
          <cell r="O518" t="str">
            <v>Sudeste</v>
          </cell>
          <cell r="P518" t="str">
            <v>ESSP</v>
          </cell>
          <cell r="Q518" t="str">
            <v>AL SANTOS 2477</v>
          </cell>
          <cell r="R518" t="str">
            <v>SAO PAULO</v>
          </cell>
          <cell r="S518" t="str">
            <v>SAO PAULO</v>
          </cell>
          <cell r="T518" t="str">
            <v>SP</v>
          </cell>
          <cell r="U518" t="str">
            <v>01.419-002</v>
          </cell>
          <cell r="V518" t="str">
            <v>1130683100</v>
          </cell>
          <cell r="W518" t="str">
            <v>PREVIC@VIVEST.COM.BR</v>
          </cell>
          <cell r="X518" t="str">
            <v>WWW.VIVEST.COM.BR</v>
          </cell>
          <cell r="Y518">
            <v>4</v>
          </cell>
          <cell r="Z518">
            <v>5</v>
          </cell>
          <cell r="AA518">
            <v>18</v>
          </cell>
        </row>
        <row r="519">
          <cell r="A519" t="str">
            <v>FUNCESP</v>
          </cell>
          <cell r="B519" t="str">
            <v>FUNDACAO CESP</v>
          </cell>
          <cell r="C519" t="str">
            <v>62.465.117/0001-06</v>
          </cell>
          <cell r="D519" t="str">
            <v>Sim</v>
          </cell>
          <cell r="E519" t="str">
            <v>NORMAL - EM FUNCIONAMENTO</v>
          </cell>
          <cell r="F519" t="str">
            <v>NORMAL</v>
          </cell>
          <cell r="G519" t="str">
            <v>Fundação</v>
          </cell>
          <cell r="H519" t="str">
            <v>LC 109</v>
          </cell>
          <cell r="I519" t="str">
            <v>Privada</v>
          </cell>
          <cell r="J519" t="str">
            <v>Privado</v>
          </cell>
          <cell r="K519" t="str">
            <v>Patrocínio Múltiplo</v>
          </cell>
          <cell r="L519" t="str">
            <v>Com mais de um plano</v>
          </cell>
          <cell r="M519" t="str">
            <v>Sim</v>
          </cell>
          <cell r="N519">
            <v>301816197900</v>
          </cell>
          <cell r="O519" t="str">
            <v>Sudeste</v>
          </cell>
          <cell r="P519" t="str">
            <v>ESSP</v>
          </cell>
          <cell r="Q519" t="str">
            <v>AL SANTOS 2477</v>
          </cell>
          <cell r="R519" t="str">
            <v>SAO PAULO</v>
          </cell>
          <cell r="S519" t="str">
            <v>SAO PAULO</v>
          </cell>
          <cell r="T519" t="str">
            <v>SP</v>
          </cell>
          <cell r="U519" t="str">
            <v>01.419-002</v>
          </cell>
          <cell r="V519" t="str">
            <v>1130683100</v>
          </cell>
          <cell r="W519" t="str">
            <v>PREVIC@VIVEST.COM.BR</v>
          </cell>
          <cell r="X519" t="str">
            <v>WWW.VIVEST.COM.BR</v>
          </cell>
          <cell r="Y519">
            <v>4</v>
          </cell>
          <cell r="Z519">
            <v>5</v>
          </cell>
          <cell r="AA519">
            <v>18</v>
          </cell>
        </row>
        <row r="520">
          <cell r="A520" t="str">
            <v>FUNCESP</v>
          </cell>
          <cell r="B520" t="str">
            <v>FUNDACAO CESP</v>
          </cell>
          <cell r="C520" t="str">
            <v>62.465.117/0001-06</v>
          </cell>
          <cell r="D520" t="str">
            <v>Sim</v>
          </cell>
          <cell r="E520" t="str">
            <v>NORMAL - EM FUNCIONAMENTO</v>
          </cell>
          <cell r="F520" t="str">
            <v>NORMAL</v>
          </cell>
          <cell r="G520" t="str">
            <v>Fundação</v>
          </cell>
          <cell r="H520" t="str">
            <v>LC 109</v>
          </cell>
          <cell r="I520" t="str">
            <v>Privada</v>
          </cell>
          <cell r="J520" t="str">
            <v>Privado</v>
          </cell>
          <cell r="K520" t="str">
            <v>Patrocínio Múltiplo</v>
          </cell>
          <cell r="L520" t="str">
            <v>Com mais de um plano</v>
          </cell>
          <cell r="M520" t="str">
            <v>Sim</v>
          </cell>
          <cell r="N520">
            <v>301816197900</v>
          </cell>
          <cell r="O520" t="str">
            <v>Sudeste</v>
          </cell>
          <cell r="P520" t="str">
            <v>ESSP</v>
          </cell>
          <cell r="Q520" t="str">
            <v>AL SANTOS 2477</v>
          </cell>
          <cell r="R520" t="str">
            <v>SAO PAULO</v>
          </cell>
          <cell r="S520" t="str">
            <v>SAO PAULO</v>
          </cell>
          <cell r="T520" t="str">
            <v>SP</v>
          </cell>
          <cell r="U520" t="str">
            <v>01.419-002</v>
          </cell>
          <cell r="V520" t="str">
            <v>1130683100</v>
          </cell>
          <cell r="W520" t="str">
            <v>PREVIC@VIVEST.COM.BR</v>
          </cell>
          <cell r="X520" t="str">
            <v>WWW.VIVEST.COM.BR</v>
          </cell>
          <cell r="Y520">
            <v>4</v>
          </cell>
          <cell r="Z520">
            <v>5</v>
          </cell>
          <cell r="AA520">
            <v>18</v>
          </cell>
        </row>
        <row r="521">
          <cell r="A521" t="str">
            <v>FUNCESP</v>
          </cell>
          <cell r="B521" t="str">
            <v>FUNDACAO CESP</v>
          </cell>
          <cell r="C521" t="str">
            <v>62.465.117/0001-06</v>
          </cell>
          <cell r="D521" t="str">
            <v>Sim</v>
          </cell>
          <cell r="E521" t="str">
            <v>NORMAL - EM FUNCIONAMENTO</v>
          </cell>
          <cell r="F521" t="str">
            <v>NORMAL</v>
          </cell>
          <cell r="G521" t="str">
            <v>Fundação</v>
          </cell>
          <cell r="H521" t="str">
            <v>LC 109</v>
          </cell>
          <cell r="I521" t="str">
            <v>Privada</v>
          </cell>
          <cell r="J521" t="str">
            <v>Privado</v>
          </cell>
          <cell r="K521" t="str">
            <v>Patrocínio Múltiplo</v>
          </cell>
          <cell r="L521" t="str">
            <v>Com mais de um plano</v>
          </cell>
          <cell r="M521" t="str">
            <v>Sim</v>
          </cell>
          <cell r="N521">
            <v>301816197900</v>
          </cell>
          <cell r="O521" t="str">
            <v>Sudeste</v>
          </cell>
          <cell r="P521" t="str">
            <v>ESSP</v>
          </cell>
          <cell r="Q521" t="str">
            <v>AL SANTOS 2477</v>
          </cell>
          <cell r="R521" t="str">
            <v>SAO PAULO</v>
          </cell>
          <cell r="S521" t="str">
            <v>SAO PAULO</v>
          </cell>
          <cell r="T521" t="str">
            <v>SP</v>
          </cell>
          <cell r="U521" t="str">
            <v>01.419-002</v>
          </cell>
          <cell r="V521" t="str">
            <v>1130683100</v>
          </cell>
          <cell r="W521" t="str">
            <v>PREVIC@VIVEST.COM.BR</v>
          </cell>
          <cell r="X521" t="str">
            <v>WWW.VIVEST.COM.BR</v>
          </cell>
          <cell r="Y521">
            <v>4</v>
          </cell>
          <cell r="Z521">
            <v>5</v>
          </cell>
          <cell r="AA521">
            <v>18</v>
          </cell>
        </row>
        <row r="522">
          <cell r="A522" t="str">
            <v>FUNCESP</v>
          </cell>
          <cell r="B522" t="str">
            <v>FUNDACAO CESP</v>
          </cell>
          <cell r="C522" t="str">
            <v>62.465.117/0001-06</v>
          </cell>
          <cell r="D522" t="str">
            <v>Sim</v>
          </cell>
          <cell r="E522" t="str">
            <v>NORMAL - EM FUNCIONAMENTO</v>
          </cell>
          <cell r="F522" t="str">
            <v>NORMAL</v>
          </cell>
          <cell r="G522" t="str">
            <v>Fundação</v>
          </cell>
          <cell r="H522" t="str">
            <v>LC 109</v>
          </cell>
          <cell r="I522" t="str">
            <v>Privada</v>
          </cell>
          <cell r="J522" t="str">
            <v>Privado</v>
          </cell>
          <cell r="K522" t="str">
            <v>Patrocínio Múltiplo</v>
          </cell>
          <cell r="L522" t="str">
            <v>Com mais de um plano</v>
          </cell>
          <cell r="M522" t="str">
            <v>Sim</v>
          </cell>
          <cell r="N522">
            <v>301816197900</v>
          </cell>
          <cell r="O522" t="str">
            <v>Sudeste</v>
          </cell>
          <cell r="P522" t="str">
            <v>ESSP</v>
          </cell>
          <cell r="Q522" t="str">
            <v>AL SANTOS 2477</v>
          </cell>
          <cell r="R522" t="str">
            <v>SAO PAULO</v>
          </cell>
          <cell r="S522" t="str">
            <v>SAO PAULO</v>
          </cell>
          <cell r="T522" t="str">
            <v>SP</v>
          </cell>
          <cell r="U522" t="str">
            <v>01.419-002</v>
          </cell>
          <cell r="V522" t="str">
            <v>1130683100</v>
          </cell>
          <cell r="W522" t="str">
            <v>PREVIC@VIVEST.COM.BR</v>
          </cell>
          <cell r="X522" t="str">
            <v>WWW.VIVEST.COM.BR</v>
          </cell>
          <cell r="Y522">
            <v>4</v>
          </cell>
          <cell r="Z522">
            <v>5</v>
          </cell>
          <cell r="AA522">
            <v>18</v>
          </cell>
        </row>
        <row r="523">
          <cell r="A523" t="str">
            <v>FUNCESP</v>
          </cell>
          <cell r="B523" t="str">
            <v>FUNDACAO CESP</v>
          </cell>
          <cell r="C523" t="str">
            <v>62.465.117/0001-06</v>
          </cell>
          <cell r="D523" t="str">
            <v>Sim</v>
          </cell>
          <cell r="E523" t="str">
            <v>NORMAL - EM FUNCIONAMENTO</v>
          </cell>
          <cell r="F523" t="str">
            <v>NORMAL</v>
          </cell>
          <cell r="G523" t="str">
            <v>Fundação</v>
          </cell>
          <cell r="H523" t="str">
            <v>LC 109</v>
          </cell>
          <cell r="I523" t="str">
            <v>Privada</v>
          </cell>
          <cell r="J523" t="str">
            <v>Privado</v>
          </cell>
          <cell r="K523" t="str">
            <v>Patrocínio Múltiplo</v>
          </cell>
          <cell r="L523" t="str">
            <v>Com mais de um plano</v>
          </cell>
          <cell r="M523" t="str">
            <v>Sim</v>
          </cell>
          <cell r="N523">
            <v>301816197900</v>
          </cell>
          <cell r="O523" t="str">
            <v>Sudeste</v>
          </cell>
          <cell r="P523" t="str">
            <v>ESSP</v>
          </cell>
          <cell r="Q523" t="str">
            <v>AL SANTOS 2477</v>
          </cell>
          <cell r="R523" t="str">
            <v>SAO PAULO</v>
          </cell>
          <cell r="S523" t="str">
            <v>SAO PAULO</v>
          </cell>
          <cell r="T523" t="str">
            <v>SP</v>
          </cell>
          <cell r="U523" t="str">
            <v>01.419-002</v>
          </cell>
          <cell r="V523" t="str">
            <v>1130683100</v>
          </cell>
          <cell r="W523" t="str">
            <v>PREVIC@VIVEST.COM.BR</v>
          </cell>
          <cell r="X523" t="str">
            <v>WWW.VIVEST.COM.BR</v>
          </cell>
          <cell r="Y523">
            <v>4</v>
          </cell>
          <cell r="Z523">
            <v>5</v>
          </cell>
          <cell r="AA523">
            <v>18</v>
          </cell>
        </row>
        <row r="524">
          <cell r="A524" t="str">
            <v>FUNCESP</v>
          </cell>
          <cell r="B524" t="str">
            <v>FUNDACAO CESP</v>
          </cell>
          <cell r="C524" t="str">
            <v>62.465.117/0001-06</v>
          </cell>
          <cell r="D524" t="str">
            <v>Sim</v>
          </cell>
          <cell r="E524" t="str">
            <v>NORMAL - EM FUNCIONAMENTO</v>
          </cell>
          <cell r="F524" t="str">
            <v>NORMAL</v>
          </cell>
          <cell r="G524" t="str">
            <v>Fundação</v>
          </cell>
          <cell r="H524" t="str">
            <v>LC 109</v>
          </cell>
          <cell r="I524" t="str">
            <v>Privada</v>
          </cell>
          <cell r="J524" t="str">
            <v>Privado</v>
          </cell>
          <cell r="K524" t="str">
            <v>Patrocínio Múltiplo</v>
          </cell>
          <cell r="L524" t="str">
            <v>Com mais de um plano</v>
          </cell>
          <cell r="M524" t="str">
            <v>Sim</v>
          </cell>
          <cell r="N524">
            <v>301816197900</v>
          </cell>
          <cell r="O524" t="str">
            <v>Sudeste</v>
          </cell>
          <cell r="P524" t="str">
            <v>ESSP</v>
          </cell>
          <cell r="Q524" t="str">
            <v>AL SANTOS 2477</v>
          </cell>
          <cell r="R524" t="str">
            <v>SAO PAULO</v>
          </cell>
          <cell r="S524" t="str">
            <v>SAO PAULO</v>
          </cell>
          <cell r="T524" t="str">
            <v>SP</v>
          </cell>
          <cell r="U524" t="str">
            <v>01.419-002</v>
          </cell>
          <cell r="V524" t="str">
            <v>1130683100</v>
          </cell>
          <cell r="W524" t="str">
            <v>PREVIC@VIVEST.COM.BR</v>
          </cell>
          <cell r="X524" t="str">
            <v>WWW.VIVEST.COM.BR</v>
          </cell>
          <cell r="Y524">
            <v>4</v>
          </cell>
          <cell r="Z524">
            <v>5</v>
          </cell>
          <cell r="AA524">
            <v>18</v>
          </cell>
        </row>
        <row r="525">
          <cell r="A525" t="str">
            <v>FUNCESP</v>
          </cell>
          <cell r="B525" t="str">
            <v>FUNDACAO CESP</v>
          </cell>
          <cell r="C525" t="str">
            <v>62.465.117/0001-06</v>
          </cell>
          <cell r="D525" t="str">
            <v>Sim</v>
          </cell>
          <cell r="E525" t="str">
            <v>NORMAL - EM FUNCIONAMENTO</v>
          </cell>
          <cell r="F525" t="str">
            <v>NORMAL</v>
          </cell>
          <cell r="G525" t="str">
            <v>Fundação</v>
          </cell>
          <cell r="H525" t="str">
            <v>LC 109</v>
          </cell>
          <cell r="I525" t="str">
            <v>Privada</v>
          </cell>
          <cell r="J525" t="str">
            <v>Privado</v>
          </cell>
          <cell r="K525" t="str">
            <v>Patrocínio Múltiplo</v>
          </cell>
          <cell r="L525" t="str">
            <v>Com mais de um plano</v>
          </cell>
          <cell r="M525" t="str">
            <v>Sim</v>
          </cell>
          <cell r="N525">
            <v>301816197900</v>
          </cell>
          <cell r="O525" t="str">
            <v>Sudeste</v>
          </cell>
          <cell r="P525" t="str">
            <v>ESSP</v>
          </cell>
          <cell r="Q525" t="str">
            <v>AL SANTOS 2477</v>
          </cell>
          <cell r="R525" t="str">
            <v>SAO PAULO</v>
          </cell>
          <cell r="S525" t="str">
            <v>SAO PAULO</v>
          </cell>
          <cell r="T525" t="str">
            <v>SP</v>
          </cell>
          <cell r="U525" t="str">
            <v>01.419-002</v>
          </cell>
          <cell r="V525" t="str">
            <v>1130683100</v>
          </cell>
          <cell r="W525" t="str">
            <v>PREVIC@VIVEST.COM.BR</v>
          </cell>
          <cell r="X525" t="str">
            <v>WWW.VIVEST.COM.BR</v>
          </cell>
          <cell r="Y525">
            <v>4</v>
          </cell>
          <cell r="Z525">
            <v>5</v>
          </cell>
          <cell r="AA525">
            <v>18</v>
          </cell>
        </row>
        <row r="526">
          <cell r="A526" t="str">
            <v>FUNCESP</v>
          </cell>
          <cell r="B526" t="str">
            <v>FUNDACAO CESP</v>
          </cell>
          <cell r="C526" t="str">
            <v>62.465.117/0001-06</v>
          </cell>
          <cell r="D526" t="str">
            <v>Sim</v>
          </cell>
          <cell r="E526" t="str">
            <v>NORMAL - EM FUNCIONAMENTO</v>
          </cell>
          <cell r="F526" t="str">
            <v>NORMAL</v>
          </cell>
          <cell r="G526" t="str">
            <v>Fundação</v>
          </cell>
          <cell r="H526" t="str">
            <v>LC 109</v>
          </cell>
          <cell r="I526" t="str">
            <v>Privada</v>
          </cell>
          <cell r="J526" t="str">
            <v>Privado</v>
          </cell>
          <cell r="K526" t="str">
            <v>Patrocínio Múltiplo</v>
          </cell>
          <cell r="L526" t="str">
            <v>Com mais de um plano</v>
          </cell>
          <cell r="M526" t="str">
            <v>Sim</v>
          </cell>
          <cell r="N526">
            <v>301816197900</v>
          </cell>
          <cell r="O526" t="str">
            <v>Sudeste</v>
          </cell>
          <cell r="P526" t="str">
            <v>ESSP</v>
          </cell>
          <cell r="Q526" t="str">
            <v>AL SANTOS 2477</v>
          </cell>
          <cell r="R526" t="str">
            <v>SAO PAULO</v>
          </cell>
          <cell r="S526" t="str">
            <v>SAO PAULO</v>
          </cell>
          <cell r="T526" t="str">
            <v>SP</v>
          </cell>
          <cell r="U526" t="str">
            <v>01.419-002</v>
          </cell>
          <cell r="V526" t="str">
            <v>1130683100</v>
          </cell>
          <cell r="W526" t="str">
            <v>PREVIC@VIVEST.COM.BR</v>
          </cell>
          <cell r="X526" t="str">
            <v>WWW.VIVEST.COM.BR</v>
          </cell>
          <cell r="Y526">
            <v>4</v>
          </cell>
          <cell r="Z526">
            <v>5</v>
          </cell>
          <cell r="AA526">
            <v>18</v>
          </cell>
        </row>
        <row r="527">
          <cell r="A527" t="str">
            <v>FUNCESP</v>
          </cell>
          <cell r="B527" t="str">
            <v>FUNDACAO CESP</v>
          </cell>
          <cell r="C527" t="str">
            <v>62.465.117/0001-06</v>
          </cell>
          <cell r="D527" t="str">
            <v>Sim</v>
          </cell>
          <cell r="E527" t="str">
            <v>NORMAL - EM FUNCIONAMENTO</v>
          </cell>
          <cell r="F527" t="str">
            <v>NORMAL</v>
          </cell>
          <cell r="G527" t="str">
            <v>Fundação</v>
          </cell>
          <cell r="H527" t="str">
            <v>LC 109</v>
          </cell>
          <cell r="I527" t="str">
            <v>Privada</v>
          </cell>
          <cell r="J527" t="str">
            <v>Privado</v>
          </cell>
          <cell r="K527" t="str">
            <v>Patrocínio Múltiplo</v>
          </cell>
          <cell r="L527" t="str">
            <v>Com mais de um plano</v>
          </cell>
          <cell r="M527" t="str">
            <v>Sim</v>
          </cell>
          <cell r="N527">
            <v>301816197900</v>
          </cell>
          <cell r="O527" t="str">
            <v>Sudeste</v>
          </cell>
          <cell r="P527" t="str">
            <v>ESSP</v>
          </cell>
          <cell r="Q527" t="str">
            <v>AL SANTOS 2477</v>
          </cell>
          <cell r="R527" t="str">
            <v>SAO PAULO</v>
          </cell>
          <cell r="S527" t="str">
            <v>SAO PAULO</v>
          </cell>
          <cell r="T527" t="str">
            <v>SP</v>
          </cell>
          <cell r="U527" t="str">
            <v>01.419-002</v>
          </cell>
          <cell r="V527" t="str">
            <v>1130683100</v>
          </cell>
          <cell r="W527" t="str">
            <v>PREVIC@VIVEST.COM.BR</v>
          </cell>
          <cell r="X527" t="str">
            <v>WWW.VIVEST.COM.BR</v>
          </cell>
          <cell r="Y527">
            <v>4</v>
          </cell>
          <cell r="Z527">
            <v>5</v>
          </cell>
          <cell r="AA527">
            <v>18</v>
          </cell>
        </row>
        <row r="528">
          <cell r="A528" t="str">
            <v>FUNCESP</v>
          </cell>
          <cell r="B528" t="str">
            <v>FUNDACAO CESP</v>
          </cell>
          <cell r="C528" t="str">
            <v>62.465.117/0001-06</v>
          </cell>
          <cell r="D528" t="str">
            <v>Sim</v>
          </cell>
          <cell r="E528" t="str">
            <v>NORMAL - EM FUNCIONAMENTO</v>
          </cell>
          <cell r="F528" t="str">
            <v>NORMAL</v>
          </cell>
          <cell r="G528" t="str">
            <v>Fundação</v>
          </cell>
          <cell r="H528" t="str">
            <v>LC 109</v>
          </cell>
          <cell r="I528" t="str">
            <v>Privada</v>
          </cell>
          <cell r="J528" t="str">
            <v>Privado</v>
          </cell>
          <cell r="K528" t="str">
            <v>Patrocínio Múltiplo</v>
          </cell>
          <cell r="L528" t="str">
            <v>Com mais de um plano</v>
          </cell>
          <cell r="M528" t="str">
            <v>Sim</v>
          </cell>
          <cell r="N528">
            <v>301816197900</v>
          </cell>
          <cell r="O528" t="str">
            <v>Sudeste</v>
          </cell>
          <cell r="P528" t="str">
            <v>ESSP</v>
          </cell>
          <cell r="Q528" t="str">
            <v>AL SANTOS 2477</v>
          </cell>
          <cell r="R528" t="str">
            <v>SAO PAULO</v>
          </cell>
          <cell r="S528" t="str">
            <v>SAO PAULO</v>
          </cell>
          <cell r="T528" t="str">
            <v>SP</v>
          </cell>
          <cell r="U528" t="str">
            <v>01.419-002</v>
          </cell>
          <cell r="V528" t="str">
            <v>1130683100</v>
          </cell>
          <cell r="W528" t="str">
            <v>PREVIC@VIVEST.COM.BR</v>
          </cell>
          <cell r="X528" t="str">
            <v>WWW.VIVEST.COM.BR</v>
          </cell>
          <cell r="Y528">
            <v>4</v>
          </cell>
          <cell r="Z528">
            <v>5</v>
          </cell>
          <cell r="AA528">
            <v>18</v>
          </cell>
        </row>
        <row r="529">
          <cell r="A529" t="str">
            <v>FUNCESP</v>
          </cell>
          <cell r="B529" t="str">
            <v>FUNDACAO CESP</v>
          </cell>
          <cell r="C529" t="str">
            <v>62.465.117/0001-06</v>
          </cell>
          <cell r="D529" t="str">
            <v>Sim</v>
          </cell>
          <cell r="E529" t="str">
            <v>NORMAL - EM FUNCIONAMENTO</v>
          </cell>
          <cell r="F529" t="str">
            <v>NORMAL</v>
          </cell>
          <cell r="G529" t="str">
            <v>Fundação</v>
          </cell>
          <cell r="H529" t="str">
            <v>LC 109</v>
          </cell>
          <cell r="I529" t="str">
            <v>Privada</v>
          </cell>
          <cell r="J529" t="str">
            <v>Privado</v>
          </cell>
          <cell r="K529" t="str">
            <v>Patrocínio Múltiplo</v>
          </cell>
          <cell r="L529" t="str">
            <v>Com mais de um plano</v>
          </cell>
          <cell r="M529" t="str">
            <v>Sim</v>
          </cell>
          <cell r="N529">
            <v>301816197900</v>
          </cell>
          <cell r="O529" t="str">
            <v>Sudeste</v>
          </cell>
          <cell r="P529" t="str">
            <v>ESSP</v>
          </cell>
          <cell r="Q529" t="str">
            <v>AL SANTOS 2477</v>
          </cell>
          <cell r="R529" t="str">
            <v>SAO PAULO</v>
          </cell>
          <cell r="S529" t="str">
            <v>SAO PAULO</v>
          </cell>
          <cell r="T529" t="str">
            <v>SP</v>
          </cell>
          <cell r="U529" t="str">
            <v>01.419-002</v>
          </cell>
          <cell r="V529" t="str">
            <v>1130683100</v>
          </cell>
          <cell r="W529" t="str">
            <v>PREVIC@VIVEST.COM.BR</v>
          </cell>
          <cell r="X529" t="str">
            <v>WWW.VIVEST.COM.BR</v>
          </cell>
          <cell r="Y529">
            <v>4</v>
          </cell>
          <cell r="Z529">
            <v>5</v>
          </cell>
          <cell r="AA529">
            <v>18</v>
          </cell>
        </row>
        <row r="530">
          <cell r="A530" t="str">
            <v>FUNCESP</v>
          </cell>
          <cell r="B530" t="str">
            <v>FUNDACAO CESP</v>
          </cell>
          <cell r="C530" t="str">
            <v>62.465.117/0001-06</v>
          </cell>
          <cell r="D530" t="str">
            <v>Sim</v>
          </cell>
          <cell r="E530" t="str">
            <v>NORMAL - EM FUNCIONAMENTO</v>
          </cell>
          <cell r="F530" t="str">
            <v>NORMAL</v>
          </cell>
          <cell r="G530" t="str">
            <v>Fundação</v>
          </cell>
          <cell r="H530" t="str">
            <v>LC 109</v>
          </cell>
          <cell r="I530" t="str">
            <v>Privada</v>
          </cell>
          <cell r="J530" t="str">
            <v>Privado</v>
          </cell>
          <cell r="K530" t="str">
            <v>Patrocínio Múltiplo</v>
          </cell>
          <cell r="L530" t="str">
            <v>Com mais de um plano</v>
          </cell>
          <cell r="M530" t="str">
            <v>Sim</v>
          </cell>
          <cell r="N530">
            <v>301816197900</v>
          </cell>
          <cell r="O530" t="str">
            <v>Sudeste</v>
          </cell>
          <cell r="P530" t="str">
            <v>ESSP</v>
          </cell>
          <cell r="Q530" t="str">
            <v>AL SANTOS 2477</v>
          </cell>
          <cell r="R530" t="str">
            <v>SAO PAULO</v>
          </cell>
          <cell r="S530" t="str">
            <v>SAO PAULO</v>
          </cell>
          <cell r="T530" t="str">
            <v>SP</v>
          </cell>
          <cell r="U530" t="str">
            <v>01.419-002</v>
          </cell>
          <cell r="V530" t="str">
            <v>1130683100</v>
          </cell>
          <cell r="W530" t="str">
            <v>PREVIC@VIVEST.COM.BR</v>
          </cell>
          <cell r="X530" t="str">
            <v>WWW.VIVEST.COM.BR</v>
          </cell>
          <cell r="Y530">
            <v>4</v>
          </cell>
          <cell r="Z530">
            <v>5</v>
          </cell>
          <cell r="AA530">
            <v>18</v>
          </cell>
        </row>
        <row r="531">
          <cell r="A531" t="str">
            <v>FUND. BRASILSAT</v>
          </cell>
          <cell r="B531" t="str">
            <v>FUNDACAO BRASILSAT</v>
          </cell>
          <cell r="C531" t="str">
            <v>02.181.875/0001-62</v>
          </cell>
          <cell r="D531" t="str">
            <v>Sim</v>
          </cell>
          <cell r="E531" t="str">
            <v>NORMAL - EM FUNCIONAMENTO</v>
          </cell>
          <cell r="F531" t="str">
            <v>NORMAL</v>
          </cell>
          <cell r="G531" t="str">
            <v>Fundação</v>
          </cell>
          <cell r="H531" t="str">
            <v>LC 109</v>
          </cell>
          <cell r="I531" t="str">
            <v>Privada</v>
          </cell>
          <cell r="J531" t="str">
            <v>Privado</v>
          </cell>
          <cell r="K531" t="str">
            <v>Patrocínio Múltiplo</v>
          </cell>
          <cell r="L531" t="str">
            <v>Com Plano Único</v>
          </cell>
          <cell r="M531" t="str">
            <v>Sim</v>
          </cell>
          <cell r="N531">
            <v>440000023949711</v>
          </cell>
          <cell r="O531" t="str">
            <v>Sul</v>
          </cell>
          <cell r="P531" t="str">
            <v>ESRS</v>
          </cell>
          <cell r="Q531" t="str">
            <v>RUA GUILHERME WEIGERT 1.955</v>
          </cell>
          <cell r="R531" t="str">
            <v>CURITIBA</v>
          </cell>
          <cell r="S531" t="str">
            <v>PARANA</v>
          </cell>
          <cell r="T531" t="str">
            <v>PR</v>
          </cell>
          <cell r="U531" t="str">
            <v>82.720-000</v>
          </cell>
          <cell r="V531" t="str">
            <v>21030410</v>
          </cell>
          <cell r="W531" t="str">
            <v>vpfin@brasilsat.com.br</v>
          </cell>
          <cell r="X531" t="str">
            <v>WWW.BRASILSAT.COM.BR</v>
          </cell>
          <cell r="Y531">
            <v>3</v>
          </cell>
          <cell r="Z531">
            <v>3</v>
          </cell>
          <cell r="AA531">
            <v>3</v>
          </cell>
        </row>
        <row r="532">
          <cell r="A532" t="str">
            <v>FUNDAÇÃO 14 PP</v>
          </cell>
          <cell r="B532" t="str">
            <v>FUNDACAO 14 DE PREVIDENCIA PRIVADA</v>
          </cell>
          <cell r="C532" t="str">
            <v>07.170.649/0001-08</v>
          </cell>
          <cell r="D532" t="str">
            <v>Sim</v>
          </cell>
          <cell r="E532" t="str">
            <v>ENCERRADA - POR INICIATIVA DA EFPC</v>
          </cell>
          <cell r="F532" t="str">
            <v>ENCERRADA</v>
          </cell>
          <cell r="G532" t="str">
            <v>Sociedade Civil</v>
          </cell>
          <cell r="H532" t="str">
            <v>LC 109</v>
          </cell>
          <cell r="I532" t="str">
            <v>Privada</v>
          </cell>
          <cell r="J532" t="str">
            <v>Privado</v>
          </cell>
          <cell r="K532" t="str">
            <v>Patrocínio Múltiplo</v>
          </cell>
          <cell r="L532" t="str">
            <v>Com mais de um plano</v>
          </cell>
          <cell r="M532" t="str">
            <v>Não</v>
          </cell>
          <cell r="N532">
            <v>4.4000001607200416E+16</v>
          </cell>
          <cell r="O532" t="str">
            <v>Sudeste</v>
          </cell>
          <cell r="P532" t="str">
            <v>ESRJ</v>
          </cell>
          <cell r="Q532" t="str">
            <v>RUA LAURO MULLER, Nº 116, SALA 2901, 2902, 2903, 2907 E 2908 - PARTE</v>
          </cell>
          <cell r="R532" t="str">
            <v>RIO DE JANEIRO</v>
          </cell>
          <cell r="S532" t="str">
            <v>RIO DE JANEIRO</v>
          </cell>
          <cell r="T532" t="str">
            <v>RJ</v>
          </cell>
          <cell r="U532" t="str">
            <v>22.290-160</v>
          </cell>
          <cell r="V532" t="str">
            <v>21 3873-9292</v>
          </cell>
          <cell r="W532" t="str">
            <v>n/d</v>
          </cell>
          <cell r="X532" t="str">
            <v>www.fundacaoatlantico.com.br</v>
          </cell>
          <cell r="Y532">
            <v>3</v>
          </cell>
          <cell r="Z532">
            <v>5</v>
          </cell>
          <cell r="AA532">
            <v>5</v>
          </cell>
        </row>
        <row r="533">
          <cell r="A533" t="str">
            <v>FUNDACAO COPEL</v>
          </cell>
          <cell r="B533" t="str">
            <v>FUNDACAO COPEL DE PREVIDENCIA E ASSISTENCIA SOCIAL</v>
          </cell>
          <cell r="C533" t="str">
            <v>75.054.940/0001-62</v>
          </cell>
          <cell r="D533" t="str">
            <v>Sim</v>
          </cell>
          <cell r="E533" t="str">
            <v>NORMAL - EM FUNCIONAMENTO</v>
          </cell>
          <cell r="F533" t="str">
            <v>NORMAL</v>
          </cell>
          <cell r="G533" t="str">
            <v>Fundação</v>
          </cell>
          <cell r="H533" t="str">
            <v>LC 108 / LC 109</v>
          </cell>
          <cell r="I533" t="str">
            <v>Pública Estadual</v>
          </cell>
          <cell r="J533" t="str">
            <v>Público</v>
          </cell>
          <cell r="K533" t="str">
            <v>Patrocínio Múltiplo</v>
          </cell>
          <cell r="L533" t="str">
            <v>Com mais de um plano</v>
          </cell>
          <cell r="M533" t="str">
            <v>Sim</v>
          </cell>
          <cell r="N533">
            <v>3017291979</v>
          </cell>
          <cell r="O533" t="str">
            <v>Sul</v>
          </cell>
          <cell r="P533" t="str">
            <v>ESRS</v>
          </cell>
          <cell r="Q533" t="str">
            <v>RUA TREZE DE MAIO 616</v>
          </cell>
          <cell r="R533" t="str">
            <v>CURITIBA</v>
          </cell>
          <cell r="S533" t="str">
            <v>PARANA</v>
          </cell>
          <cell r="T533" t="str">
            <v>PR</v>
          </cell>
          <cell r="U533" t="str">
            <v>80.510-030</v>
          </cell>
          <cell r="V533" t="str">
            <v>4138836000</v>
          </cell>
          <cell r="W533" t="str">
            <v>NUCLEOPREVIC@FCOPEL.ORG.BR</v>
          </cell>
          <cell r="X533" t="str">
            <v>FCOPEL.ORG.BR</v>
          </cell>
          <cell r="Y533">
            <v>3</v>
          </cell>
          <cell r="Z533">
            <v>4</v>
          </cell>
          <cell r="AA533">
            <v>6</v>
          </cell>
        </row>
        <row r="534">
          <cell r="A534" t="str">
            <v>FUNDACAO COPEL</v>
          </cell>
          <cell r="B534" t="str">
            <v>FUNDACAO COPEL DE PREVIDENCIA E ASSISTENCIA SOCIAL</v>
          </cell>
          <cell r="C534" t="str">
            <v>75.054.940/0001-62</v>
          </cell>
          <cell r="D534" t="str">
            <v>Sim</v>
          </cell>
          <cell r="E534" t="str">
            <v>NORMAL - EM FUNCIONAMENTO</v>
          </cell>
          <cell r="F534" t="str">
            <v>NORMAL</v>
          </cell>
          <cell r="G534" t="str">
            <v>Fundação</v>
          </cell>
          <cell r="H534" t="str">
            <v>LC 108 / LC 109</v>
          </cell>
          <cell r="I534" t="str">
            <v>Pública Estadual</v>
          </cell>
          <cell r="J534" t="str">
            <v>Público</v>
          </cell>
          <cell r="K534" t="str">
            <v>Patrocínio Múltiplo</v>
          </cell>
          <cell r="L534" t="str">
            <v>Com mais de um plano</v>
          </cell>
          <cell r="M534" t="str">
            <v>Sim</v>
          </cell>
          <cell r="N534">
            <v>3017291979</v>
          </cell>
          <cell r="O534" t="str">
            <v>Sul</v>
          </cell>
          <cell r="P534" t="str">
            <v>ESRS</v>
          </cell>
          <cell r="Q534" t="str">
            <v>RUA TREZE DE MAIO 616</v>
          </cell>
          <cell r="R534" t="str">
            <v>CURITIBA</v>
          </cell>
          <cell r="S534" t="str">
            <v>PARANA</v>
          </cell>
          <cell r="T534" t="str">
            <v>PR</v>
          </cell>
          <cell r="U534" t="str">
            <v>80.510-030</v>
          </cell>
          <cell r="V534" t="str">
            <v>4138836000</v>
          </cell>
          <cell r="W534" t="str">
            <v>NUCLEOPREVIC@FCOPEL.ORG.BR</v>
          </cell>
          <cell r="X534" t="str">
            <v>FCOPEL.ORG.BR</v>
          </cell>
          <cell r="Y534">
            <v>3</v>
          </cell>
          <cell r="Z534">
            <v>4</v>
          </cell>
          <cell r="AA534">
            <v>6</v>
          </cell>
        </row>
        <row r="535">
          <cell r="A535" t="str">
            <v>FUNDACAO COPEL</v>
          </cell>
          <cell r="B535" t="str">
            <v>FUNDACAO COPEL DE PREVIDENCIA E ASSISTENCIA SOCIAL</v>
          </cell>
          <cell r="C535" t="str">
            <v>75.054.940/0001-62</v>
          </cell>
          <cell r="D535" t="str">
            <v>Sim</v>
          </cell>
          <cell r="E535" t="str">
            <v>NORMAL - EM FUNCIONAMENTO</v>
          </cell>
          <cell r="F535" t="str">
            <v>NORMAL</v>
          </cell>
          <cell r="G535" t="str">
            <v>Fundação</v>
          </cell>
          <cell r="H535" t="str">
            <v>LC 108 / LC 109</v>
          </cell>
          <cell r="I535" t="str">
            <v>Pública Estadual</v>
          </cell>
          <cell r="J535" t="str">
            <v>Público</v>
          </cell>
          <cell r="K535" t="str">
            <v>Patrocínio Múltiplo</v>
          </cell>
          <cell r="L535" t="str">
            <v>Com mais de um plano</v>
          </cell>
          <cell r="M535" t="str">
            <v>Sim</v>
          </cell>
          <cell r="N535">
            <v>3017291979</v>
          </cell>
          <cell r="O535" t="str">
            <v>Sul</v>
          </cell>
          <cell r="P535" t="str">
            <v>ESRS</v>
          </cell>
          <cell r="Q535" t="str">
            <v>RUA TREZE DE MAIO 616</v>
          </cell>
          <cell r="R535" t="str">
            <v>CURITIBA</v>
          </cell>
          <cell r="S535" t="str">
            <v>PARANA</v>
          </cell>
          <cell r="T535" t="str">
            <v>PR</v>
          </cell>
          <cell r="U535" t="str">
            <v>80.510-030</v>
          </cell>
          <cell r="V535" t="str">
            <v>4138836000</v>
          </cell>
          <cell r="W535" t="str">
            <v>NUCLEOPREVIC@FCOPEL.ORG.BR</v>
          </cell>
          <cell r="X535" t="str">
            <v>FCOPEL.ORG.BR</v>
          </cell>
          <cell r="Y535">
            <v>3</v>
          </cell>
          <cell r="Z535">
            <v>4</v>
          </cell>
          <cell r="AA535">
            <v>6</v>
          </cell>
        </row>
        <row r="536">
          <cell r="A536" t="str">
            <v>FUNDACAO COPEL</v>
          </cell>
          <cell r="B536" t="str">
            <v>FUNDACAO COPEL DE PREVIDENCIA E ASSISTENCIA SOCIAL</v>
          </cell>
          <cell r="C536" t="str">
            <v>75.054.940/0001-62</v>
          </cell>
          <cell r="D536" t="str">
            <v>Sim</v>
          </cell>
          <cell r="E536" t="str">
            <v>NORMAL - EM FUNCIONAMENTO</v>
          </cell>
          <cell r="F536" t="str">
            <v>NORMAL</v>
          </cell>
          <cell r="G536" t="str">
            <v>Fundação</v>
          </cell>
          <cell r="H536" t="str">
            <v>LC 108 / LC 109</v>
          </cell>
          <cell r="I536" t="str">
            <v>Pública Estadual</v>
          </cell>
          <cell r="J536" t="str">
            <v>Público</v>
          </cell>
          <cell r="K536" t="str">
            <v>Patrocínio Múltiplo</v>
          </cell>
          <cell r="L536" t="str">
            <v>Com mais de um plano</v>
          </cell>
          <cell r="M536" t="str">
            <v>Sim</v>
          </cell>
          <cell r="N536">
            <v>3017291979</v>
          </cell>
          <cell r="O536" t="str">
            <v>Sul</v>
          </cell>
          <cell r="P536" t="str">
            <v>ESRS</v>
          </cell>
          <cell r="Q536" t="str">
            <v>RUA TREZE DE MAIO 616</v>
          </cell>
          <cell r="R536" t="str">
            <v>CURITIBA</v>
          </cell>
          <cell r="S536" t="str">
            <v>PARANA</v>
          </cell>
          <cell r="T536" t="str">
            <v>PR</v>
          </cell>
          <cell r="U536" t="str">
            <v>80.510-030</v>
          </cell>
          <cell r="V536" t="str">
            <v>4138836000</v>
          </cell>
          <cell r="W536" t="str">
            <v>NUCLEOPREVIC@FCOPEL.ORG.BR</v>
          </cell>
          <cell r="X536" t="str">
            <v>FCOPEL.ORG.BR</v>
          </cell>
          <cell r="Y536">
            <v>3</v>
          </cell>
          <cell r="Z536">
            <v>4</v>
          </cell>
          <cell r="AA536">
            <v>6</v>
          </cell>
        </row>
        <row r="537">
          <cell r="A537" t="str">
            <v>FUNDACAO COPEL</v>
          </cell>
          <cell r="B537" t="str">
            <v>FUNDACAO COPEL DE PREVIDENCIA E ASSISTENCIA SOCIAL</v>
          </cell>
          <cell r="C537" t="str">
            <v>75.054.940/0001-62</v>
          </cell>
          <cell r="D537" t="str">
            <v>Sim</v>
          </cell>
          <cell r="E537" t="str">
            <v>NORMAL - EM FUNCIONAMENTO</v>
          </cell>
          <cell r="F537" t="str">
            <v>NORMAL</v>
          </cell>
          <cell r="G537" t="str">
            <v>Fundação</v>
          </cell>
          <cell r="H537" t="str">
            <v>LC 108 / LC 109</v>
          </cell>
          <cell r="I537" t="str">
            <v>Pública Estadual</v>
          </cell>
          <cell r="J537" t="str">
            <v>Público</v>
          </cell>
          <cell r="K537" t="str">
            <v>Patrocínio Múltiplo</v>
          </cell>
          <cell r="L537" t="str">
            <v>Com mais de um plano</v>
          </cell>
          <cell r="M537" t="str">
            <v>Sim</v>
          </cell>
          <cell r="N537">
            <v>3017291979</v>
          </cell>
          <cell r="O537" t="str">
            <v>Sul</v>
          </cell>
          <cell r="P537" t="str">
            <v>ESRS</v>
          </cell>
          <cell r="Q537" t="str">
            <v>RUA TREZE DE MAIO 616</v>
          </cell>
          <cell r="R537" t="str">
            <v>CURITIBA</v>
          </cell>
          <cell r="S537" t="str">
            <v>PARANA</v>
          </cell>
          <cell r="T537" t="str">
            <v>PR</v>
          </cell>
          <cell r="U537" t="str">
            <v>80.510-030</v>
          </cell>
          <cell r="V537" t="str">
            <v>4138836000</v>
          </cell>
          <cell r="W537" t="str">
            <v>NUCLEOPREVIC@FCOPEL.ORG.BR</v>
          </cell>
          <cell r="X537" t="str">
            <v>FCOPEL.ORG.BR</v>
          </cell>
          <cell r="Y537">
            <v>3</v>
          </cell>
          <cell r="Z537">
            <v>4</v>
          </cell>
          <cell r="AA537">
            <v>6</v>
          </cell>
        </row>
        <row r="538">
          <cell r="A538" t="str">
            <v>FUNDACAO COPEL</v>
          </cell>
          <cell r="B538" t="str">
            <v>FUNDACAO COPEL DE PREVIDENCIA E ASSISTENCIA SOCIAL</v>
          </cell>
          <cell r="C538" t="str">
            <v>75.054.940/0001-62</v>
          </cell>
          <cell r="D538" t="str">
            <v>Sim</v>
          </cell>
          <cell r="E538" t="str">
            <v>NORMAL - EM FUNCIONAMENTO</v>
          </cell>
          <cell r="F538" t="str">
            <v>NORMAL</v>
          </cell>
          <cell r="G538" t="str">
            <v>Fundação</v>
          </cell>
          <cell r="H538" t="str">
            <v>LC 108 / LC 109</v>
          </cell>
          <cell r="I538" t="str">
            <v>Pública Estadual</v>
          </cell>
          <cell r="J538" t="str">
            <v>Público</v>
          </cell>
          <cell r="K538" t="str">
            <v>Patrocínio Múltiplo</v>
          </cell>
          <cell r="L538" t="str">
            <v>Com mais de um plano</v>
          </cell>
          <cell r="M538" t="str">
            <v>Sim</v>
          </cell>
          <cell r="N538">
            <v>3017291979</v>
          </cell>
          <cell r="O538" t="str">
            <v>Sul</v>
          </cell>
          <cell r="P538" t="str">
            <v>ESRS</v>
          </cell>
          <cell r="Q538" t="str">
            <v>RUA TREZE DE MAIO 616</v>
          </cell>
          <cell r="R538" t="str">
            <v>CURITIBA</v>
          </cell>
          <cell r="S538" t="str">
            <v>PARANA</v>
          </cell>
          <cell r="T538" t="str">
            <v>PR</v>
          </cell>
          <cell r="U538" t="str">
            <v>80.510-030</v>
          </cell>
          <cell r="V538" t="str">
            <v>4138836000</v>
          </cell>
          <cell r="W538" t="str">
            <v>NUCLEOPREVIC@FCOPEL.ORG.BR</v>
          </cell>
          <cell r="X538" t="str">
            <v>FCOPEL.ORG.BR</v>
          </cell>
          <cell r="Y538">
            <v>3</v>
          </cell>
          <cell r="Z538">
            <v>4</v>
          </cell>
          <cell r="AA538">
            <v>6</v>
          </cell>
        </row>
        <row r="539">
          <cell r="A539" t="str">
            <v>FUNDACAO CORSAN</v>
          </cell>
          <cell r="B539" t="str">
            <v>FUNDACAO CORSAN DOS FUNCIONARIOS DA COMPANHIA RIOGRANDENSE DE SANEAMENTO CORSAN</v>
          </cell>
          <cell r="C539" t="str">
            <v>89.176.911/0001-88</v>
          </cell>
          <cell r="D539" t="str">
            <v>Sim</v>
          </cell>
          <cell r="E539" t="str">
            <v>NORMAL - EM FUNCIONAMENTO</v>
          </cell>
          <cell r="F539" t="str">
            <v>NORMAL</v>
          </cell>
          <cell r="G539" t="str">
            <v>Fundação</v>
          </cell>
          <cell r="H539" t="str">
            <v>LC 108 / LC 109</v>
          </cell>
          <cell r="I539" t="str">
            <v>Pública Estadual</v>
          </cell>
          <cell r="J539" t="str">
            <v>Público</v>
          </cell>
          <cell r="K539" t="str">
            <v>Patrocínio Múltiplo</v>
          </cell>
          <cell r="L539" t="str">
            <v>Com Plano Único</v>
          </cell>
          <cell r="M539" t="str">
            <v>Sim</v>
          </cell>
          <cell r="N539">
            <v>3018191979</v>
          </cell>
          <cell r="O539" t="str">
            <v>Sul</v>
          </cell>
          <cell r="P539" t="str">
            <v>ESRS</v>
          </cell>
          <cell r="Q539" t="str">
            <v>AVENIDA JULIO DE CASTILHOS, 51 - 4º ANDAR</v>
          </cell>
          <cell r="R539" t="str">
            <v>PORTO ALEGRE</v>
          </cell>
          <cell r="S539" t="str">
            <v>RIO GRANDE DO SUL</v>
          </cell>
          <cell r="T539" t="str">
            <v>RS</v>
          </cell>
          <cell r="U539" t="str">
            <v>90.030-131</v>
          </cell>
          <cell r="V539" t="str">
            <v>5132166000</v>
          </cell>
          <cell r="W539" t="str">
            <v>RELACIONAMENTOPREVIC@FUNCORSAN.COM.BR</v>
          </cell>
          <cell r="X539" t="str">
            <v>WWW.FUNCORSAN.COM.BR</v>
          </cell>
          <cell r="Y539">
            <v>3</v>
          </cell>
          <cell r="Z539">
            <v>4</v>
          </cell>
          <cell r="AA539">
            <v>6</v>
          </cell>
        </row>
        <row r="540">
          <cell r="A540" t="str">
            <v>FUNDAÇÃO LIBERTAS</v>
          </cell>
          <cell r="B540" t="str">
            <v>FUNDACAO LIBERTAS DE SEGURIDADE SOCIAL</v>
          </cell>
          <cell r="C540" t="str">
            <v>20.119.509/0001-65</v>
          </cell>
          <cell r="D540" t="str">
            <v>Sim</v>
          </cell>
          <cell r="E540" t="str">
            <v>NORMAL - EM FUNCIONAMENTO</v>
          </cell>
          <cell r="F540" t="str">
            <v>NORMAL</v>
          </cell>
          <cell r="G540" t="str">
            <v>Fundação</v>
          </cell>
          <cell r="H540" t="str">
            <v>LC 108 / LC 109</v>
          </cell>
          <cell r="I540" t="str">
            <v>Pública Estadual</v>
          </cell>
          <cell r="J540" t="str">
            <v>Público</v>
          </cell>
          <cell r="K540" t="str">
            <v>Patrocínio Múltiplo</v>
          </cell>
          <cell r="L540" t="str">
            <v>Com mais de um plano</v>
          </cell>
          <cell r="M540" t="str">
            <v>Sim</v>
          </cell>
          <cell r="N540">
            <v>3018801979</v>
          </cell>
          <cell r="O540" t="str">
            <v>Sudeste</v>
          </cell>
          <cell r="P540" t="str">
            <v>ESMG</v>
          </cell>
          <cell r="Q540" t="str">
            <v>AV ALVARES CABRAL,200 - 8º ANDAR</v>
          </cell>
          <cell r="R540" t="str">
            <v>BELO HORIZONTE</v>
          </cell>
          <cell r="S540" t="str">
            <v>MINAS GERAIS</v>
          </cell>
          <cell r="T540" t="str">
            <v>MG</v>
          </cell>
          <cell r="U540" t="str">
            <v>30.170-000</v>
          </cell>
          <cell r="V540" t="str">
            <v>3121113631</v>
          </cell>
          <cell r="W540" t="str">
            <v>PREVIC@FUNDACAOLIBERTAS.COM.BR</v>
          </cell>
          <cell r="X540" t="str">
            <v>WWW.FUNDACAOLIBERTAS.COM.BR</v>
          </cell>
          <cell r="Y540">
            <v>4</v>
          </cell>
          <cell r="Z540">
            <v>4</v>
          </cell>
          <cell r="AA540">
            <v>6</v>
          </cell>
        </row>
        <row r="541">
          <cell r="A541" t="str">
            <v>FUNDAÇÃO LIBERTAS</v>
          </cell>
          <cell r="B541" t="str">
            <v>FUNDACAO LIBERTAS DE SEGURIDADE SOCIAL</v>
          </cell>
          <cell r="C541" t="str">
            <v>20.119.509/0001-65</v>
          </cell>
          <cell r="D541" t="str">
            <v>Sim</v>
          </cell>
          <cell r="E541" t="str">
            <v>NORMAL - EM FUNCIONAMENTO</v>
          </cell>
          <cell r="F541" t="str">
            <v>NORMAL</v>
          </cell>
          <cell r="G541" t="str">
            <v>Fundação</v>
          </cell>
          <cell r="H541" t="str">
            <v>LC 108 / LC 109</v>
          </cell>
          <cell r="I541" t="str">
            <v>Pública Estadual</v>
          </cell>
          <cell r="J541" t="str">
            <v>Público</v>
          </cell>
          <cell r="K541" t="str">
            <v>Patrocínio Múltiplo</v>
          </cell>
          <cell r="L541" t="str">
            <v>Com mais de um plano</v>
          </cell>
          <cell r="M541" t="str">
            <v>Sim</v>
          </cell>
          <cell r="N541">
            <v>3018801979</v>
          </cell>
          <cell r="O541" t="str">
            <v>Sudeste</v>
          </cell>
          <cell r="P541" t="str">
            <v>ESMG</v>
          </cell>
          <cell r="Q541" t="str">
            <v>AV ALVARES CABRAL,200 - 8º ANDAR</v>
          </cell>
          <cell r="R541" t="str">
            <v>BELO HORIZONTE</v>
          </cell>
          <cell r="S541" t="str">
            <v>MINAS GERAIS</v>
          </cell>
          <cell r="T541" t="str">
            <v>MG</v>
          </cell>
          <cell r="U541" t="str">
            <v>30.170-000</v>
          </cell>
          <cell r="V541" t="str">
            <v>3121113631</v>
          </cell>
          <cell r="W541" t="str">
            <v>PREVIC@FUNDACAOLIBERTAS.COM.BR</v>
          </cell>
          <cell r="X541" t="str">
            <v>WWW.FUNDACAOLIBERTAS.COM.BR</v>
          </cell>
          <cell r="Y541">
            <v>4</v>
          </cell>
          <cell r="Z541">
            <v>4</v>
          </cell>
          <cell r="AA541">
            <v>6</v>
          </cell>
        </row>
        <row r="542">
          <cell r="A542" t="str">
            <v>FUNDAÇÃO LIBERTAS</v>
          </cell>
          <cell r="B542" t="str">
            <v>FUNDACAO LIBERTAS DE SEGURIDADE SOCIAL</v>
          </cell>
          <cell r="C542" t="str">
            <v>20.119.509/0001-65</v>
          </cell>
          <cell r="D542" t="str">
            <v>Sim</v>
          </cell>
          <cell r="E542" t="str">
            <v>NORMAL - EM FUNCIONAMENTO</v>
          </cell>
          <cell r="F542" t="str">
            <v>NORMAL</v>
          </cell>
          <cell r="G542" t="str">
            <v>Fundação</v>
          </cell>
          <cell r="H542" t="str">
            <v>LC 108 / LC 109</v>
          </cell>
          <cell r="I542" t="str">
            <v>Pública Estadual</v>
          </cell>
          <cell r="J542" t="str">
            <v>Público</v>
          </cell>
          <cell r="K542" t="str">
            <v>Patrocínio Múltiplo</v>
          </cell>
          <cell r="L542" t="str">
            <v>Com mais de um plano</v>
          </cell>
          <cell r="M542" t="str">
            <v>Sim</v>
          </cell>
          <cell r="N542">
            <v>3018801979</v>
          </cell>
          <cell r="O542" t="str">
            <v>Sudeste</v>
          </cell>
          <cell r="P542" t="str">
            <v>ESMG</v>
          </cell>
          <cell r="Q542" t="str">
            <v>AV ALVARES CABRAL,200 - 8º ANDAR</v>
          </cell>
          <cell r="R542" t="str">
            <v>BELO HORIZONTE</v>
          </cell>
          <cell r="S542" t="str">
            <v>MINAS GERAIS</v>
          </cell>
          <cell r="T542" t="str">
            <v>MG</v>
          </cell>
          <cell r="U542" t="str">
            <v>30.170-000</v>
          </cell>
          <cell r="V542" t="str">
            <v>3121113631</v>
          </cell>
          <cell r="W542" t="str">
            <v>PREVIC@FUNDACAOLIBERTAS.COM.BR</v>
          </cell>
          <cell r="X542" t="str">
            <v>WWW.FUNDACAOLIBERTAS.COM.BR</v>
          </cell>
          <cell r="Y542">
            <v>4</v>
          </cell>
          <cell r="Z542">
            <v>4</v>
          </cell>
          <cell r="AA542">
            <v>6</v>
          </cell>
        </row>
        <row r="543">
          <cell r="A543" t="str">
            <v>FUNDAÇÃO LIBERTAS</v>
          </cell>
          <cell r="B543" t="str">
            <v>FUNDACAO LIBERTAS DE SEGURIDADE SOCIAL</v>
          </cell>
          <cell r="C543" t="str">
            <v>20.119.509/0001-65</v>
          </cell>
          <cell r="D543" t="str">
            <v>Sim</v>
          </cell>
          <cell r="E543" t="str">
            <v>NORMAL - EM FUNCIONAMENTO</v>
          </cell>
          <cell r="F543" t="str">
            <v>NORMAL</v>
          </cell>
          <cell r="G543" t="str">
            <v>Fundação</v>
          </cell>
          <cell r="H543" t="str">
            <v>LC 108 / LC 109</v>
          </cell>
          <cell r="I543" t="str">
            <v>Pública Estadual</v>
          </cell>
          <cell r="J543" t="str">
            <v>Público</v>
          </cell>
          <cell r="K543" t="str">
            <v>Patrocínio Múltiplo</v>
          </cell>
          <cell r="L543" t="str">
            <v>Com mais de um plano</v>
          </cell>
          <cell r="M543" t="str">
            <v>Sim</v>
          </cell>
          <cell r="N543">
            <v>3018801979</v>
          </cell>
          <cell r="O543" t="str">
            <v>Sudeste</v>
          </cell>
          <cell r="P543" t="str">
            <v>ESMG</v>
          </cell>
          <cell r="Q543" t="str">
            <v>AV ALVARES CABRAL,200 - 8º ANDAR</v>
          </cell>
          <cell r="R543" t="str">
            <v>BELO HORIZONTE</v>
          </cell>
          <cell r="S543" t="str">
            <v>MINAS GERAIS</v>
          </cell>
          <cell r="T543" t="str">
            <v>MG</v>
          </cell>
          <cell r="U543" t="str">
            <v>30.170-000</v>
          </cell>
          <cell r="V543" t="str">
            <v>3121113631</v>
          </cell>
          <cell r="W543" t="str">
            <v>PREVIC@FUNDACAOLIBERTAS.COM.BR</v>
          </cell>
          <cell r="X543" t="str">
            <v>WWW.FUNDACAOLIBERTAS.COM.BR</v>
          </cell>
          <cell r="Y543">
            <v>4</v>
          </cell>
          <cell r="Z543">
            <v>4</v>
          </cell>
          <cell r="AA543">
            <v>6</v>
          </cell>
        </row>
        <row r="544">
          <cell r="A544" t="str">
            <v>FUNDAÇÃO LIBERTAS</v>
          </cell>
          <cell r="B544" t="str">
            <v>FUNDACAO LIBERTAS DE SEGURIDADE SOCIAL</v>
          </cell>
          <cell r="C544" t="str">
            <v>20.119.509/0001-65</v>
          </cell>
          <cell r="D544" t="str">
            <v>Sim</v>
          </cell>
          <cell r="E544" t="str">
            <v>NORMAL - EM FUNCIONAMENTO</v>
          </cell>
          <cell r="F544" t="str">
            <v>NORMAL</v>
          </cell>
          <cell r="G544" t="str">
            <v>Fundação</v>
          </cell>
          <cell r="H544" t="str">
            <v>LC 108 / LC 109</v>
          </cell>
          <cell r="I544" t="str">
            <v>Pública Estadual</v>
          </cell>
          <cell r="J544" t="str">
            <v>Público</v>
          </cell>
          <cell r="K544" t="str">
            <v>Patrocínio Múltiplo</v>
          </cell>
          <cell r="L544" t="str">
            <v>Com mais de um plano</v>
          </cell>
          <cell r="M544" t="str">
            <v>Sim</v>
          </cell>
          <cell r="N544">
            <v>3018801979</v>
          </cell>
          <cell r="O544" t="str">
            <v>Sudeste</v>
          </cell>
          <cell r="P544" t="str">
            <v>ESMG</v>
          </cell>
          <cell r="Q544" t="str">
            <v>AV ALVARES CABRAL,200 - 8º ANDAR</v>
          </cell>
          <cell r="R544" t="str">
            <v>BELO HORIZONTE</v>
          </cell>
          <cell r="S544" t="str">
            <v>MINAS GERAIS</v>
          </cell>
          <cell r="T544" t="str">
            <v>MG</v>
          </cell>
          <cell r="U544" t="str">
            <v>30.170-000</v>
          </cell>
          <cell r="V544" t="str">
            <v>3121113631</v>
          </cell>
          <cell r="W544" t="str">
            <v>PREVIC@FUNDACAOLIBERTAS.COM.BR</v>
          </cell>
          <cell r="X544" t="str">
            <v>WWW.FUNDACAOLIBERTAS.COM.BR</v>
          </cell>
          <cell r="Y544">
            <v>4</v>
          </cell>
          <cell r="Z544">
            <v>4</v>
          </cell>
          <cell r="AA544">
            <v>6</v>
          </cell>
        </row>
        <row r="545">
          <cell r="A545" t="str">
            <v>FUNDAÇÃO LIBERTAS</v>
          </cell>
          <cell r="B545" t="str">
            <v>FUNDACAO LIBERTAS DE SEGURIDADE SOCIAL</v>
          </cell>
          <cell r="C545" t="str">
            <v>20.119.509/0001-65</v>
          </cell>
          <cell r="D545" t="str">
            <v>Sim</v>
          </cell>
          <cell r="E545" t="str">
            <v>NORMAL - EM FUNCIONAMENTO</v>
          </cell>
          <cell r="F545" t="str">
            <v>NORMAL</v>
          </cell>
          <cell r="G545" t="str">
            <v>Fundação</v>
          </cell>
          <cell r="H545" t="str">
            <v>LC 108 / LC 109</v>
          </cell>
          <cell r="I545" t="str">
            <v>Pública Estadual</v>
          </cell>
          <cell r="J545" t="str">
            <v>Público</v>
          </cell>
          <cell r="K545" t="str">
            <v>Patrocínio Múltiplo</v>
          </cell>
          <cell r="L545" t="str">
            <v>Com mais de um plano</v>
          </cell>
          <cell r="M545" t="str">
            <v>Sim</v>
          </cell>
          <cell r="N545">
            <v>3018801979</v>
          </cell>
          <cell r="O545" t="str">
            <v>Sudeste</v>
          </cell>
          <cell r="P545" t="str">
            <v>ESMG</v>
          </cell>
          <cell r="Q545" t="str">
            <v>AV ALVARES CABRAL,200 - 8º ANDAR</v>
          </cell>
          <cell r="R545" t="str">
            <v>BELO HORIZONTE</v>
          </cell>
          <cell r="S545" t="str">
            <v>MINAS GERAIS</v>
          </cell>
          <cell r="T545" t="str">
            <v>MG</v>
          </cell>
          <cell r="U545" t="str">
            <v>30.170-000</v>
          </cell>
          <cell r="V545" t="str">
            <v>3121113631</v>
          </cell>
          <cell r="W545" t="str">
            <v>PREVIC@FUNDACAOLIBERTAS.COM.BR</v>
          </cell>
          <cell r="X545" t="str">
            <v>WWW.FUNDACAOLIBERTAS.COM.BR</v>
          </cell>
          <cell r="Y545">
            <v>4</v>
          </cell>
          <cell r="Z545">
            <v>4</v>
          </cell>
          <cell r="AA545">
            <v>6</v>
          </cell>
        </row>
        <row r="546">
          <cell r="A546" t="str">
            <v>FUNDAÇÃO LIBERTAS</v>
          </cell>
          <cell r="B546" t="str">
            <v>FUNDACAO LIBERTAS DE SEGURIDADE SOCIAL</v>
          </cell>
          <cell r="C546" t="str">
            <v>20.119.509/0001-65</v>
          </cell>
          <cell r="D546" t="str">
            <v>Sim</v>
          </cell>
          <cell r="E546" t="str">
            <v>NORMAL - EM FUNCIONAMENTO</v>
          </cell>
          <cell r="F546" t="str">
            <v>NORMAL</v>
          </cell>
          <cell r="G546" t="str">
            <v>Fundação</v>
          </cell>
          <cell r="H546" t="str">
            <v>LC 108 / LC 109</v>
          </cell>
          <cell r="I546" t="str">
            <v>Pública Estadual</v>
          </cell>
          <cell r="J546" t="str">
            <v>Público</v>
          </cell>
          <cell r="K546" t="str">
            <v>Patrocínio Múltiplo</v>
          </cell>
          <cell r="L546" t="str">
            <v>Com mais de um plano</v>
          </cell>
          <cell r="M546" t="str">
            <v>Sim</v>
          </cell>
          <cell r="N546">
            <v>3018801979</v>
          </cell>
          <cell r="O546" t="str">
            <v>Sudeste</v>
          </cell>
          <cell r="P546" t="str">
            <v>ESMG</v>
          </cell>
          <cell r="Q546" t="str">
            <v>AV ALVARES CABRAL,200 - 8º ANDAR</v>
          </cell>
          <cell r="R546" t="str">
            <v>BELO HORIZONTE</v>
          </cell>
          <cell r="S546" t="str">
            <v>MINAS GERAIS</v>
          </cell>
          <cell r="T546" t="str">
            <v>MG</v>
          </cell>
          <cell r="U546" t="str">
            <v>30.170-000</v>
          </cell>
          <cell r="V546" t="str">
            <v>3121113631</v>
          </cell>
          <cell r="W546" t="str">
            <v>PREVIC@FUNDACAOLIBERTAS.COM.BR</v>
          </cell>
          <cell r="X546" t="str">
            <v>WWW.FUNDACAOLIBERTAS.COM.BR</v>
          </cell>
          <cell r="Y546">
            <v>4</v>
          </cell>
          <cell r="Z546">
            <v>4</v>
          </cell>
          <cell r="AA546">
            <v>6</v>
          </cell>
        </row>
        <row r="547">
          <cell r="A547" t="str">
            <v>FUNDAÇÃO LIBERTAS</v>
          </cell>
          <cell r="B547" t="str">
            <v>FUNDACAO LIBERTAS DE SEGURIDADE SOCIAL</v>
          </cell>
          <cell r="C547" t="str">
            <v>20.119.509/0001-65</v>
          </cell>
          <cell r="D547" t="str">
            <v>Sim</v>
          </cell>
          <cell r="E547" t="str">
            <v>NORMAL - EM FUNCIONAMENTO</v>
          </cell>
          <cell r="F547" t="str">
            <v>NORMAL</v>
          </cell>
          <cell r="G547" t="str">
            <v>Fundação</v>
          </cell>
          <cell r="H547" t="str">
            <v>LC 108 / LC 109</v>
          </cell>
          <cell r="I547" t="str">
            <v>Pública Estadual</v>
          </cell>
          <cell r="J547" t="str">
            <v>Público</v>
          </cell>
          <cell r="K547" t="str">
            <v>Patrocínio Múltiplo</v>
          </cell>
          <cell r="L547" t="str">
            <v>Com mais de um plano</v>
          </cell>
          <cell r="M547" t="str">
            <v>Sim</v>
          </cell>
          <cell r="N547">
            <v>3018801979</v>
          </cell>
          <cell r="O547" t="str">
            <v>Sudeste</v>
          </cell>
          <cell r="P547" t="str">
            <v>ESMG</v>
          </cell>
          <cell r="Q547" t="str">
            <v>AV ALVARES CABRAL,200 - 8º ANDAR</v>
          </cell>
          <cell r="R547" t="str">
            <v>BELO HORIZONTE</v>
          </cell>
          <cell r="S547" t="str">
            <v>MINAS GERAIS</v>
          </cell>
          <cell r="T547" t="str">
            <v>MG</v>
          </cell>
          <cell r="U547" t="str">
            <v>30.170-000</v>
          </cell>
          <cell r="V547" t="str">
            <v>3121113631</v>
          </cell>
          <cell r="W547" t="str">
            <v>PREVIC@FUNDACAOLIBERTAS.COM.BR</v>
          </cell>
          <cell r="X547" t="str">
            <v>WWW.FUNDACAOLIBERTAS.COM.BR</v>
          </cell>
          <cell r="Y547">
            <v>4</v>
          </cell>
          <cell r="Z547">
            <v>4</v>
          </cell>
          <cell r="AA547">
            <v>6</v>
          </cell>
        </row>
        <row r="548">
          <cell r="A548" t="str">
            <v>FUNDAÇÃO LIBERTAS</v>
          </cell>
          <cell r="B548" t="str">
            <v>FUNDACAO LIBERTAS DE SEGURIDADE SOCIAL</v>
          </cell>
          <cell r="C548" t="str">
            <v>20.119.509/0001-65</v>
          </cell>
          <cell r="D548" t="str">
            <v>Sim</v>
          </cell>
          <cell r="E548" t="str">
            <v>NORMAL - EM FUNCIONAMENTO</v>
          </cell>
          <cell r="F548" t="str">
            <v>NORMAL</v>
          </cell>
          <cell r="G548" t="str">
            <v>Fundação</v>
          </cell>
          <cell r="H548" t="str">
            <v>LC 108 / LC 109</v>
          </cell>
          <cell r="I548" t="str">
            <v>Pública Estadual</v>
          </cell>
          <cell r="J548" t="str">
            <v>Público</v>
          </cell>
          <cell r="K548" t="str">
            <v>Patrocínio Múltiplo</v>
          </cell>
          <cell r="L548" t="str">
            <v>Com mais de um plano</v>
          </cell>
          <cell r="M548" t="str">
            <v>Sim</v>
          </cell>
          <cell r="N548">
            <v>3018801979</v>
          </cell>
          <cell r="O548" t="str">
            <v>Sudeste</v>
          </cell>
          <cell r="P548" t="str">
            <v>ESMG</v>
          </cell>
          <cell r="Q548" t="str">
            <v>AV ALVARES CABRAL,200 - 8º ANDAR</v>
          </cell>
          <cell r="R548" t="str">
            <v>BELO HORIZONTE</v>
          </cell>
          <cell r="S548" t="str">
            <v>MINAS GERAIS</v>
          </cell>
          <cell r="T548" t="str">
            <v>MG</v>
          </cell>
          <cell r="U548" t="str">
            <v>30.170-000</v>
          </cell>
          <cell r="V548" t="str">
            <v>3121113631</v>
          </cell>
          <cell r="W548" t="str">
            <v>PREVIC@FUNDACAOLIBERTAS.COM.BR</v>
          </cell>
          <cell r="X548" t="str">
            <v>WWW.FUNDACAOLIBERTAS.COM.BR</v>
          </cell>
          <cell r="Y548">
            <v>4</v>
          </cell>
          <cell r="Z548">
            <v>4</v>
          </cell>
          <cell r="AA548">
            <v>6</v>
          </cell>
        </row>
        <row r="549">
          <cell r="A549" t="str">
            <v>FUNDAÇÃO LIBERTAS</v>
          </cell>
          <cell r="B549" t="str">
            <v>FUNDACAO LIBERTAS DE SEGURIDADE SOCIAL</v>
          </cell>
          <cell r="C549" t="str">
            <v>20.119.509/0001-65</v>
          </cell>
          <cell r="D549" t="str">
            <v>Sim</v>
          </cell>
          <cell r="E549" t="str">
            <v>NORMAL - EM FUNCIONAMENTO</v>
          </cell>
          <cell r="F549" t="str">
            <v>NORMAL</v>
          </cell>
          <cell r="G549" t="str">
            <v>Fundação</v>
          </cell>
          <cell r="H549" t="str">
            <v>LC 108 / LC 109</v>
          </cell>
          <cell r="I549" t="str">
            <v>Pública Estadual</v>
          </cell>
          <cell r="J549" t="str">
            <v>Público</v>
          </cell>
          <cell r="K549" t="str">
            <v>Patrocínio Múltiplo</v>
          </cell>
          <cell r="L549" t="str">
            <v>Com mais de um plano</v>
          </cell>
          <cell r="M549" t="str">
            <v>Sim</v>
          </cell>
          <cell r="N549">
            <v>3018801979</v>
          </cell>
          <cell r="O549" t="str">
            <v>Sudeste</v>
          </cell>
          <cell r="P549" t="str">
            <v>ESMG</v>
          </cell>
          <cell r="Q549" t="str">
            <v>AV ALVARES CABRAL,200 - 8º ANDAR</v>
          </cell>
          <cell r="R549" t="str">
            <v>BELO HORIZONTE</v>
          </cell>
          <cell r="S549" t="str">
            <v>MINAS GERAIS</v>
          </cell>
          <cell r="T549" t="str">
            <v>MG</v>
          </cell>
          <cell r="U549" t="str">
            <v>30.170-000</v>
          </cell>
          <cell r="V549" t="str">
            <v>3121113631</v>
          </cell>
          <cell r="W549" t="str">
            <v>PREVIC@FUNDACAOLIBERTAS.COM.BR</v>
          </cell>
          <cell r="X549" t="str">
            <v>WWW.FUNDACAOLIBERTAS.COM.BR</v>
          </cell>
          <cell r="Y549">
            <v>4</v>
          </cell>
          <cell r="Z549">
            <v>4</v>
          </cell>
          <cell r="AA549">
            <v>6</v>
          </cell>
        </row>
        <row r="550">
          <cell r="A550" t="str">
            <v>FUNDAÇÃO LIBERTAS</v>
          </cell>
          <cell r="B550" t="str">
            <v>FUNDACAO LIBERTAS DE SEGURIDADE SOCIAL</v>
          </cell>
          <cell r="C550" t="str">
            <v>20.119.509/0001-65</v>
          </cell>
          <cell r="D550" t="str">
            <v>Sim</v>
          </cell>
          <cell r="E550" t="str">
            <v>NORMAL - EM FUNCIONAMENTO</v>
          </cell>
          <cell r="F550" t="str">
            <v>NORMAL</v>
          </cell>
          <cell r="G550" t="str">
            <v>Fundação</v>
          </cell>
          <cell r="H550" t="str">
            <v>LC 108 / LC 109</v>
          </cell>
          <cell r="I550" t="str">
            <v>Pública Estadual</v>
          </cell>
          <cell r="J550" t="str">
            <v>Público</v>
          </cell>
          <cell r="K550" t="str">
            <v>Patrocínio Múltiplo</v>
          </cell>
          <cell r="L550" t="str">
            <v>Com mais de um plano</v>
          </cell>
          <cell r="M550" t="str">
            <v>Sim</v>
          </cell>
          <cell r="N550">
            <v>3018801979</v>
          </cell>
          <cell r="O550" t="str">
            <v>Sudeste</v>
          </cell>
          <cell r="P550" t="str">
            <v>ESMG</v>
          </cell>
          <cell r="Q550" t="str">
            <v>AV ALVARES CABRAL,200 - 8º ANDAR</v>
          </cell>
          <cell r="R550" t="str">
            <v>BELO HORIZONTE</v>
          </cell>
          <cell r="S550" t="str">
            <v>MINAS GERAIS</v>
          </cell>
          <cell r="T550" t="str">
            <v>MG</v>
          </cell>
          <cell r="U550" t="str">
            <v>30.170-000</v>
          </cell>
          <cell r="V550" t="str">
            <v>3121113631</v>
          </cell>
          <cell r="W550" t="str">
            <v>PREVIC@FUNDACAOLIBERTAS.COM.BR</v>
          </cell>
          <cell r="X550" t="str">
            <v>WWW.FUNDACAOLIBERTAS.COM.BR</v>
          </cell>
          <cell r="Y550">
            <v>4</v>
          </cell>
          <cell r="Z550">
            <v>4</v>
          </cell>
          <cell r="AA550">
            <v>6</v>
          </cell>
        </row>
        <row r="551">
          <cell r="A551" t="str">
            <v>FUNDAÇÃO LIBERTAS</v>
          </cell>
          <cell r="B551" t="str">
            <v>FUNDACAO LIBERTAS DE SEGURIDADE SOCIAL</v>
          </cell>
          <cell r="C551" t="str">
            <v>20.119.509/0001-65</v>
          </cell>
          <cell r="D551" t="str">
            <v>Sim</v>
          </cell>
          <cell r="E551" t="str">
            <v>NORMAL - EM FUNCIONAMENTO</v>
          </cell>
          <cell r="F551" t="str">
            <v>NORMAL</v>
          </cell>
          <cell r="G551" t="str">
            <v>Fundação</v>
          </cell>
          <cell r="H551" t="str">
            <v>LC 108 / LC 109</v>
          </cell>
          <cell r="I551" t="str">
            <v>Pública Estadual</v>
          </cell>
          <cell r="J551" t="str">
            <v>Público</v>
          </cell>
          <cell r="K551" t="str">
            <v>Patrocínio Múltiplo</v>
          </cell>
          <cell r="L551" t="str">
            <v>Com mais de um plano</v>
          </cell>
          <cell r="M551" t="str">
            <v>Sim</v>
          </cell>
          <cell r="N551">
            <v>3018801979</v>
          </cell>
          <cell r="O551" t="str">
            <v>Sudeste</v>
          </cell>
          <cell r="P551" t="str">
            <v>ESMG</v>
          </cell>
          <cell r="Q551" t="str">
            <v>AV ALVARES CABRAL,200 - 8º ANDAR</v>
          </cell>
          <cell r="R551" t="str">
            <v>BELO HORIZONTE</v>
          </cell>
          <cell r="S551" t="str">
            <v>MINAS GERAIS</v>
          </cell>
          <cell r="T551" t="str">
            <v>MG</v>
          </cell>
          <cell r="U551" t="str">
            <v>30.170-000</v>
          </cell>
          <cell r="V551" t="str">
            <v>3121113631</v>
          </cell>
          <cell r="W551" t="str">
            <v>PREVIC@FUNDACAOLIBERTAS.COM.BR</v>
          </cell>
          <cell r="X551" t="str">
            <v>WWW.FUNDACAOLIBERTAS.COM.BR</v>
          </cell>
          <cell r="Y551">
            <v>4</v>
          </cell>
          <cell r="Z551">
            <v>4</v>
          </cell>
          <cell r="AA551">
            <v>6</v>
          </cell>
        </row>
        <row r="552">
          <cell r="A552" t="str">
            <v>FUNDAÇÃO LIBERTAS</v>
          </cell>
          <cell r="B552" t="str">
            <v>FUNDACAO LIBERTAS DE SEGURIDADE SOCIAL</v>
          </cell>
          <cell r="C552" t="str">
            <v>20.119.509/0001-65</v>
          </cell>
          <cell r="D552" t="str">
            <v>Sim</v>
          </cell>
          <cell r="E552" t="str">
            <v>NORMAL - EM FUNCIONAMENTO</v>
          </cell>
          <cell r="F552" t="str">
            <v>NORMAL</v>
          </cell>
          <cell r="G552" t="str">
            <v>Fundação</v>
          </cell>
          <cell r="H552" t="str">
            <v>LC 108 / LC 109</v>
          </cell>
          <cell r="I552" t="str">
            <v>Pública Estadual</v>
          </cell>
          <cell r="J552" t="str">
            <v>Público</v>
          </cell>
          <cell r="K552" t="str">
            <v>Patrocínio Múltiplo</v>
          </cell>
          <cell r="L552" t="str">
            <v>Com mais de um plano</v>
          </cell>
          <cell r="M552" t="str">
            <v>Sim</v>
          </cell>
          <cell r="N552">
            <v>3018801979</v>
          </cell>
          <cell r="O552" t="str">
            <v>Sudeste</v>
          </cell>
          <cell r="P552" t="str">
            <v>ESMG</v>
          </cell>
          <cell r="Q552" t="str">
            <v>AV ALVARES CABRAL,200 - 8º ANDAR</v>
          </cell>
          <cell r="R552" t="str">
            <v>BELO HORIZONTE</v>
          </cell>
          <cell r="S552" t="str">
            <v>MINAS GERAIS</v>
          </cell>
          <cell r="T552" t="str">
            <v>MG</v>
          </cell>
          <cell r="U552" t="str">
            <v>30.170-000</v>
          </cell>
          <cell r="V552" t="str">
            <v>3121113631</v>
          </cell>
          <cell r="W552" t="str">
            <v>PREVIC@FUNDACAOLIBERTAS.COM.BR</v>
          </cell>
          <cell r="X552" t="str">
            <v>WWW.FUNDACAOLIBERTAS.COM.BR</v>
          </cell>
          <cell r="Y552">
            <v>4</v>
          </cell>
          <cell r="Z552">
            <v>4</v>
          </cell>
          <cell r="AA552">
            <v>6</v>
          </cell>
        </row>
        <row r="553">
          <cell r="A553" t="str">
            <v>FUNDAÇÃO LIBERTAS</v>
          </cell>
          <cell r="B553" t="str">
            <v>FUNDACAO LIBERTAS DE SEGURIDADE SOCIAL</v>
          </cell>
          <cell r="C553" t="str">
            <v>20.119.509/0001-65</v>
          </cell>
          <cell r="D553" t="str">
            <v>Sim</v>
          </cell>
          <cell r="E553" t="str">
            <v>NORMAL - EM FUNCIONAMENTO</v>
          </cell>
          <cell r="F553" t="str">
            <v>NORMAL</v>
          </cell>
          <cell r="G553" t="str">
            <v>Fundação</v>
          </cell>
          <cell r="H553" t="str">
            <v>LC 108 / LC 109</v>
          </cell>
          <cell r="I553" t="str">
            <v>Pública Estadual</v>
          </cell>
          <cell r="J553" t="str">
            <v>Público</v>
          </cell>
          <cell r="K553" t="str">
            <v>Patrocínio Múltiplo</v>
          </cell>
          <cell r="L553" t="str">
            <v>Com mais de um plano</v>
          </cell>
          <cell r="M553" t="str">
            <v>Sim</v>
          </cell>
          <cell r="N553">
            <v>3018801979</v>
          </cell>
          <cell r="O553" t="str">
            <v>Sudeste</v>
          </cell>
          <cell r="P553" t="str">
            <v>ESMG</v>
          </cell>
          <cell r="Q553" t="str">
            <v>AV ALVARES CABRAL,200 - 8º ANDAR</v>
          </cell>
          <cell r="R553" t="str">
            <v>BELO HORIZONTE</v>
          </cell>
          <cell r="S553" t="str">
            <v>MINAS GERAIS</v>
          </cell>
          <cell r="T553" t="str">
            <v>MG</v>
          </cell>
          <cell r="U553" t="str">
            <v>30.170-000</v>
          </cell>
          <cell r="V553" t="str">
            <v>3121113631</v>
          </cell>
          <cell r="W553" t="str">
            <v>PREVIC@FUNDACAOLIBERTAS.COM.BR</v>
          </cell>
          <cell r="X553" t="str">
            <v>WWW.FUNDACAOLIBERTAS.COM.BR</v>
          </cell>
          <cell r="Y553">
            <v>4</v>
          </cell>
          <cell r="Z553">
            <v>4</v>
          </cell>
          <cell r="AA553">
            <v>6</v>
          </cell>
        </row>
        <row r="554">
          <cell r="A554" t="str">
            <v>FUNDAÇÃO LIBERTAS</v>
          </cell>
          <cell r="B554" t="str">
            <v>FUNDACAO LIBERTAS DE SEGURIDADE SOCIAL</v>
          </cell>
          <cell r="C554" t="str">
            <v>20.119.509/0001-65</v>
          </cell>
          <cell r="D554" t="str">
            <v>Sim</v>
          </cell>
          <cell r="E554" t="str">
            <v>NORMAL - EM FUNCIONAMENTO</v>
          </cell>
          <cell r="F554" t="str">
            <v>NORMAL</v>
          </cell>
          <cell r="G554" t="str">
            <v>Fundação</v>
          </cell>
          <cell r="H554" t="str">
            <v>LC 108 / LC 109</v>
          </cell>
          <cell r="I554" t="str">
            <v>Pública Estadual</v>
          </cell>
          <cell r="J554" t="str">
            <v>Público</v>
          </cell>
          <cell r="K554" t="str">
            <v>Patrocínio Múltiplo</v>
          </cell>
          <cell r="L554" t="str">
            <v>Com mais de um plano</v>
          </cell>
          <cell r="M554" t="str">
            <v>Sim</v>
          </cell>
          <cell r="N554">
            <v>3018801979</v>
          </cell>
          <cell r="O554" t="str">
            <v>Sudeste</v>
          </cell>
          <cell r="P554" t="str">
            <v>ESMG</v>
          </cell>
          <cell r="Q554" t="str">
            <v>AV ALVARES CABRAL,200 - 8º ANDAR</v>
          </cell>
          <cell r="R554" t="str">
            <v>BELO HORIZONTE</v>
          </cell>
          <cell r="S554" t="str">
            <v>MINAS GERAIS</v>
          </cell>
          <cell r="T554" t="str">
            <v>MG</v>
          </cell>
          <cell r="U554" t="str">
            <v>30.170-000</v>
          </cell>
          <cell r="V554" t="str">
            <v>3121113631</v>
          </cell>
          <cell r="W554" t="str">
            <v>PREVIC@FUNDACAOLIBERTAS.COM.BR</v>
          </cell>
          <cell r="X554" t="str">
            <v>WWW.FUNDACAOLIBERTAS.COM.BR</v>
          </cell>
          <cell r="Y554">
            <v>4</v>
          </cell>
          <cell r="Z554">
            <v>4</v>
          </cell>
          <cell r="AA554">
            <v>6</v>
          </cell>
        </row>
        <row r="555">
          <cell r="A555" t="str">
            <v>FUNDAÇÃO LIBERTAS</v>
          </cell>
          <cell r="B555" t="str">
            <v>FUNDACAO LIBERTAS DE SEGURIDADE SOCIAL</v>
          </cell>
          <cell r="C555" t="str">
            <v>20.119.509/0001-65</v>
          </cell>
          <cell r="D555" t="str">
            <v>Sim</v>
          </cell>
          <cell r="E555" t="str">
            <v>NORMAL - EM FUNCIONAMENTO</v>
          </cell>
          <cell r="F555" t="str">
            <v>NORMAL</v>
          </cell>
          <cell r="G555" t="str">
            <v>Fundação</v>
          </cell>
          <cell r="H555" t="str">
            <v>LC 108 / LC 109</v>
          </cell>
          <cell r="I555" t="str">
            <v>Pública Estadual</v>
          </cell>
          <cell r="J555" t="str">
            <v>Público</v>
          </cell>
          <cell r="K555" t="str">
            <v>Patrocínio Múltiplo</v>
          </cell>
          <cell r="L555" t="str">
            <v>Com mais de um plano</v>
          </cell>
          <cell r="M555" t="str">
            <v>Sim</v>
          </cell>
          <cell r="N555">
            <v>3018801979</v>
          </cell>
          <cell r="O555" t="str">
            <v>Sudeste</v>
          </cell>
          <cell r="P555" t="str">
            <v>ESMG</v>
          </cell>
          <cell r="Q555" t="str">
            <v>AV ALVARES CABRAL,200 - 8º ANDAR</v>
          </cell>
          <cell r="R555" t="str">
            <v>BELO HORIZONTE</v>
          </cell>
          <cell r="S555" t="str">
            <v>MINAS GERAIS</v>
          </cell>
          <cell r="T555" t="str">
            <v>MG</v>
          </cell>
          <cell r="U555" t="str">
            <v>30.170-000</v>
          </cell>
          <cell r="V555" t="str">
            <v>3121113631</v>
          </cell>
          <cell r="W555" t="str">
            <v>PREVIC@FUNDACAOLIBERTAS.COM.BR</v>
          </cell>
          <cell r="X555" t="str">
            <v>WWW.FUNDACAOLIBERTAS.COM.BR</v>
          </cell>
          <cell r="Y555">
            <v>4</v>
          </cell>
          <cell r="Z555">
            <v>4</v>
          </cell>
          <cell r="AA555">
            <v>6</v>
          </cell>
        </row>
        <row r="556">
          <cell r="A556" t="str">
            <v>FUNDAÇÃO LIBERTAS</v>
          </cell>
          <cell r="B556" t="str">
            <v>FUNDACAO LIBERTAS DE SEGURIDADE SOCIAL</v>
          </cell>
          <cell r="C556" t="str">
            <v>20.119.509/0001-65</v>
          </cell>
          <cell r="D556" t="str">
            <v>Sim</v>
          </cell>
          <cell r="E556" t="str">
            <v>NORMAL - EM FUNCIONAMENTO</v>
          </cell>
          <cell r="F556" t="str">
            <v>NORMAL</v>
          </cell>
          <cell r="G556" t="str">
            <v>Fundação</v>
          </cell>
          <cell r="H556" t="str">
            <v>LC 108 / LC 109</v>
          </cell>
          <cell r="I556" t="str">
            <v>Pública Estadual</v>
          </cell>
          <cell r="J556" t="str">
            <v>Público</v>
          </cell>
          <cell r="K556" t="str">
            <v>Patrocínio Múltiplo</v>
          </cell>
          <cell r="L556" t="str">
            <v>Com mais de um plano</v>
          </cell>
          <cell r="M556" t="str">
            <v>Sim</v>
          </cell>
          <cell r="N556">
            <v>3018801979</v>
          </cell>
          <cell r="O556" t="str">
            <v>Sudeste</v>
          </cell>
          <cell r="P556" t="str">
            <v>ESMG</v>
          </cell>
          <cell r="Q556" t="str">
            <v>AV ALVARES CABRAL,200 - 8º ANDAR</v>
          </cell>
          <cell r="R556" t="str">
            <v>BELO HORIZONTE</v>
          </cell>
          <cell r="S556" t="str">
            <v>MINAS GERAIS</v>
          </cell>
          <cell r="T556" t="str">
            <v>MG</v>
          </cell>
          <cell r="U556" t="str">
            <v>30.170-000</v>
          </cell>
          <cell r="V556" t="str">
            <v>3121113631</v>
          </cell>
          <cell r="W556" t="str">
            <v>PREVIC@FUNDACAOLIBERTAS.COM.BR</v>
          </cell>
          <cell r="X556" t="str">
            <v>WWW.FUNDACAOLIBERTAS.COM.BR</v>
          </cell>
          <cell r="Y556">
            <v>4</v>
          </cell>
          <cell r="Z556">
            <v>4</v>
          </cell>
          <cell r="AA556">
            <v>6</v>
          </cell>
        </row>
        <row r="557">
          <cell r="A557" t="str">
            <v>FUNDAÇÃO LIBERTAS</v>
          </cell>
          <cell r="B557" t="str">
            <v>FUNDACAO LIBERTAS DE SEGURIDADE SOCIAL</v>
          </cell>
          <cell r="C557" t="str">
            <v>20.119.509/0001-65</v>
          </cell>
          <cell r="D557" t="str">
            <v>Sim</v>
          </cell>
          <cell r="E557" t="str">
            <v>NORMAL - EM FUNCIONAMENTO</v>
          </cell>
          <cell r="F557" t="str">
            <v>NORMAL</v>
          </cell>
          <cell r="G557" t="str">
            <v>Fundação</v>
          </cell>
          <cell r="H557" t="str">
            <v>LC 108 / LC 109</v>
          </cell>
          <cell r="I557" t="str">
            <v>Pública Estadual</v>
          </cell>
          <cell r="J557" t="str">
            <v>Público</v>
          </cell>
          <cell r="K557" t="str">
            <v>Patrocínio Múltiplo</v>
          </cell>
          <cell r="L557" t="str">
            <v>Com mais de um plano</v>
          </cell>
          <cell r="M557" t="str">
            <v>Sim</v>
          </cell>
          <cell r="N557">
            <v>3018801979</v>
          </cell>
          <cell r="O557" t="str">
            <v>Sudeste</v>
          </cell>
          <cell r="P557" t="str">
            <v>ESMG</v>
          </cell>
          <cell r="Q557" t="str">
            <v>AV ALVARES CABRAL,200 - 8º ANDAR</v>
          </cell>
          <cell r="R557" t="str">
            <v>BELO HORIZONTE</v>
          </cell>
          <cell r="S557" t="str">
            <v>MINAS GERAIS</v>
          </cell>
          <cell r="T557" t="str">
            <v>MG</v>
          </cell>
          <cell r="U557" t="str">
            <v>30.170-000</v>
          </cell>
          <cell r="V557" t="str">
            <v>3121113631</v>
          </cell>
          <cell r="W557" t="str">
            <v>PREVIC@FUNDACAOLIBERTAS.COM.BR</v>
          </cell>
          <cell r="X557" t="str">
            <v>WWW.FUNDACAOLIBERTAS.COM.BR</v>
          </cell>
          <cell r="Y557">
            <v>4</v>
          </cell>
          <cell r="Z557">
            <v>4</v>
          </cell>
          <cell r="AA557">
            <v>6</v>
          </cell>
        </row>
        <row r="558">
          <cell r="A558" t="str">
            <v>FUNDAÇÃO LIBERTAS</v>
          </cell>
          <cell r="B558" t="str">
            <v>FUNDACAO LIBERTAS DE SEGURIDADE SOCIAL</v>
          </cell>
          <cell r="C558" t="str">
            <v>20.119.509/0001-65</v>
          </cell>
          <cell r="D558" t="str">
            <v>Sim</v>
          </cell>
          <cell r="E558" t="str">
            <v>NORMAL - EM FUNCIONAMENTO</v>
          </cell>
          <cell r="F558" t="str">
            <v>NORMAL</v>
          </cell>
          <cell r="G558" t="str">
            <v>Fundação</v>
          </cell>
          <cell r="H558" t="str">
            <v>LC 108 / LC 109</v>
          </cell>
          <cell r="I558" t="str">
            <v>Pública Estadual</v>
          </cell>
          <cell r="J558" t="str">
            <v>Público</v>
          </cell>
          <cell r="K558" t="str">
            <v>Patrocínio Múltiplo</v>
          </cell>
          <cell r="L558" t="str">
            <v>Com mais de um plano</v>
          </cell>
          <cell r="M558" t="str">
            <v>Sim</v>
          </cell>
          <cell r="N558">
            <v>3018801979</v>
          </cell>
          <cell r="O558" t="str">
            <v>Sudeste</v>
          </cell>
          <cell r="P558" t="str">
            <v>ESMG</v>
          </cell>
          <cell r="Q558" t="str">
            <v>AV ALVARES CABRAL,200 - 8º ANDAR</v>
          </cell>
          <cell r="R558" t="str">
            <v>BELO HORIZONTE</v>
          </cell>
          <cell r="S558" t="str">
            <v>MINAS GERAIS</v>
          </cell>
          <cell r="T558" t="str">
            <v>MG</v>
          </cell>
          <cell r="U558" t="str">
            <v>30.170-000</v>
          </cell>
          <cell r="V558" t="str">
            <v>3121113631</v>
          </cell>
          <cell r="W558" t="str">
            <v>PREVIC@FUNDACAOLIBERTAS.COM.BR</v>
          </cell>
          <cell r="X558" t="str">
            <v>WWW.FUNDACAOLIBERTAS.COM.BR</v>
          </cell>
          <cell r="Y558">
            <v>4</v>
          </cell>
          <cell r="Z558">
            <v>4</v>
          </cell>
          <cell r="AA558">
            <v>6</v>
          </cell>
        </row>
        <row r="559">
          <cell r="A559" t="str">
            <v>FUNDAÇÃO LIBERTAS</v>
          </cell>
          <cell r="B559" t="str">
            <v>FUNDACAO LIBERTAS DE SEGURIDADE SOCIAL</v>
          </cell>
          <cell r="C559" t="str">
            <v>20.119.509/0001-65</v>
          </cell>
          <cell r="D559" t="str">
            <v>Sim</v>
          </cell>
          <cell r="E559" t="str">
            <v>NORMAL - EM FUNCIONAMENTO</v>
          </cell>
          <cell r="F559" t="str">
            <v>NORMAL</v>
          </cell>
          <cell r="G559" t="str">
            <v>Fundação</v>
          </cell>
          <cell r="H559" t="str">
            <v>LC 108 / LC 109</v>
          </cell>
          <cell r="I559" t="str">
            <v>Pública Estadual</v>
          </cell>
          <cell r="J559" t="str">
            <v>Público</v>
          </cell>
          <cell r="K559" t="str">
            <v>Patrocínio Múltiplo</v>
          </cell>
          <cell r="L559" t="str">
            <v>Com mais de um plano</v>
          </cell>
          <cell r="M559" t="str">
            <v>Sim</v>
          </cell>
          <cell r="N559">
            <v>3018801979</v>
          </cell>
          <cell r="O559" t="str">
            <v>Sudeste</v>
          </cell>
          <cell r="P559" t="str">
            <v>ESMG</v>
          </cell>
          <cell r="Q559" t="str">
            <v>AV ALVARES CABRAL,200 - 8º ANDAR</v>
          </cell>
          <cell r="R559" t="str">
            <v>BELO HORIZONTE</v>
          </cell>
          <cell r="S559" t="str">
            <v>MINAS GERAIS</v>
          </cell>
          <cell r="T559" t="str">
            <v>MG</v>
          </cell>
          <cell r="U559" t="str">
            <v>30.170-000</v>
          </cell>
          <cell r="V559" t="str">
            <v>3121113631</v>
          </cell>
          <cell r="W559" t="str">
            <v>PREVIC@FUNDACAOLIBERTAS.COM.BR</v>
          </cell>
          <cell r="X559" t="str">
            <v>WWW.FUNDACAOLIBERTAS.COM.BR</v>
          </cell>
          <cell r="Y559">
            <v>4</v>
          </cell>
          <cell r="Z559">
            <v>4</v>
          </cell>
          <cell r="AA559">
            <v>6</v>
          </cell>
        </row>
        <row r="560">
          <cell r="A560" t="str">
            <v>FUNDAÇÃO LIBERTAS</v>
          </cell>
          <cell r="B560" t="str">
            <v>FUNDACAO LIBERTAS DE SEGURIDADE SOCIAL</v>
          </cell>
          <cell r="C560" t="str">
            <v>20.119.509/0001-65</v>
          </cell>
          <cell r="D560" t="str">
            <v>Sim</v>
          </cell>
          <cell r="E560" t="str">
            <v>NORMAL - EM FUNCIONAMENTO</v>
          </cell>
          <cell r="F560" t="str">
            <v>NORMAL</v>
          </cell>
          <cell r="G560" t="str">
            <v>Fundação</v>
          </cell>
          <cell r="H560" t="str">
            <v>LC 108 / LC 109</v>
          </cell>
          <cell r="I560" t="str">
            <v>Pública Estadual</v>
          </cell>
          <cell r="J560" t="str">
            <v>Público</v>
          </cell>
          <cell r="K560" t="str">
            <v>Patrocínio Múltiplo</v>
          </cell>
          <cell r="L560" t="str">
            <v>Com mais de um plano</v>
          </cell>
          <cell r="M560" t="str">
            <v>Sim</v>
          </cell>
          <cell r="N560">
            <v>3018801979</v>
          </cell>
          <cell r="O560" t="str">
            <v>Sudeste</v>
          </cell>
          <cell r="P560" t="str">
            <v>ESMG</v>
          </cell>
          <cell r="Q560" t="str">
            <v>AV ALVARES CABRAL,200 - 8º ANDAR</v>
          </cell>
          <cell r="R560" t="str">
            <v>BELO HORIZONTE</v>
          </cell>
          <cell r="S560" t="str">
            <v>MINAS GERAIS</v>
          </cell>
          <cell r="T560" t="str">
            <v>MG</v>
          </cell>
          <cell r="U560" t="str">
            <v>30.170-000</v>
          </cell>
          <cell r="V560" t="str">
            <v>3121113631</v>
          </cell>
          <cell r="W560" t="str">
            <v>PREVIC@FUNDACAOLIBERTAS.COM.BR</v>
          </cell>
          <cell r="X560" t="str">
            <v>WWW.FUNDACAOLIBERTAS.COM.BR</v>
          </cell>
          <cell r="Y560">
            <v>4</v>
          </cell>
          <cell r="Z560">
            <v>4</v>
          </cell>
          <cell r="AA560">
            <v>6</v>
          </cell>
        </row>
        <row r="561">
          <cell r="A561" t="str">
            <v>FUNDAÇÃO LIBERTAS</v>
          </cell>
          <cell r="B561" t="str">
            <v>FUNDACAO LIBERTAS DE SEGURIDADE SOCIAL</v>
          </cell>
          <cell r="C561" t="str">
            <v>20.119.509/0001-65</v>
          </cell>
          <cell r="D561" t="str">
            <v>Sim</v>
          </cell>
          <cell r="E561" t="str">
            <v>NORMAL - EM FUNCIONAMENTO</v>
          </cell>
          <cell r="F561" t="str">
            <v>NORMAL</v>
          </cell>
          <cell r="G561" t="str">
            <v>Fundação</v>
          </cell>
          <cell r="H561" t="str">
            <v>LC 108 / LC 109</v>
          </cell>
          <cell r="I561" t="str">
            <v>Pública Estadual</v>
          </cell>
          <cell r="J561" t="str">
            <v>Público</v>
          </cell>
          <cell r="K561" t="str">
            <v>Patrocínio Múltiplo</v>
          </cell>
          <cell r="L561" t="str">
            <v>Com mais de um plano</v>
          </cell>
          <cell r="M561" t="str">
            <v>Sim</v>
          </cell>
          <cell r="N561">
            <v>3018801979</v>
          </cell>
          <cell r="O561" t="str">
            <v>Sudeste</v>
          </cell>
          <cell r="P561" t="str">
            <v>ESMG</v>
          </cell>
          <cell r="Q561" t="str">
            <v>AV ALVARES CABRAL,200 - 8º ANDAR</v>
          </cell>
          <cell r="R561" t="str">
            <v>BELO HORIZONTE</v>
          </cell>
          <cell r="S561" t="str">
            <v>MINAS GERAIS</v>
          </cell>
          <cell r="T561" t="str">
            <v>MG</v>
          </cell>
          <cell r="U561" t="str">
            <v>30.170-000</v>
          </cell>
          <cell r="V561" t="str">
            <v>3121113631</v>
          </cell>
          <cell r="W561" t="str">
            <v>PREVIC@FUNDACAOLIBERTAS.COM.BR</v>
          </cell>
          <cell r="X561" t="str">
            <v>WWW.FUNDACAOLIBERTAS.COM.BR</v>
          </cell>
          <cell r="Y561">
            <v>4</v>
          </cell>
          <cell r="Z561">
            <v>4</v>
          </cell>
          <cell r="AA561">
            <v>6</v>
          </cell>
        </row>
        <row r="562">
          <cell r="A562" t="str">
            <v>FUNDAÇÃO LIBERTAS</v>
          </cell>
          <cell r="B562" t="str">
            <v>FUNDACAO LIBERTAS DE SEGURIDADE SOCIAL</v>
          </cell>
          <cell r="C562" t="str">
            <v>20.119.509/0001-65</v>
          </cell>
          <cell r="D562" t="str">
            <v>Sim</v>
          </cell>
          <cell r="E562" t="str">
            <v>NORMAL - EM FUNCIONAMENTO</v>
          </cell>
          <cell r="F562" t="str">
            <v>NORMAL</v>
          </cell>
          <cell r="G562" t="str">
            <v>Fundação</v>
          </cell>
          <cell r="H562" t="str">
            <v>LC 108 / LC 109</v>
          </cell>
          <cell r="I562" t="str">
            <v>Pública Estadual</v>
          </cell>
          <cell r="J562" t="str">
            <v>Público</v>
          </cell>
          <cell r="K562" t="str">
            <v>Patrocínio Múltiplo</v>
          </cell>
          <cell r="L562" t="str">
            <v>Com mais de um plano</v>
          </cell>
          <cell r="M562" t="str">
            <v>Sim</v>
          </cell>
          <cell r="N562">
            <v>3018801979</v>
          </cell>
          <cell r="O562" t="str">
            <v>Sudeste</v>
          </cell>
          <cell r="P562" t="str">
            <v>ESMG</v>
          </cell>
          <cell r="Q562" t="str">
            <v>AV ALVARES CABRAL,200 - 8º ANDAR</v>
          </cell>
          <cell r="R562" t="str">
            <v>BELO HORIZONTE</v>
          </cell>
          <cell r="S562" t="str">
            <v>MINAS GERAIS</v>
          </cell>
          <cell r="T562" t="str">
            <v>MG</v>
          </cell>
          <cell r="U562" t="str">
            <v>30.170-000</v>
          </cell>
          <cell r="V562" t="str">
            <v>3121113631</v>
          </cell>
          <cell r="W562" t="str">
            <v>PREVIC@FUNDACAOLIBERTAS.COM.BR</v>
          </cell>
          <cell r="X562" t="str">
            <v>WWW.FUNDACAOLIBERTAS.COM.BR</v>
          </cell>
          <cell r="Y562">
            <v>4</v>
          </cell>
          <cell r="Z562">
            <v>4</v>
          </cell>
          <cell r="AA562">
            <v>6</v>
          </cell>
        </row>
        <row r="563">
          <cell r="A563" t="str">
            <v>FUNDAMBRAS</v>
          </cell>
          <cell r="B563" t="str">
            <v>FUNDAMBRAS SOCIEDADE DE PREVIDENCIA PRIVADA</v>
          </cell>
          <cell r="C563" t="str">
            <v>44.748.564/0001-82</v>
          </cell>
          <cell r="D563" t="str">
            <v>Sim</v>
          </cell>
          <cell r="E563" t="str">
            <v>NORMAL - EM FUNCIONAMENTO</v>
          </cell>
          <cell r="F563" t="str">
            <v>NORMAL</v>
          </cell>
          <cell r="G563" t="str">
            <v>Sociedade Civil</v>
          </cell>
          <cell r="H563" t="str">
            <v>LC 109</v>
          </cell>
          <cell r="I563" t="str">
            <v>Privada</v>
          </cell>
          <cell r="J563" t="str">
            <v>Privado</v>
          </cell>
          <cell r="K563" t="str">
            <v>Patrocínio Múltiplo</v>
          </cell>
          <cell r="L563" t="str">
            <v>Com mais de um plano</v>
          </cell>
          <cell r="M563" t="str">
            <v>Sim</v>
          </cell>
          <cell r="N563">
            <v>132041980</v>
          </cell>
          <cell r="O563" t="str">
            <v>Sudeste</v>
          </cell>
          <cell r="P563" t="str">
            <v>ESMG</v>
          </cell>
          <cell r="Q563" t="str">
            <v>RUA MARIA LUIZA SANTIAGO, 200</v>
          </cell>
          <cell r="R563" t="str">
            <v>BELO HORIZONTE</v>
          </cell>
          <cell r="S563" t="str">
            <v>MINAS GERAIS</v>
          </cell>
          <cell r="T563" t="str">
            <v>MG</v>
          </cell>
          <cell r="U563" t="str">
            <v>30.140-120</v>
          </cell>
          <cell r="V563" t="str">
            <v>31 34019300</v>
          </cell>
          <cell r="W563" t="str">
            <v>fundambras@angloamerican.com</v>
          </cell>
          <cell r="X563" t="str">
            <v>WWW.FUNDAMBRAS.COM.BR</v>
          </cell>
          <cell r="Y563">
            <v>3</v>
          </cell>
          <cell r="Z563">
            <v>3</v>
          </cell>
          <cell r="AA563">
            <v>9</v>
          </cell>
        </row>
        <row r="564">
          <cell r="A564" t="str">
            <v>FUNDAMBRAS</v>
          </cell>
          <cell r="B564" t="str">
            <v>FUNDAMBRAS SOCIEDADE DE PREVIDENCIA PRIVADA</v>
          </cell>
          <cell r="C564" t="str">
            <v>44.748.564/0001-82</v>
          </cell>
          <cell r="D564" t="str">
            <v>Sim</v>
          </cell>
          <cell r="E564" t="str">
            <v>NORMAL - EM FUNCIONAMENTO</v>
          </cell>
          <cell r="F564" t="str">
            <v>NORMAL</v>
          </cell>
          <cell r="G564" t="str">
            <v>Sociedade Civil</v>
          </cell>
          <cell r="H564" t="str">
            <v>LC 109</v>
          </cell>
          <cell r="I564" t="str">
            <v>Privada</v>
          </cell>
          <cell r="J564" t="str">
            <v>Privado</v>
          </cell>
          <cell r="K564" t="str">
            <v>Patrocínio Múltiplo</v>
          </cell>
          <cell r="L564" t="str">
            <v>Com mais de um plano</v>
          </cell>
          <cell r="M564" t="str">
            <v>Sim</v>
          </cell>
          <cell r="N564">
            <v>132041980</v>
          </cell>
          <cell r="O564" t="str">
            <v>Sudeste</v>
          </cell>
          <cell r="P564" t="str">
            <v>ESMG</v>
          </cell>
          <cell r="Q564" t="str">
            <v>RUA MARIA LUIZA SANTIAGO, 200</v>
          </cell>
          <cell r="R564" t="str">
            <v>BELO HORIZONTE</v>
          </cell>
          <cell r="S564" t="str">
            <v>MINAS GERAIS</v>
          </cell>
          <cell r="T564" t="str">
            <v>MG</v>
          </cell>
          <cell r="U564" t="str">
            <v>30.140-120</v>
          </cell>
          <cell r="V564" t="str">
            <v>31 34019300</v>
          </cell>
          <cell r="W564" t="str">
            <v>fundambras@angloamerican.com</v>
          </cell>
          <cell r="X564" t="str">
            <v>WWW.FUNDAMBRAS.COM.BR</v>
          </cell>
          <cell r="Y564">
            <v>3</v>
          </cell>
          <cell r="Z564">
            <v>3</v>
          </cell>
          <cell r="AA564">
            <v>9</v>
          </cell>
        </row>
        <row r="565">
          <cell r="A565" t="str">
            <v>FUNDIAGUA</v>
          </cell>
          <cell r="B565" t="str">
            <v>FUNDIAGUA - FUNDACAO DE PREVIDENCIA COMPLEMENTAR</v>
          </cell>
          <cell r="C565" t="str">
            <v>73.983.876/0001-79</v>
          </cell>
          <cell r="D565" t="str">
            <v>Sim</v>
          </cell>
          <cell r="E565" t="str">
            <v>NORMAL - EM FUNCIONAMENTO</v>
          </cell>
          <cell r="F565" t="str">
            <v>NORMAL</v>
          </cell>
          <cell r="G565" t="str">
            <v>Fundação</v>
          </cell>
          <cell r="H565" t="str">
            <v>LC 108 / LC 109</v>
          </cell>
          <cell r="I565" t="str">
            <v>Pública Estadual</v>
          </cell>
          <cell r="J565" t="str">
            <v>Público</v>
          </cell>
          <cell r="K565" t="str">
            <v>Patrocínio Múltiplo</v>
          </cell>
          <cell r="L565" t="str">
            <v>Com mais de um plano</v>
          </cell>
          <cell r="M565" t="str">
            <v>Sim</v>
          </cell>
          <cell r="N565">
            <v>440000036301993</v>
          </cell>
          <cell r="O565" t="str">
            <v>Centro Oeste</v>
          </cell>
          <cell r="P565" t="str">
            <v>ESDF</v>
          </cell>
          <cell r="Q565" t="str">
            <v>SCN QUADRA 4 BLOCO B SALA 1104 CENTRO EMPRESARIAL VARIG</v>
          </cell>
          <cell r="R565" t="str">
            <v>BRASILIA</v>
          </cell>
          <cell r="S565" t="str">
            <v>DISTRITO FEDERAL</v>
          </cell>
          <cell r="T565" t="str">
            <v>DF</v>
          </cell>
          <cell r="U565" t="str">
            <v>70.714-900</v>
          </cell>
          <cell r="V565" t="str">
            <v>(61) 34265300</v>
          </cell>
          <cell r="W565" t="str">
            <v>direx@fundiagua.com.br;fundiagua@fundiagua.com.br;danielsantos@fundiagua.com.br</v>
          </cell>
          <cell r="X565" t="str">
            <v>www.fundiagua.com.br</v>
          </cell>
          <cell r="Y565">
            <v>3</v>
          </cell>
          <cell r="Z565">
            <v>4</v>
          </cell>
          <cell r="AA565">
            <v>6</v>
          </cell>
        </row>
        <row r="566">
          <cell r="A566" t="str">
            <v>FUNDIAGUA</v>
          </cell>
          <cell r="B566" t="str">
            <v>FUNDIAGUA - FUNDACAO DE PREVIDENCIA COMPLEMENTAR</v>
          </cell>
          <cell r="C566" t="str">
            <v>73.983.876/0001-79</v>
          </cell>
          <cell r="D566" t="str">
            <v>Sim</v>
          </cell>
          <cell r="E566" t="str">
            <v>NORMAL - EM FUNCIONAMENTO</v>
          </cell>
          <cell r="F566" t="str">
            <v>NORMAL</v>
          </cell>
          <cell r="G566" t="str">
            <v>Fundação</v>
          </cell>
          <cell r="H566" t="str">
            <v>LC 108 / LC 109</v>
          </cell>
          <cell r="I566" t="str">
            <v>Pública Estadual</v>
          </cell>
          <cell r="J566" t="str">
            <v>Público</v>
          </cell>
          <cell r="K566" t="str">
            <v>Patrocínio Múltiplo</v>
          </cell>
          <cell r="L566" t="str">
            <v>Com mais de um plano</v>
          </cell>
          <cell r="M566" t="str">
            <v>Sim</v>
          </cell>
          <cell r="N566">
            <v>440000036301993</v>
          </cell>
          <cell r="O566" t="str">
            <v>Centro Oeste</v>
          </cell>
          <cell r="P566" t="str">
            <v>ESDF</v>
          </cell>
          <cell r="Q566" t="str">
            <v>SCN QUADRA 4 BLOCO B SALA 1104 CENTRO EMPRESARIAL VARIG</v>
          </cell>
          <cell r="R566" t="str">
            <v>BRASILIA</v>
          </cell>
          <cell r="S566" t="str">
            <v>DISTRITO FEDERAL</v>
          </cell>
          <cell r="T566" t="str">
            <v>DF</v>
          </cell>
          <cell r="U566" t="str">
            <v>70.714-900</v>
          </cell>
          <cell r="V566" t="str">
            <v>(61) 34265300</v>
          </cell>
          <cell r="W566" t="str">
            <v>direx@fundiagua.com.br;fundiagua@fundiagua.com.br;danielsantos@fundiagua.com.br</v>
          </cell>
          <cell r="X566" t="str">
            <v>www.fundiagua.com.br</v>
          </cell>
          <cell r="Y566">
            <v>3</v>
          </cell>
          <cell r="Z566">
            <v>4</v>
          </cell>
          <cell r="AA566">
            <v>6</v>
          </cell>
        </row>
        <row r="567">
          <cell r="A567" t="str">
            <v>FUNDIAGUA</v>
          </cell>
          <cell r="B567" t="str">
            <v>FUNDIAGUA - FUNDACAO DE PREVIDENCIA COMPLEMENTAR</v>
          </cell>
          <cell r="C567" t="str">
            <v>73.983.876/0001-79</v>
          </cell>
          <cell r="D567" t="str">
            <v>Sim</v>
          </cell>
          <cell r="E567" t="str">
            <v>NORMAL - EM FUNCIONAMENTO</v>
          </cell>
          <cell r="F567" t="str">
            <v>NORMAL</v>
          </cell>
          <cell r="G567" t="str">
            <v>Fundação</v>
          </cell>
          <cell r="H567" t="str">
            <v>LC 108 / LC 109</v>
          </cell>
          <cell r="I567" t="str">
            <v>Pública Estadual</v>
          </cell>
          <cell r="J567" t="str">
            <v>Público</v>
          </cell>
          <cell r="K567" t="str">
            <v>Patrocínio Múltiplo</v>
          </cell>
          <cell r="L567" t="str">
            <v>Com mais de um plano</v>
          </cell>
          <cell r="M567" t="str">
            <v>Sim</v>
          </cell>
          <cell r="N567">
            <v>440000036301993</v>
          </cell>
          <cell r="O567" t="str">
            <v>Centro Oeste</v>
          </cell>
          <cell r="P567" t="str">
            <v>ESDF</v>
          </cell>
          <cell r="Q567" t="str">
            <v>SCN QUADRA 4 BLOCO B SALA 1104 CENTRO EMPRESARIAL VARIG</v>
          </cell>
          <cell r="R567" t="str">
            <v>BRASILIA</v>
          </cell>
          <cell r="S567" t="str">
            <v>DISTRITO FEDERAL</v>
          </cell>
          <cell r="T567" t="str">
            <v>DF</v>
          </cell>
          <cell r="U567" t="str">
            <v>70.714-900</v>
          </cell>
          <cell r="V567" t="str">
            <v>(61) 34265300</v>
          </cell>
          <cell r="W567" t="str">
            <v>direx@fundiagua.com.br;fundiagua@fundiagua.com.br;danielsantos@fundiagua.com.br</v>
          </cell>
          <cell r="X567" t="str">
            <v>www.fundiagua.com.br</v>
          </cell>
          <cell r="Y567">
            <v>3</v>
          </cell>
          <cell r="Z567">
            <v>4</v>
          </cell>
          <cell r="AA567">
            <v>6</v>
          </cell>
        </row>
        <row r="568">
          <cell r="A568" t="str">
            <v>FUNDIAGUA</v>
          </cell>
          <cell r="B568" t="str">
            <v>FUNDIAGUA - FUNDACAO DE PREVIDENCIA COMPLEMENTAR</v>
          </cell>
          <cell r="C568" t="str">
            <v>73.983.876/0001-79</v>
          </cell>
          <cell r="D568" t="str">
            <v>Sim</v>
          </cell>
          <cell r="E568" t="str">
            <v>NORMAL - EM FUNCIONAMENTO</v>
          </cell>
          <cell r="F568" t="str">
            <v>NORMAL</v>
          </cell>
          <cell r="G568" t="str">
            <v>Fundação</v>
          </cell>
          <cell r="H568" t="str">
            <v>LC 108 / LC 109</v>
          </cell>
          <cell r="I568" t="str">
            <v>Pública Estadual</v>
          </cell>
          <cell r="J568" t="str">
            <v>Público</v>
          </cell>
          <cell r="K568" t="str">
            <v>Patrocínio Múltiplo</v>
          </cell>
          <cell r="L568" t="str">
            <v>Com mais de um plano</v>
          </cell>
          <cell r="M568" t="str">
            <v>Sim</v>
          </cell>
          <cell r="N568">
            <v>440000036301993</v>
          </cell>
          <cell r="O568" t="str">
            <v>Centro Oeste</v>
          </cell>
          <cell r="P568" t="str">
            <v>ESDF</v>
          </cell>
          <cell r="Q568" t="str">
            <v>SCN QUADRA 4 BLOCO B SALA 1104 CENTRO EMPRESARIAL VARIG</v>
          </cell>
          <cell r="R568" t="str">
            <v>BRASILIA</v>
          </cell>
          <cell r="S568" t="str">
            <v>DISTRITO FEDERAL</v>
          </cell>
          <cell r="T568" t="str">
            <v>DF</v>
          </cell>
          <cell r="U568" t="str">
            <v>70.714-900</v>
          </cell>
          <cell r="V568" t="str">
            <v>(61) 34265300</v>
          </cell>
          <cell r="W568" t="str">
            <v>direx@fundiagua.com.br;fundiagua@fundiagua.com.br;danielsantos@fundiagua.com.br</v>
          </cell>
          <cell r="X568" t="str">
            <v>www.fundiagua.com.br</v>
          </cell>
          <cell r="Y568">
            <v>3</v>
          </cell>
          <cell r="Z568">
            <v>4</v>
          </cell>
          <cell r="AA568">
            <v>6</v>
          </cell>
        </row>
        <row r="569">
          <cell r="A569" t="str">
            <v>FUNEPP</v>
          </cell>
          <cell r="B569" t="str">
            <v>FUNDACAO NESTLE DE PREVIDENCIA PRIVADA</v>
          </cell>
          <cell r="C569" t="str">
            <v>54.368.402/0001-72</v>
          </cell>
          <cell r="D569" t="str">
            <v>Sim</v>
          </cell>
          <cell r="E569" t="str">
            <v>NORMAL - EM FUNCIONAMENTO</v>
          </cell>
          <cell r="F569" t="str">
            <v>NORMAL</v>
          </cell>
          <cell r="G569" t="str">
            <v>Fundação</v>
          </cell>
          <cell r="H569" t="str">
            <v>LC 109</v>
          </cell>
          <cell r="I569" t="str">
            <v>Privada</v>
          </cell>
          <cell r="J569" t="str">
            <v>Privado</v>
          </cell>
          <cell r="K569" t="str">
            <v>Patrocínio Múltiplo</v>
          </cell>
          <cell r="L569" t="str">
            <v>Com mais de um plano</v>
          </cell>
          <cell r="M569" t="str">
            <v>Sim</v>
          </cell>
          <cell r="N569">
            <v>300000015911984</v>
          </cell>
          <cell r="O569" t="str">
            <v>Sudeste</v>
          </cell>
          <cell r="P569" t="str">
            <v>ESSP</v>
          </cell>
          <cell r="Q569" t="str">
            <v>RUA DR. RUBENS GOMES BUENO, 691</v>
          </cell>
          <cell r="R569" t="str">
            <v>SAO PAULO</v>
          </cell>
          <cell r="S569" t="str">
            <v>SAO PAULO</v>
          </cell>
          <cell r="T569" t="str">
            <v>SP</v>
          </cell>
          <cell r="U569" t="str">
            <v>04.730-000</v>
          </cell>
          <cell r="V569" t="str">
            <v>11-5508-7972/4406</v>
          </cell>
          <cell r="W569" t="str">
            <v>funepp.contato@br.nestle.com</v>
          </cell>
          <cell r="X569" t="str">
            <v>www.funepp.com.br</v>
          </cell>
          <cell r="Y569">
            <v>4</v>
          </cell>
          <cell r="Z569">
            <v>4</v>
          </cell>
          <cell r="AA569">
            <v>6</v>
          </cell>
        </row>
        <row r="570">
          <cell r="A570" t="str">
            <v>FUNEPP</v>
          </cell>
          <cell r="B570" t="str">
            <v>FUNDACAO NESTLE DE PREVIDENCIA PRIVADA</v>
          </cell>
          <cell r="C570" t="str">
            <v>54.368.402/0001-72</v>
          </cell>
          <cell r="D570" t="str">
            <v>Sim</v>
          </cell>
          <cell r="E570" t="str">
            <v>NORMAL - EM FUNCIONAMENTO</v>
          </cell>
          <cell r="F570" t="str">
            <v>NORMAL</v>
          </cell>
          <cell r="G570" t="str">
            <v>Fundação</v>
          </cell>
          <cell r="H570" t="str">
            <v>LC 109</v>
          </cell>
          <cell r="I570" t="str">
            <v>Privada</v>
          </cell>
          <cell r="J570" t="str">
            <v>Privado</v>
          </cell>
          <cell r="K570" t="str">
            <v>Patrocínio Múltiplo</v>
          </cell>
          <cell r="L570" t="str">
            <v>Com mais de um plano</v>
          </cell>
          <cell r="M570" t="str">
            <v>Sim</v>
          </cell>
          <cell r="N570">
            <v>300000015911984</v>
          </cell>
          <cell r="O570" t="str">
            <v>Sudeste</v>
          </cell>
          <cell r="P570" t="str">
            <v>ESSP</v>
          </cell>
          <cell r="Q570" t="str">
            <v>RUA DR. RUBENS GOMES BUENO, 691</v>
          </cell>
          <cell r="R570" t="str">
            <v>SAO PAULO</v>
          </cell>
          <cell r="S570" t="str">
            <v>SAO PAULO</v>
          </cell>
          <cell r="T570" t="str">
            <v>SP</v>
          </cell>
          <cell r="U570" t="str">
            <v>04.730-000</v>
          </cell>
          <cell r="V570" t="str">
            <v>11-5508-7972/4406</v>
          </cell>
          <cell r="W570" t="str">
            <v>funepp.contato@br.nestle.com</v>
          </cell>
          <cell r="X570" t="str">
            <v>www.funepp.com.br</v>
          </cell>
          <cell r="Y570">
            <v>4</v>
          </cell>
          <cell r="Z570">
            <v>4</v>
          </cell>
          <cell r="AA570">
            <v>6</v>
          </cell>
        </row>
        <row r="571">
          <cell r="A571" t="str">
            <v>FUNEPP</v>
          </cell>
          <cell r="B571" t="str">
            <v>FUNDACAO NESTLE DE PREVIDENCIA PRIVADA</v>
          </cell>
          <cell r="C571" t="str">
            <v>54.368.402/0001-72</v>
          </cell>
          <cell r="D571" t="str">
            <v>Sim</v>
          </cell>
          <cell r="E571" t="str">
            <v>NORMAL - EM FUNCIONAMENTO</v>
          </cell>
          <cell r="F571" t="str">
            <v>NORMAL</v>
          </cell>
          <cell r="G571" t="str">
            <v>Fundação</v>
          </cell>
          <cell r="H571" t="str">
            <v>LC 109</v>
          </cell>
          <cell r="I571" t="str">
            <v>Privada</v>
          </cell>
          <cell r="J571" t="str">
            <v>Privado</v>
          </cell>
          <cell r="K571" t="str">
            <v>Patrocínio Múltiplo</v>
          </cell>
          <cell r="L571" t="str">
            <v>Com mais de um plano</v>
          </cell>
          <cell r="M571" t="str">
            <v>Sim</v>
          </cell>
          <cell r="N571">
            <v>300000015911984</v>
          </cell>
          <cell r="O571" t="str">
            <v>Sudeste</v>
          </cell>
          <cell r="P571" t="str">
            <v>ESSP</v>
          </cell>
          <cell r="Q571" t="str">
            <v>RUA DR. RUBENS GOMES BUENO, 691</v>
          </cell>
          <cell r="R571" t="str">
            <v>SAO PAULO</v>
          </cell>
          <cell r="S571" t="str">
            <v>SAO PAULO</v>
          </cell>
          <cell r="T571" t="str">
            <v>SP</v>
          </cell>
          <cell r="U571" t="str">
            <v>04.730-000</v>
          </cell>
          <cell r="V571" t="str">
            <v>11-5508-7972/4406</v>
          </cell>
          <cell r="W571" t="str">
            <v>funepp.contato@br.nestle.com</v>
          </cell>
          <cell r="X571" t="str">
            <v>www.funepp.com.br</v>
          </cell>
          <cell r="Y571">
            <v>4</v>
          </cell>
          <cell r="Z571">
            <v>4</v>
          </cell>
          <cell r="AA571">
            <v>6</v>
          </cell>
        </row>
        <row r="572">
          <cell r="A572" t="str">
            <v>FUNEPP</v>
          </cell>
          <cell r="B572" t="str">
            <v>FUNDACAO NESTLE DE PREVIDENCIA PRIVADA</v>
          </cell>
          <cell r="C572" t="str">
            <v>54.368.402/0001-72</v>
          </cell>
          <cell r="D572" t="str">
            <v>Sim</v>
          </cell>
          <cell r="E572" t="str">
            <v>NORMAL - EM FUNCIONAMENTO</v>
          </cell>
          <cell r="F572" t="str">
            <v>NORMAL</v>
          </cell>
          <cell r="G572" t="str">
            <v>Fundação</v>
          </cell>
          <cell r="H572" t="str">
            <v>LC 109</v>
          </cell>
          <cell r="I572" t="str">
            <v>Privada</v>
          </cell>
          <cell r="J572" t="str">
            <v>Privado</v>
          </cell>
          <cell r="K572" t="str">
            <v>Patrocínio Múltiplo</v>
          </cell>
          <cell r="L572" t="str">
            <v>Com mais de um plano</v>
          </cell>
          <cell r="M572" t="str">
            <v>Sim</v>
          </cell>
          <cell r="N572">
            <v>300000015911984</v>
          </cell>
          <cell r="O572" t="str">
            <v>Sudeste</v>
          </cell>
          <cell r="P572" t="str">
            <v>ESSP</v>
          </cell>
          <cell r="Q572" t="str">
            <v>RUA DR. RUBENS GOMES BUENO, 691</v>
          </cell>
          <cell r="R572" t="str">
            <v>SAO PAULO</v>
          </cell>
          <cell r="S572" t="str">
            <v>SAO PAULO</v>
          </cell>
          <cell r="T572" t="str">
            <v>SP</v>
          </cell>
          <cell r="U572" t="str">
            <v>04.730-000</v>
          </cell>
          <cell r="V572" t="str">
            <v>11-5508-7972/4406</v>
          </cell>
          <cell r="W572" t="str">
            <v>funepp.contato@br.nestle.com</v>
          </cell>
          <cell r="X572" t="str">
            <v>www.funepp.com.br</v>
          </cell>
          <cell r="Y572">
            <v>4</v>
          </cell>
          <cell r="Z572">
            <v>4</v>
          </cell>
          <cell r="AA572">
            <v>6</v>
          </cell>
        </row>
        <row r="573">
          <cell r="A573" t="str">
            <v>FUNEPP</v>
          </cell>
          <cell r="B573" t="str">
            <v>FUNDACAO NESTLE DE PREVIDENCIA PRIVADA</v>
          </cell>
          <cell r="C573" t="str">
            <v>54.368.402/0001-72</v>
          </cell>
          <cell r="D573" t="str">
            <v>Sim</v>
          </cell>
          <cell r="E573" t="str">
            <v>NORMAL - EM FUNCIONAMENTO</v>
          </cell>
          <cell r="F573" t="str">
            <v>NORMAL</v>
          </cell>
          <cell r="G573" t="str">
            <v>Fundação</v>
          </cell>
          <cell r="H573" t="str">
            <v>LC 109</v>
          </cell>
          <cell r="I573" t="str">
            <v>Privada</v>
          </cell>
          <cell r="J573" t="str">
            <v>Privado</v>
          </cell>
          <cell r="K573" t="str">
            <v>Patrocínio Múltiplo</v>
          </cell>
          <cell r="L573" t="str">
            <v>Com mais de um plano</v>
          </cell>
          <cell r="M573" t="str">
            <v>Sim</v>
          </cell>
          <cell r="N573">
            <v>300000015911984</v>
          </cell>
          <cell r="O573" t="str">
            <v>Sudeste</v>
          </cell>
          <cell r="P573" t="str">
            <v>ESSP</v>
          </cell>
          <cell r="Q573" t="str">
            <v>RUA DR. RUBENS GOMES BUENO, 691</v>
          </cell>
          <cell r="R573" t="str">
            <v>SAO PAULO</v>
          </cell>
          <cell r="S573" t="str">
            <v>SAO PAULO</v>
          </cell>
          <cell r="T573" t="str">
            <v>SP</v>
          </cell>
          <cell r="U573" t="str">
            <v>04.730-000</v>
          </cell>
          <cell r="V573" t="str">
            <v>11-5508-7972/4406</v>
          </cell>
          <cell r="W573" t="str">
            <v>funepp.contato@br.nestle.com</v>
          </cell>
          <cell r="X573" t="str">
            <v>www.funepp.com.br</v>
          </cell>
          <cell r="Y573">
            <v>4</v>
          </cell>
          <cell r="Z573">
            <v>4</v>
          </cell>
          <cell r="AA573">
            <v>6</v>
          </cell>
        </row>
        <row r="574">
          <cell r="A574" t="str">
            <v>FUNEPP</v>
          </cell>
          <cell r="B574" t="str">
            <v>FUNDACAO NESTLE DE PREVIDENCIA PRIVADA</v>
          </cell>
          <cell r="C574" t="str">
            <v>54.368.402/0001-72</v>
          </cell>
          <cell r="D574" t="str">
            <v>Sim</v>
          </cell>
          <cell r="E574" t="str">
            <v>NORMAL - EM FUNCIONAMENTO</v>
          </cell>
          <cell r="F574" t="str">
            <v>NORMAL</v>
          </cell>
          <cell r="G574" t="str">
            <v>Fundação</v>
          </cell>
          <cell r="H574" t="str">
            <v>LC 109</v>
          </cell>
          <cell r="I574" t="str">
            <v>Privada</v>
          </cell>
          <cell r="J574" t="str">
            <v>Privado</v>
          </cell>
          <cell r="K574" t="str">
            <v>Patrocínio Múltiplo</v>
          </cell>
          <cell r="L574" t="str">
            <v>Com mais de um plano</v>
          </cell>
          <cell r="M574" t="str">
            <v>Sim</v>
          </cell>
          <cell r="N574">
            <v>300000015911984</v>
          </cell>
          <cell r="O574" t="str">
            <v>Sudeste</v>
          </cell>
          <cell r="P574" t="str">
            <v>ESSP</v>
          </cell>
          <cell r="Q574" t="str">
            <v>RUA DR. RUBENS GOMES BUENO, 691</v>
          </cell>
          <cell r="R574" t="str">
            <v>SAO PAULO</v>
          </cell>
          <cell r="S574" t="str">
            <v>SAO PAULO</v>
          </cell>
          <cell r="T574" t="str">
            <v>SP</v>
          </cell>
          <cell r="U574" t="str">
            <v>04.730-000</v>
          </cell>
          <cell r="V574" t="str">
            <v>11-5508-7972/4406</v>
          </cell>
          <cell r="W574" t="str">
            <v>funepp.contato@br.nestle.com</v>
          </cell>
          <cell r="X574" t="str">
            <v>www.funepp.com.br</v>
          </cell>
          <cell r="Y574">
            <v>4</v>
          </cell>
          <cell r="Z574">
            <v>4</v>
          </cell>
          <cell r="AA574">
            <v>6</v>
          </cell>
        </row>
        <row r="575">
          <cell r="A575" t="str">
            <v>FUNPADEPAR</v>
          </cell>
          <cell r="B575" t="str">
            <v>FUND DE PREVIDENCIA DAS ASSEMB DE DEUS NO EST DO PARANA</v>
          </cell>
          <cell r="C575" t="str">
            <v>00.634.690/0001-30</v>
          </cell>
          <cell r="D575" t="str">
            <v>Sim</v>
          </cell>
          <cell r="E575" t="str">
            <v>SEM ATIVIDADES - COM PENDÊNCIAS PARA CANCELAMENTO</v>
          </cell>
          <cell r="F575" t="str">
            <v>SEM ATIVIDADES</v>
          </cell>
          <cell r="G575" t="str">
            <v>Fundação</v>
          </cell>
          <cell r="H575" t="str">
            <v>LC 109</v>
          </cell>
          <cell r="I575" t="str">
            <v>Privada</v>
          </cell>
          <cell r="J575" t="str">
            <v>Privado</v>
          </cell>
          <cell r="K575" t="str">
            <v>Patrocínio Múltiplo</v>
          </cell>
          <cell r="L575" t="str">
            <v>Com mais de um plano</v>
          </cell>
          <cell r="M575" t="str">
            <v>Não</v>
          </cell>
          <cell r="N575">
            <v>440000009241998</v>
          </cell>
          <cell r="O575" t="str">
            <v>Sul</v>
          </cell>
          <cell r="P575" t="str">
            <v>ESRS</v>
          </cell>
          <cell r="Q575" t="str">
            <v>RUA MIRANTE TAMANDARÉ, Nº 364</v>
          </cell>
          <cell r="R575" t="str">
            <v>CURITIBA</v>
          </cell>
          <cell r="S575" t="str">
            <v>PARANA</v>
          </cell>
          <cell r="T575" t="str">
            <v>PR</v>
          </cell>
          <cell r="U575" t="str">
            <v>80.045-110</v>
          </cell>
          <cell r="V575" t="str">
            <v>(41) 3362-8089</v>
          </cell>
          <cell r="W575" t="str">
            <v>lcapastor@gmail.com</v>
          </cell>
          <cell r="X575" t="str">
            <v>WWW.FUNPADEPAR.COM.BR</v>
          </cell>
          <cell r="Y575">
            <v>3</v>
          </cell>
          <cell r="Z575">
            <v>4</v>
          </cell>
          <cell r="AA575">
            <v>6</v>
          </cell>
        </row>
        <row r="576">
          <cell r="A576" t="str">
            <v>FUNPADEPAR</v>
          </cell>
          <cell r="B576" t="str">
            <v>FUND DE PREVIDENCIA DAS ASSEMB DE DEUS NO EST DO PARANA</v>
          </cell>
          <cell r="C576" t="str">
            <v>00.634.690/0001-30</v>
          </cell>
          <cell r="D576" t="str">
            <v>Sim</v>
          </cell>
          <cell r="E576" t="str">
            <v>SEM ATIVIDADES - COM PENDÊNCIAS PARA CANCELAMENTO</v>
          </cell>
          <cell r="F576" t="str">
            <v>SEM ATIVIDADES</v>
          </cell>
          <cell r="G576" t="str">
            <v>Fundação</v>
          </cell>
          <cell r="H576" t="str">
            <v>LC 109</v>
          </cell>
          <cell r="I576" t="str">
            <v>Privada</v>
          </cell>
          <cell r="J576" t="str">
            <v>Privado</v>
          </cell>
          <cell r="K576" t="str">
            <v>Patrocínio Múltiplo</v>
          </cell>
          <cell r="L576" t="str">
            <v>Com mais de um plano</v>
          </cell>
          <cell r="M576" t="str">
            <v>Não</v>
          </cell>
          <cell r="N576">
            <v>440000009241998</v>
          </cell>
          <cell r="O576" t="str">
            <v>Sul</v>
          </cell>
          <cell r="P576" t="str">
            <v>ESRS</v>
          </cell>
          <cell r="Q576" t="str">
            <v>RUA MIRANTE TAMANDARÉ, Nº 364</v>
          </cell>
          <cell r="R576" t="str">
            <v>CURITIBA</v>
          </cell>
          <cell r="S576" t="str">
            <v>PARANA</v>
          </cell>
          <cell r="T576" t="str">
            <v>PR</v>
          </cell>
          <cell r="U576" t="str">
            <v>80.045-110</v>
          </cell>
          <cell r="V576" t="str">
            <v>(41) 3362-8089</v>
          </cell>
          <cell r="W576" t="str">
            <v>lcapastor@gmail.com</v>
          </cell>
          <cell r="X576" t="str">
            <v>WWW.FUNPADEPAR.COM.BR</v>
          </cell>
          <cell r="Y576">
            <v>3</v>
          </cell>
          <cell r="Z576">
            <v>4</v>
          </cell>
          <cell r="AA576">
            <v>6</v>
          </cell>
        </row>
        <row r="577">
          <cell r="A577" t="str">
            <v>FUNPRESP-EXE</v>
          </cell>
          <cell r="B577" t="str">
            <v>FUNDACAO DE PREVIDENCIA COMPLEMENTAR DO SERVIDOR PUBLICO FEDERAL DO PODER EXECUTIVO (FUNPRESP-EXE)</v>
          </cell>
          <cell r="C577" t="str">
            <v>17.312.597/0001-02</v>
          </cell>
          <cell r="D577" t="str">
            <v>Sim</v>
          </cell>
          <cell r="E577" t="str">
            <v>NORMAL - EM FUNCIONAMENTO</v>
          </cell>
          <cell r="F577" t="str">
            <v>NORMAL</v>
          </cell>
          <cell r="G577" t="str">
            <v>Fundação</v>
          </cell>
          <cell r="H577" t="str">
            <v>LC 108 / LC 109</v>
          </cell>
          <cell r="I577" t="str">
            <v>Pública Federal</v>
          </cell>
          <cell r="J577" t="str">
            <v>Público</v>
          </cell>
          <cell r="K577" t="str">
            <v>Patrocínio Múltiplo</v>
          </cell>
          <cell r="L577" t="str">
            <v>Com mais de um plano</v>
          </cell>
          <cell r="M577" t="str">
            <v>Sim</v>
          </cell>
          <cell r="N577">
            <v>4.4011000530201248E+16</v>
          </cell>
          <cell r="O577" t="str">
            <v>Centro Oeste</v>
          </cell>
          <cell r="P577" t="str">
            <v>ESDF</v>
          </cell>
          <cell r="Q577" t="str">
            <v>SCN, QUADRA2, BLOCO A, EDIFÍCIO CORPORATE FINANCIAL CENTER, 2º ANDAR, SALA 203</v>
          </cell>
          <cell r="R577" t="str">
            <v>BRASILIA</v>
          </cell>
          <cell r="S577" t="str">
            <v>DISTRITO FEDERAL</v>
          </cell>
          <cell r="T577" t="str">
            <v>DF</v>
          </cell>
          <cell r="U577" t="str">
            <v>70.712-900</v>
          </cell>
          <cell r="V577" t="str">
            <v>2020-9300</v>
          </cell>
          <cell r="W577" t="str">
            <v>gabin@funpresp.com.br</v>
          </cell>
          <cell r="X577" t="str">
            <v>HTTP://WWW.FUNPRESP.COM.BR/PORTAL/</v>
          </cell>
          <cell r="Y577">
            <v>4</v>
          </cell>
          <cell r="Z577">
            <v>4</v>
          </cell>
          <cell r="AA577">
            <v>6</v>
          </cell>
        </row>
        <row r="578">
          <cell r="A578" t="str">
            <v>FUNPRESP-EXE</v>
          </cell>
          <cell r="B578" t="str">
            <v>FUNDACAO DE PREVIDENCIA COMPLEMENTAR DO SERVIDOR PUBLICO FEDERAL DO PODER EXECUTIVO (FUNPRESP-EXE)</v>
          </cell>
          <cell r="C578" t="str">
            <v>17.312.597/0001-02</v>
          </cell>
          <cell r="D578" t="str">
            <v>Sim</v>
          </cell>
          <cell r="E578" t="str">
            <v>NORMAL - EM FUNCIONAMENTO</v>
          </cell>
          <cell r="F578" t="str">
            <v>NORMAL</v>
          </cell>
          <cell r="G578" t="str">
            <v>Fundação</v>
          </cell>
          <cell r="H578" t="str">
            <v>LC 108 / LC 109</v>
          </cell>
          <cell r="I578" t="str">
            <v>Pública Federal</v>
          </cell>
          <cell r="J578" t="str">
            <v>Público</v>
          </cell>
          <cell r="K578" t="str">
            <v>Patrocínio Múltiplo</v>
          </cell>
          <cell r="L578" t="str">
            <v>Com mais de um plano</v>
          </cell>
          <cell r="M578" t="str">
            <v>Sim</v>
          </cell>
          <cell r="N578">
            <v>4.4011000530201248E+16</v>
          </cell>
          <cell r="O578" t="str">
            <v>Centro Oeste</v>
          </cell>
          <cell r="P578" t="str">
            <v>ESDF</v>
          </cell>
          <cell r="Q578" t="str">
            <v>SCN, QUADRA2, BLOCO A, EDIFÍCIO CORPORATE FINANCIAL CENTER, 2º ANDAR, SALA 203</v>
          </cell>
          <cell r="R578" t="str">
            <v>BRASILIA</v>
          </cell>
          <cell r="S578" t="str">
            <v>DISTRITO FEDERAL</v>
          </cell>
          <cell r="T578" t="str">
            <v>DF</v>
          </cell>
          <cell r="U578" t="str">
            <v>70.712-900</v>
          </cell>
          <cell r="V578" t="str">
            <v>2020-9300</v>
          </cell>
          <cell r="W578" t="str">
            <v>gabin@funpresp.com.br</v>
          </cell>
          <cell r="X578" t="str">
            <v>HTTP://WWW.FUNPRESP.COM.BR/PORTAL/</v>
          </cell>
          <cell r="Y578">
            <v>4</v>
          </cell>
          <cell r="Z578">
            <v>4</v>
          </cell>
          <cell r="AA578">
            <v>6</v>
          </cell>
        </row>
        <row r="579">
          <cell r="A579" t="str">
            <v>FUNPRESP-JUD</v>
          </cell>
          <cell r="B579" t="str">
            <v>FUNDACAO DE PREVIDENCIA COMPLEMENTAR DO SERVIDOR PUBLICO FEDERAL DO PODER JUDICIARIO - FUNPRESP-JUD</v>
          </cell>
          <cell r="C579" t="str">
            <v>18.465.825/0001-47</v>
          </cell>
          <cell r="D579" t="str">
            <v>Sim</v>
          </cell>
          <cell r="E579" t="str">
            <v>NORMAL - EM FUNCIONAMENTO</v>
          </cell>
          <cell r="F579" t="str">
            <v>NORMAL</v>
          </cell>
          <cell r="G579" t="str">
            <v>Fundação</v>
          </cell>
          <cell r="H579" t="str">
            <v>LC 108 / LC 109</v>
          </cell>
          <cell r="I579" t="str">
            <v>Pública Federal</v>
          </cell>
          <cell r="J579" t="str">
            <v>Público</v>
          </cell>
          <cell r="K579" t="str">
            <v>Patrocínio Múltiplo</v>
          </cell>
          <cell r="L579" t="str">
            <v>Com Plano Único</v>
          </cell>
          <cell r="M579" t="str">
            <v>Sim</v>
          </cell>
          <cell r="N579">
            <v>4.4011000011201368E+16</v>
          </cell>
          <cell r="O579" t="str">
            <v>Centro Oeste</v>
          </cell>
          <cell r="P579" t="str">
            <v>ESDF</v>
          </cell>
          <cell r="Q579" t="str">
            <v>SETOR COMERCIAL NORTE, QUADRA 4, ED. VARIG - SALA 803, OITAVO PAVIMENTO, TORRE SUL, BLOCO B</v>
          </cell>
          <cell r="R579" t="str">
            <v>BRASILIA</v>
          </cell>
          <cell r="S579" t="str">
            <v>DISTRITO FEDERAL</v>
          </cell>
          <cell r="T579" t="str">
            <v>DF</v>
          </cell>
          <cell r="U579" t="str">
            <v>70.714-020</v>
          </cell>
          <cell r="V579" t="str">
            <v>(61) 3217-6598</v>
          </cell>
          <cell r="W579" t="str">
            <v>presi@funprespjud.com.br</v>
          </cell>
          <cell r="X579" t="str">
            <v>WWW.FUNPRESPJUD.COM.BR</v>
          </cell>
          <cell r="Y579">
            <v>4</v>
          </cell>
          <cell r="Z579">
            <v>4</v>
          </cell>
          <cell r="AA579">
            <v>6</v>
          </cell>
        </row>
        <row r="580">
          <cell r="A580" t="str">
            <v>FUNSEJEM</v>
          </cell>
          <cell r="B580" t="str">
            <v>FUNDACAO SEN JOSE ERMIRIO DE MORAES</v>
          </cell>
          <cell r="C580" t="str">
            <v>74.060.534/0001-40</v>
          </cell>
          <cell r="D580" t="str">
            <v>Sim</v>
          </cell>
          <cell r="E580" t="str">
            <v>NORMAL - EM FUNCIONAMENTO</v>
          </cell>
          <cell r="F580" t="str">
            <v>NORMAL</v>
          </cell>
          <cell r="G580" t="str">
            <v>Fundação</v>
          </cell>
          <cell r="H580" t="str">
            <v>LC 109</v>
          </cell>
          <cell r="I580" t="str">
            <v>Privada</v>
          </cell>
          <cell r="J580" t="str">
            <v>Privado</v>
          </cell>
          <cell r="K580" t="str">
            <v>Patrocínio Múltiplo</v>
          </cell>
          <cell r="L580" t="str">
            <v>Com mais de um plano</v>
          </cell>
          <cell r="M580" t="str">
            <v>Sim</v>
          </cell>
          <cell r="N580">
            <v>440000045611993</v>
          </cell>
          <cell r="O580" t="str">
            <v>Sudeste</v>
          </cell>
          <cell r="P580" t="str">
            <v>ESSP</v>
          </cell>
          <cell r="Q580" t="str">
            <v>AV. JABAQUARA, 1909 - 2º ANDAR</v>
          </cell>
          <cell r="R580" t="str">
            <v>SAO PAULO</v>
          </cell>
          <cell r="S580" t="str">
            <v>SAO PAULO</v>
          </cell>
          <cell r="T580" t="str">
            <v>SP</v>
          </cell>
          <cell r="U580" t="str">
            <v>04.045-003</v>
          </cell>
          <cell r="V580" t="str">
            <v>551133866517</v>
          </cell>
          <cell r="W580" t="str">
            <v>FUNSEJEM@FUNSEJEM.ORG.BR; JOSE.FREITAS@FUNSEJEM.ORG.BR; LUCIANA.PEREIRA@FUNSEJEM.ORG.BR</v>
          </cell>
          <cell r="X580" t="str">
            <v>WWW.FUNSEJEM.ORG.BR</v>
          </cell>
          <cell r="Y580">
            <v>5</v>
          </cell>
          <cell r="Z580">
            <v>6</v>
          </cell>
          <cell r="AA580">
            <v>7</v>
          </cell>
        </row>
        <row r="581">
          <cell r="A581" t="str">
            <v>FUNSEJEM</v>
          </cell>
          <cell r="B581" t="str">
            <v>FUNDACAO SEN JOSE ERMIRIO DE MORAES</v>
          </cell>
          <cell r="C581" t="str">
            <v>74.060.534/0001-40</v>
          </cell>
          <cell r="D581" t="str">
            <v>Sim</v>
          </cell>
          <cell r="E581" t="str">
            <v>NORMAL - EM FUNCIONAMENTO</v>
          </cell>
          <cell r="F581" t="str">
            <v>NORMAL</v>
          </cell>
          <cell r="G581" t="str">
            <v>Fundação</v>
          </cell>
          <cell r="H581" t="str">
            <v>LC 109</v>
          </cell>
          <cell r="I581" t="str">
            <v>Privada</v>
          </cell>
          <cell r="J581" t="str">
            <v>Privado</v>
          </cell>
          <cell r="K581" t="str">
            <v>Patrocínio Múltiplo</v>
          </cell>
          <cell r="L581" t="str">
            <v>Com mais de um plano</v>
          </cell>
          <cell r="M581" t="str">
            <v>Sim</v>
          </cell>
          <cell r="N581">
            <v>440000045611993</v>
          </cell>
          <cell r="O581" t="str">
            <v>Sudeste</v>
          </cell>
          <cell r="P581" t="str">
            <v>ESSP</v>
          </cell>
          <cell r="Q581" t="str">
            <v>AV. JABAQUARA, 1909 - 2º ANDAR</v>
          </cell>
          <cell r="R581" t="str">
            <v>SAO PAULO</v>
          </cell>
          <cell r="S581" t="str">
            <v>SAO PAULO</v>
          </cell>
          <cell r="T581" t="str">
            <v>SP</v>
          </cell>
          <cell r="U581" t="str">
            <v>04.045-003</v>
          </cell>
          <cell r="V581" t="str">
            <v>551133866517</v>
          </cell>
          <cell r="W581" t="str">
            <v>FUNSEJEM@FUNSEJEM.ORG.BR; JOSE.FREITAS@FUNSEJEM.ORG.BR; LUCIANA.PEREIRA@FUNSEJEM.ORG.BR</v>
          </cell>
          <cell r="X581" t="str">
            <v>WWW.FUNSEJEM.ORG.BR</v>
          </cell>
          <cell r="Y581">
            <v>5</v>
          </cell>
          <cell r="Z581">
            <v>6</v>
          </cell>
          <cell r="AA581">
            <v>7</v>
          </cell>
        </row>
        <row r="582">
          <cell r="A582" t="str">
            <v>FUNSEJEM</v>
          </cell>
          <cell r="B582" t="str">
            <v>FUNDACAO SEN JOSE ERMIRIO DE MORAES</v>
          </cell>
          <cell r="C582" t="str">
            <v>74.060.534/0001-40</v>
          </cell>
          <cell r="D582" t="str">
            <v>Sim</v>
          </cell>
          <cell r="E582" t="str">
            <v>NORMAL - EM FUNCIONAMENTO</v>
          </cell>
          <cell r="F582" t="str">
            <v>NORMAL</v>
          </cell>
          <cell r="G582" t="str">
            <v>Fundação</v>
          </cell>
          <cell r="H582" t="str">
            <v>LC 109</v>
          </cell>
          <cell r="I582" t="str">
            <v>Privada</v>
          </cell>
          <cell r="J582" t="str">
            <v>Privado</v>
          </cell>
          <cell r="K582" t="str">
            <v>Patrocínio Múltiplo</v>
          </cell>
          <cell r="L582" t="str">
            <v>Com mais de um plano</v>
          </cell>
          <cell r="M582" t="str">
            <v>Sim</v>
          </cell>
          <cell r="N582">
            <v>440000045611993</v>
          </cell>
          <cell r="O582" t="str">
            <v>Sudeste</v>
          </cell>
          <cell r="P582" t="str">
            <v>ESSP</v>
          </cell>
          <cell r="Q582" t="str">
            <v>AV. JABAQUARA, 1909 - 2º ANDAR</v>
          </cell>
          <cell r="R582" t="str">
            <v>SAO PAULO</v>
          </cell>
          <cell r="S582" t="str">
            <v>SAO PAULO</v>
          </cell>
          <cell r="T582" t="str">
            <v>SP</v>
          </cell>
          <cell r="U582" t="str">
            <v>04.045-003</v>
          </cell>
          <cell r="V582" t="str">
            <v>551133866517</v>
          </cell>
          <cell r="W582" t="str">
            <v>FUNSEJEM@FUNSEJEM.ORG.BR; JOSE.FREITAS@FUNSEJEM.ORG.BR; LUCIANA.PEREIRA@FUNSEJEM.ORG.BR</v>
          </cell>
          <cell r="X582" t="str">
            <v>WWW.FUNSEJEM.ORG.BR</v>
          </cell>
          <cell r="Y582">
            <v>5</v>
          </cell>
          <cell r="Z582">
            <v>6</v>
          </cell>
          <cell r="AA582">
            <v>7</v>
          </cell>
        </row>
        <row r="583">
          <cell r="A583" t="str">
            <v>FUNSEJEM</v>
          </cell>
          <cell r="B583" t="str">
            <v>FUNDACAO SEN JOSE ERMIRIO DE MORAES</v>
          </cell>
          <cell r="C583" t="str">
            <v>74.060.534/0001-40</v>
          </cell>
          <cell r="D583" t="str">
            <v>Sim</v>
          </cell>
          <cell r="E583" t="str">
            <v>NORMAL - EM FUNCIONAMENTO</v>
          </cell>
          <cell r="F583" t="str">
            <v>NORMAL</v>
          </cell>
          <cell r="G583" t="str">
            <v>Fundação</v>
          </cell>
          <cell r="H583" t="str">
            <v>LC 109</v>
          </cell>
          <cell r="I583" t="str">
            <v>Privada</v>
          </cell>
          <cell r="J583" t="str">
            <v>Privado</v>
          </cell>
          <cell r="K583" t="str">
            <v>Patrocínio Múltiplo</v>
          </cell>
          <cell r="L583" t="str">
            <v>Com mais de um plano</v>
          </cell>
          <cell r="M583" t="str">
            <v>Sim</v>
          </cell>
          <cell r="N583">
            <v>440000045611993</v>
          </cell>
          <cell r="O583" t="str">
            <v>Sudeste</v>
          </cell>
          <cell r="P583" t="str">
            <v>ESSP</v>
          </cell>
          <cell r="Q583" t="str">
            <v>AV. JABAQUARA, 1909 - 2º ANDAR</v>
          </cell>
          <cell r="R583" t="str">
            <v>SAO PAULO</v>
          </cell>
          <cell r="S583" t="str">
            <v>SAO PAULO</v>
          </cell>
          <cell r="T583" t="str">
            <v>SP</v>
          </cell>
          <cell r="U583" t="str">
            <v>04.045-003</v>
          </cell>
          <cell r="V583" t="str">
            <v>551133866517</v>
          </cell>
          <cell r="W583" t="str">
            <v>FUNSEJEM@FUNSEJEM.ORG.BR; JOSE.FREITAS@FUNSEJEM.ORG.BR; LUCIANA.PEREIRA@FUNSEJEM.ORG.BR</v>
          </cell>
          <cell r="X583" t="str">
            <v>WWW.FUNSEJEM.ORG.BR</v>
          </cell>
          <cell r="Y583">
            <v>5</v>
          </cell>
          <cell r="Z583">
            <v>6</v>
          </cell>
          <cell r="AA583">
            <v>7</v>
          </cell>
        </row>
        <row r="584">
          <cell r="A584" t="str">
            <v>FUNSEJEM</v>
          </cell>
          <cell r="B584" t="str">
            <v>FUNDACAO SEN JOSE ERMIRIO DE MORAES</v>
          </cell>
          <cell r="C584" t="str">
            <v>74.060.534/0001-40</v>
          </cell>
          <cell r="D584" t="str">
            <v>Sim</v>
          </cell>
          <cell r="E584" t="str">
            <v>NORMAL - EM FUNCIONAMENTO</v>
          </cell>
          <cell r="F584" t="str">
            <v>NORMAL</v>
          </cell>
          <cell r="G584" t="str">
            <v>Fundação</v>
          </cell>
          <cell r="H584" t="str">
            <v>LC 109</v>
          </cell>
          <cell r="I584" t="str">
            <v>Privada</v>
          </cell>
          <cell r="J584" t="str">
            <v>Privado</v>
          </cell>
          <cell r="K584" t="str">
            <v>Patrocínio Múltiplo</v>
          </cell>
          <cell r="L584" t="str">
            <v>Com mais de um plano</v>
          </cell>
          <cell r="M584" t="str">
            <v>Sim</v>
          </cell>
          <cell r="N584">
            <v>440000045611993</v>
          </cell>
          <cell r="O584" t="str">
            <v>Sudeste</v>
          </cell>
          <cell r="P584" t="str">
            <v>ESSP</v>
          </cell>
          <cell r="Q584" t="str">
            <v>AV. JABAQUARA, 1909 - 2º ANDAR</v>
          </cell>
          <cell r="R584" t="str">
            <v>SAO PAULO</v>
          </cell>
          <cell r="S584" t="str">
            <v>SAO PAULO</v>
          </cell>
          <cell r="T584" t="str">
            <v>SP</v>
          </cell>
          <cell r="U584" t="str">
            <v>04.045-003</v>
          </cell>
          <cell r="V584" t="str">
            <v>551133866517</v>
          </cell>
          <cell r="W584" t="str">
            <v>FUNSEJEM@FUNSEJEM.ORG.BR; JOSE.FREITAS@FUNSEJEM.ORG.BR; LUCIANA.PEREIRA@FUNSEJEM.ORG.BR</v>
          </cell>
          <cell r="X584" t="str">
            <v>WWW.FUNSEJEM.ORG.BR</v>
          </cell>
          <cell r="Y584">
            <v>5</v>
          </cell>
          <cell r="Z584">
            <v>6</v>
          </cell>
          <cell r="AA584">
            <v>7</v>
          </cell>
        </row>
        <row r="585">
          <cell r="A585" t="str">
            <v>FUNSEJEM</v>
          </cell>
          <cell r="B585" t="str">
            <v>FUNDACAO SEN JOSE ERMIRIO DE MORAES</v>
          </cell>
          <cell r="C585" t="str">
            <v>74.060.534/0001-40</v>
          </cell>
          <cell r="D585" t="str">
            <v>Sim</v>
          </cell>
          <cell r="E585" t="str">
            <v>NORMAL - EM FUNCIONAMENTO</v>
          </cell>
          <cell r="F585" t="str">
            <v>NORMAL</v>
          </cell>
          <cell r="G585" t="str">
            <v>Fundação</v>
          </cell>
          <cell r="H585" t="str">
            <v>LC 109</v>
          </cell>
          <cell r="I585" t="str">
            <v>Privada</v>
          </cell>
          <cell r="J585" t="str">
            <v>Privado</v>
          </cell>
          <cell r="K585" t="str">
            <v>Patrocínio Múltiplo</v>
          </cell>
          <cell r="L585" t="str">
            <v>Com mais de um plano</v>
          </cell>
          <cell r="M585" t="str">
            <v>Sim</v>
          </cell>
          <cell r="N585">
            <v>440000045611993</v>
          </cell>
          <cell r="O585" t="str">
            <v>Sudeste</v>
          </cell>
          <cell r="P585" t="str">
            <v>ESSP</v>
          </cell>
          <cell r="Q585" t="str">
            <v>AV. JABAQUARA, 1909 - 2º ANDAR</v>
          </cell>
          <cell r="R585" t="str">
            <v>SAO PAULO</v>
          </cell>
          <cell r="S585" t="str">
            <v>SAO PAULO</v>
          </cell>
          <cell r="T585" t="str">
            <v>SP</v>
          </cell>
          <cell r="U585" t="str">
            <v>04.045-003</v>
          </cell>
          <cell r="V585" t="str">
            <v>551133866517</v>
          </cell>
          <cell r="W585" t="str">
            <v>FUNSEJEM@FUNSEJEM.ORG.BR; JOSE.FREITAS@FUNSEJEM.ORG.BR; LUCIANA.PEREIRA@FUNSEJEM.ORG.BR</v>
          </cell>
          <cell r="X585" t="str">
            <v>WWW.FUNSEJEM.ORG.BR</v>
          </cell>
          <cell r="Y585">
            <v>5</v>
          </cell>
          <cell r="Z585">
            <v>6</v>
          </cell>
          <cell r="AA585">
            <v>7</v>
          </cell>
        </row>
        <row r="586">
          <cell r="A586" t="str">
            <v>FUNSEJEM</v>
          </cell>
          <cell r="B586" t="str">
            <v>FUNDACAO SEN JOSE ERMIRIO DE MORAES</v>
          </cell>
          <cell r="C586" t="str">
            <v>74.060.534/0001-40</v>
          </cell>
          <cell r="D586" t="str">
            <v>Sim</v>
          </cell>
          <cell r="E586" t="str">
            <v>NORMAL - EM FUNCIONAMENTO</v>
          </cell>
          <cell r="F586" t="str">
            <v>NORMAL</v>
          </cell>
          <cell r="G586" t="str">
            <v>Fundação</v>
          </cell>
          <cell r="H586" t="str">
            <v>LC 109</v>
          </cell>
          <cell r="I586" t="str">
            <v>Privada</v>
          </cell>
          <cell r="J586" t="str">
            <v>Privado</v>
          </cell>
          <cell r="K586" t="str">
            <v>Patrocínio Múltiplo</v>
          </cell>
          <cell r="L586" t="str">
            <v>Com mais de um plano</v>
          </cell>
          <cell r="M586" t="str">
            <v>Sim</v>
          </cell>
          <cell r="N586">
            <v>440000045611993</v>
          </cell>
          <cell r="O586" t="str">
            <v>Sudeste</v>
          </cell>
          <cell r="P586" t="str">
            <v>ESSP</v>
          </cell>
          <cell r="Q586" t="str">
            <v>AV. JABAQUARA, 1909 - 2º ANDAR</v>
          </cell>
          <cell r="R586" t="str">
            <v>SAO PAULO</v>
          </cell>
          <cell r="S586" t="str">
            <v>SAO PAULO</v>
          </cell>
          <cell r="T586" t="str">
            <v>SP</v>
          </cell>
          <cell r="U586" t="str">
            <v>04.045-003</v>
          </cell>
          <cell r="V586" t="str">
            <v>551133866517</v>
          </cell>
          <cell r="W586" t="str">
            <v>FUNSEJEM@FUNSEJEM.ORG.BR; JOSE.FREITAS@FUNSEJEM.ORG.BR; LUCIANA.PEREIRA@FUNSEJEM.ORG.BR</v>
          </cell>
          <cell r="X586" t="str">
            <v>WWW.FUNSEJEM.ORG.BR</v>
          </cell>
          <cell r="Y586">
            <v>5</v>
          </cell>
          <cell r="Z586">
            <v>6</v>
          </cell>
          <cell r="AA586">
            <v>7</v>
          </cell>
        </row>
        <row r="587">
          <cell r="A587" t="str">
            <v>FUNSEJEM</v>
          </cell>
          <cell r="B587" t="str">
            <v>FUNDACAO SEN JOSE ERMIRIO DE MORAES</v>
          </cell>
          <cell r="C587" t="str">
            <v>74.060.534/0001-40</v>
          </cell>
          <cell r="D587" t="str">
            <v>Sim</v>
          </cell>
          <cell r="E587" t="str">
            <v>NORMAL - EM FUNCIONAMENTO</v>
          </cell>
          <cell r="F587" t="str">
            <v>NORMAL</v>
          </cell>
          <cell r="G587" t="str">
            <v>Fundação</v>
          </cell>
          <cell r="H587" t="str">
            <v>LC 109</v>
          </cell>
          <cell r="I587" t="str">
            <v>Privada</v>
          </cell>
          <cell r="J587" t="str">
            <v>Privado</v>
          </cell>
          <cell r="K587" t="str">
            <v>Patrocínio Múltiplo</v>
          </cell>
          <cell r="L587" t="str">
            <v>Com mais de um plano</v>
          </cell>
          <cell r="M587" t="str">
            <v>Sim</v>
          </cell>
          <cell r="N587">
            <v>440000045611993</v>
          </cell>
          <cell r="O587" t="str">
            <v>Sudeste</v>
          </cell>
          <cell r="P587" t="str">
            <v>ESSP</v>
          </cell>
          <cell r="Q587" t="str">
            <v>AV. JABAQUARA, 1909 - 2º ANDAR</v>
          </cell>
          <cell r="R587" t="str">
            <v>SAO PAULO</v>
          </cell>
          <cell r="S587" t="str">
            <v>SAO PAULO</v>
          </cell>
          <cell r="T587" t="str">
            <v>SP</v>
          </cell>
          <cell r="U587" t="str">
            <v>04.045-003</v>
          </cell>
          <cell r="V587" t="str">
            <v>551133866517</v>
          </cell>
          <cell r="W587" t="str">
            <v>FUNSEJEM@FUNSEJEM.ORG.BR; JOSE.FREITAS@FUNSEJEM.ORG.BR; LUCIANA.PEREIRA@FUNSEJEM.ORG.BR</v>
          </cell>
          <cell r="X587" t="str">
            <v>WWW.FUNSEJEM.ORG.BR</v>
          </cell>
          <cell r="Y587">
            <v>5</v>
          </cell>
          <cell r="Z587">
            <v>6</v>
          </cell>
          <cell r="AA587">
            <v>7</v>
          </cell>
        </row>
        <row r="588">
          <cell r="A588" t="str">
            <v>FUNSSEST</v>
          </cell>
          <cell r="B588" t="str">
            <v>FUNDACAO DE SEGURIDADE SOCIAL DA ARCELORMITTAL BRASIL - FUNSSEST</v>
          </cell>
          <cell r="C588" t="str">
            <v>31.787.625/0001-79</v>
          </cell>
          <cell r="D588" t="str">
            <v>Sim</v>
          </cell>
          <cell r="E588" t="str">
            <v>NORMAL - EM FUNCIONAMENTO</v>
          </cell>
          <cell r="F588" t="str">
            <v>NORMAL</v>
          </cell>
          <cell r="G588" t="str">
            <v>Fundação</v>
          </cell>
          <cell r="H588" t="str">
            <v>LC 109</v>
          </cell>
          <cell r="I588" t="str">
            <v>Privada</v>
          </cell>
          <cell r="J588" t="str">
            <v>Privado</v>
          </cell>
          <cell r="K588" t="str">
            <v>Patrocínio Múltiplo</v>
          </cell>
          <cell r="L588" t="str">
            <v>Com mais de um plano</v>
          </cell>
          <cell r="M588" t="str">
            <v>Sim</v>
          </cell>
          <cell r="N588">
            <v>300000073461987</v>
          </cell>
          <cell r="O588" t="str">
            <v>Sudeste</v>
          </cell>
          <cell r="P588" t="str">
            <v>ESMG</v>
          </cell>
          <cell r="Q588" t="str">
            <v>AV BRIGADEIRO EDUARDO GOMES</v>
          </cell>
          <cell r="R588" t="str">
            <v>SERRA</v>
          </cell>
          <cell r="S588" t="str">
            <v>ESPIRITO SANTO</v>
          </cell>
          <cell r="T588" t="str">
            <v>ES</v>
          </cell>
          <cell r="U588" t="str">
            <v>29.160-904</v>
          </cell>
          <cell r="V588" t="str">
            <v>2733481507</v>
          </cell>
          <cell r="W588" t="str">
            <v>INSTITUCIONAL@FUNSSEST.COM.BR</v>
          </cell>
          <cell r="X588" t="str">
            <v>WWW.FUNSSEST.COM.BR</v>
          </cell>
          <cell r="Y588">
            <v>4</v>
          </cell>
          <cell r="Z588">
            <v>3</v>
          </cell>
          <cell r="AA588">
            <v>6</v>
          </cell>
        </row>
        <row r="589">
          <cell r="A589" t="str">
            <v>FUNSSEST</v>
          </cell>
          <cell r="B589" t="str">
            <v>FUNDACAO DE SEGURIDADE SOCIAL DA ARCELORMITTAL BRASIL - FUNSSEST</v>
          </cell>
          <cell r="C589" t="str">
            <v>31.787.625/0001-79</v>
          </cell>
          <cell r="D589" t="str">
            <v>Sim</v>
          </cell>
          <cell r="E589" t="str">
            <v>NORMAL - EM FUNCIONAMENTO</v>
          </cell>
          <cell r="F589" t="str">
            <v>NORMAL</v>
          </cell>
          <cell r="G589" t="str">
            <v>Fundação</v>
          </cell>
          <cell r="H589" t="str">
            <v>LC 109</v>
          </cell>
          <cell r="I589" t="str">
            <v>Privada</v>
          </cell>
          <cell r="J589" t="str">
            <v>Privado</v>
          </cell>
          <cell r="K589" t="str">
            <v>Patrocínio Múltiplo</v>
          </cell>
          <cell r="L589" t="str">
            <v>Com mais de um plano</v>
          </cell>
          <cell r="M589" t="str">
            <v>Sim</v>
          </cell>
          <cell r="N589">
            <v>300000073461987</v>
          </cell>
          <cell r="O589" t="str">
            <v>Sudeste</v>
          </cell>
          <cell r="P589" t="str">
            <v>ESMG</v>
          </cell>
          <cell r="Q589" t="str">
            <v>AV BRIGADEIRO EDUARDO GOMES</v>
          </cell>
          <cell r="R589" t="str">
            <v>SERRA</v>
          </cell>
          <cell r="S589" t="str">
            <v>ESPIRITO SANTO</v>
          </cell>
          <cell r="T589" t="str">
            <v>ES</v>
          </cell>
          <cell r="U589" t="str">
            <v>29.160-904</v>
          </cell>
          <cell r="V589" t="str">
            <v>2733481507</v>
          </cell>
          <cell r="W589" t="str">
            <v>INSTITUCIONAL@FUNSSEST.COM.BR</v>
          </cell>
          <cell r="X589" t="str">
            <v>WWW.FUNSSEST.COM.BR</v>
          </cell>
          <cell r="Y589">
            <v>4</v>
          </cell>
          <cell r="Z589">
            <v>3</v>
          </cell>
          <cell r="AA589">
            <v>6</v>
          </cell>
        </row>
        <row r="590">
          <cell r="A590" t="str">
            <v>FUNSSEST</v>
          </cell>
          <cell r="B590" t="str">
            <v>FUNDACAO DE SEGURIDADE SOCIAL DA ARCELORMITTAL BRASIL - FUNSSEST</v>
          </cell>
          <cell r="C590" t="str">
            <v>31.787.625/0001-79</v>
          </cell>
          <cell r="D590" t="str">
            <v>Sim</v>
          </cell>
          <cell r="E590" t="str">
            <v>NORMAL - EM FUNCIONAMENTO</v>
          </cell>
          <cell r="F590" t="str">
            <v>NORMAL</v>
          </cell>
          <cell r="G590" t="str">
            <v>Fundação</v>
          </cell>
          <cell r="H590" t="str">
            <v>LC 109</v>
          </cell>
          <cell r="I590" t="str">
            <v>Privada</v>
          </cell>
          <cell r="J590" t="str">
            <v>Privado</v>
          </cell>
          <cell r="K590" t="str">
            <v>Patrocínio Múltiplo</v>
          </cell>
          <cell r="L590" t="str">
            <v>Com mais de um plano</v>
          </cell>
          <cell r="M590" t="str">
            <v>Sim</v>
          </cell>
          <cell r="N590">
            <v>300000073461987</v>
          </cell>
          <cell r="O590" t="str">
            <v>Sudeste</v>
          </cell>
          <cell r="P590" t="str">
            <v>ESMG</v>
          </cell>
          <cell r="Q590" t="str">
            <v>AV BRIGADEIRO EDUARDO GOMES</v>
          </cell>
          <cell r="R590" t="str">
            <v>SERRA</v>
          </cell>
          <cell r="S590" t="str">
            <v>ESPIRITO SANTO</v>
          </cell>
          <cell r="T590" t="str">
            <v>ES</v>
          </cell>
          <cell r="U590" t="str">
            <v>29.160-904</v>
          </cell>
          <cell r="V590" t="str">
            <v>2733481507</v>
          </cell>
          <cell r="W590" t="str">
            <v>INSTITUCIONAL@FUNSSEST.COM.BR</v>
          </cell>
          <cell r="X590" t="str">
            <v>WWW.FUNSSEST.COM.BR</v>
          </cell>
          <cell r="Y590">
            <v>4</v>
          </cell>
          <cell r="Z590">
            <v>3</v>
          </cell>
          <cell r="AA590">
            <v>6</v>
          </cell>
        </row>
        <row r="591">
          <cell r="A591" t="str">
            <v>FUNSSEST</v>
          </cell>
          <cell r="B591" t="str">
            <v>FUNDACAO DE SEGURIDADE SOCIAL DA ARCELORMITTAL BRASIL - FUNSSEST</v>
          </cell>
          <cell r="C591" t="str">
            <v>31.787.625/0001-79</v>
          </cell>
          <cell r="D591" t="str">
            <v>Sim</v>
          </cell>
          <cell r="E591" t="str">
            <v>NORMAL - EM FUNCIONAMENTO</v>
          </cell>
          <cell r="F591" t="str">
            <v>NORMAL</v>
          </cell>
          <cell r="G591" t="str">
            <v>Fundação</v>
          </cell>
          <cell r="H591" t="str">
            <v>LC 109</v>
          </cell>
          <cell r="I591" t="str">
            <v>Privada</v>
          </cell>
          <cell r="J591" t="str">
            <v>Privado</v>
          </cell>
          <cell r="K591" t="str">
            <v>Patrocínio Múltiplo</v>
          </cell>
          <cell r="L591" t="str">
            <v>Com mais de um plano</v>
          </cell>
          <cell r="M591" t="str">
            <v>Sim</v>
          </cell>
          <cell r="N591">
            <v>300000073461987</v>
          </cell>
          <cell r="O591" t="str">
            <v>Sudeste</v>
          </cell>
          <cell r="P591" t="str">
            <v>ESMG</v>
          </cell>
          <cell r="Q591" t="str">
            <v>AV BRIGADEIRO EDUARDO GOMES</v>
          </cell>
          <cell r="R591" t="str">
            <v>SERRA</v>
          </cell>
          <cell r="S591" t="str">
            <v>ESPIRITO SANTO</v>
          </cell>
          <cell r="T591" t="str">
            <v>ES</v>
          </cell>
          <cell r="U591" t="str">
            <v>29.160-904</v>
          </cell>
          <cell r="V591" t="str">
            <v>2733481507</v>
          </cell>
          <cell r="W591" t="str">
            <v>INSTITUCIONAL@FUNSSEST.COM.BR</v>
          </cell>
          <cell r="X591" t="str">
            <v>WWW.FUNSSEST.COM.BR</v>
          </cell>
          <cell r="Y591">
            <v>4</v>
          </cell>
          <cell r="Z591">
            <v>3</v>
          </cell>
          <cell r="AA591">
            <v>6</v>
          </cell>
        </row>
        <row r="592">
          <cell r="A592" t="str">
            <v>FUNSSEST</v>
          </cell>
          <cell r="B592" t="str">
            <v>FUNDACAO DE SEGURIDADE SOCIAL DA ARCELORMITTAL BRASIL - FUNSSEST</v>
          </cell>
          <cell r="C592" t="str">
            <v>31.787.625/0001-79</v>
          </cell>
          <cell r="D592" t="str">
            <v>Sim</v>
          </cell>
          <cell r="E592" t="str">
            <v>NORMAL - EM FUNCIONAMENTO</v>
          </cell>
          <cell r="F592" t="str">
            <v>NORMAL</v>
          </cell>
          <cell r="G592" t="str">
            <v>Fundação</v>
          </cell>
          <cell r="H592" t="str">
            <v>LC 109</v>
          </cell>
          <cell r="I592" t="str">
            <v>Privada</v>
          </cell>
          <cell r="J592" t="str">
            <v>Privado</v>
          </cell>
          <cell r="K592" t="str">
            <v>Patrocínio Múltiplo</v>
          </cell>
          <cell r="L592" t="str">
            <v>Com mais de um plano</v>
          </cell>
          <cell r="M592" t="str">
            <v>Sim</v>
          </cell>
          <cell r="N592">
            <v>300000073461987</v>
          </cell>
          <cell r="O592" t="str">
            <v>Sudeste</v>
          </cell>
          <cell r="P592" t="str">
            <v>ESMG</v>
          </cell>
          <cell r="Q592" t="str">
            <v>AV BRIGADEIRO EDUARDO GOMES</v>
          </cell>
          <cell r="R592" t="str">
            <v>SERRA</v>
          </cell>
          <cell r="S592" t="str">
            <v>ESPIRITO SANTO</v>
          </cell>
          <cell r="T592" t="str">
            <v>ES</v>
          </cell>
          <cell r="U592" t="str">
            <v>29.160-904</v>
          </cell>
          <cell r="V592" t="str">
            <v>2733481507</v>
          </cell>
          <cell r="W592" t="str">
            <v>INSTITUCIONAL@FUNSSEST.COM.BR</v>
          </cell>
          <cell r="X592" t="str">
            <v>WWW.FUNSSEST.COM.BR</v>
          </cell>
          <cell r="Y592">
            <v>4</v>
          </cell>
          <cell r="Z592">
            <v>3</v>
          </cell>
          <cell r="AA592">
            <v>6</v>
          </cell>
        </row>
        <row r="593">
          <cell r="A593" t="str">
            <v>FUNSSEST</v>
          </cell>
          <cell r="B593" t="str">
            <v>FUNDACAO DE SEGURIDADE SOCIAL DA ARCELORMITTAL BRASIL - FUNSSEST</v>
          </cell>
          <cell r="C593" t="str">
            <v>31.787.625/0001-79</v>
          </cell>
          <cell r="D593" t="str">
            <v>Sim</v>
          </cell>
          <cell r="E593" t="str">
            <v>NORMAL - EM FUNCIONAMENTO</v>
          </cell>
          <cell r="F593" t="str">
            <v>NORMAL</v>
          </cell>
          <cell r="G593" t="str">
            <v>Fundação</v>
          </cell>
          <cell r="H593" t="str">
            <v>LC 109</v>
          </cell>
          <cell r="I593" t="str">
            <v>Privada</v>
          </cell>
          <cell r="J593" t="str">
            <v>Privado</v>
          </cell>
          <cell r="K593" t="str">
            <v>Patrocínio Múltiplo</v>
          </cell>
          <cell r="L593" t="str">
            <v>Com mais de um plano</v>
          </cell>
          <cell r="M593" t="str">
            <v>Sim</v>
          </cell>
          <cell r="N593">
            <v>300000073461987</v>
          </cell>
          <cell r="O593" t="str">
            <v>Sudeste</v>
          </cell>
          <cell r="P593" t="str">
            <v>ESMG</v>
          </cell>
          <cell r="Q593" t="str">
            <v>AV BRIGADEIRO EDUARDO GOMES</v>
          </cell>
          <cell r="R593" t="str">
            <v>SERRA</v>
          </cell>
          <cell r="S593" t="str">
            <v>ESPIRITO SANTO</v>
          </cell>
          <cell r="T593" t="str">
            <v>ES</v>
          </cell>
          <cell r="U593" t="str">
            <v>29.160-904</v>
          </cell>
          <cell r="V593" t="str">
            <v>2733481507</v>
          </cell>
          <cell r="W593" t="str">
            <v>INSTITUCIONAL@FUNSSEST.COM.BR</v>
          </cell>
          <cell r="X593" t="str">
            <v>WWW.FUNSSEST.COM.BR</v>
          </cell>
          <cell r="Y593">
            <v>4</v>
          </cell>
          <cell r="Z593">
            <v>3</v>
          </cell>
          <cell r="AA593">
            <v>6</v>
          </cell>
        </row>
        <row r="594">
          <cell r="A594" t="str">
            <v>FUNSSEST</v>
          </cell>
          <cell r="B594" t="str">
            <v>FUNDACAO DE SEGURIDADE SOCIAL DA ARCELORMITTAL BRASIL - FUNSSEST</v>
          </cell>
          <cell r="C594" t="str">
            <v>31.787.625/0001-79</v>
          </cell>
          <cell r="D594" t="str">
            <v>Sim</v>
          </cell>
          <cell r="E594" t="str">
            <v>NORMAL - EM FUNCIONAMENTO</v>
          </cell>
          <cell r="F594" t="str">
            <v>NORMAL</v>
          </cell>
          <cell r="G594" t="str">
            <v>Fundação</v>
          </cell>
          <cell r="H594" t="str">
            <v>LC 109</v>
          </cell>
          <cell r="I594" t="str">
            <v>Privada</v>
          </cell>
          <cell r="J594" t="str">
            <v>Privado</v>
          </cell>
          <cell r="K594" t="str">
            <v>Patrocínio Múltiplo</v>
          </cell>
          <cell r="L594" t="str">
            <v>Com mais de um plano</v>
          </cell>
          <cell r="M594" t="str">
            <v>Sim</v>
          </cell>
          <cell r="N594">
            <v>300000073461987</v>
          </cell>
          <cell r="O594" t="str">
            <v>Sudeste</v>
          </cell>
          <cell r="P594" t="str">
            <v>ESMG</v>
          </cell>
          <cell r="Q594" t="str">
            <v>AV BRIGADEIRO EDUARDO GOMES</v>
          </cell>
          <cell r="R594" t="str">
            <v>SERRA</v>
          </cell>
          <cell r="S594" t="str">
            <v>ESPIRITO SANTO</v>
          </cell>
          <cell r="T594" t="str">
            <v>ES</v>
          </cell>
          <cell r="U594" t="str">
            <v>29.160-904</v>
          </cell>
          <cell r="V594" t="str">
            <v>2733481507</v>
          </cell>
          <cell r="W594" t="str">
            <v>INSTITUCIONAL@FUNSSEST.COM.BR</v>
          </cell>
          <cell r="X594" t="str">
            <v>WWW.FUNSSEST.COM.BR</v>
          </cell>
          <cell r="Y594">
            <v>4</v>
          </cell>
          <cell r="Z594">
            <v>3</v>
          </cell>
          <cell r="AA594">
            <v>6</v>
          </cell>
        </row>
        <row r="595">
          <cell r="A595" t="str">
            <v>FUNSSEST</v>
          </cell>
          <cell r="B595" t="str">
            <v>FUNDACAO DE SEGURIDADE SOCIAL DA ARCELORMITTAL BRASIL - FUNSSEST</v>
          </cell>
          <cell r="C595" t="str">
            <v>31.787.625/0001-79</v>
          </cell>
          <cell r="D595" t="str">
            <v>Sim</v>
          </cell>
          <cell r="E595" t="str">
            <v>NORMAL - EM FUNCIONAMENTO</v>
          </cell>
          <cell r="F595" t="str">
            <v>NORMAL</v>
          </cell>
          <cell r="G595" t="str">
            <v>Fundação</v>
          </cell>
          <cell r="H595" t="str">
            <v>LC 109</v>
          </cell>
          <cell r="I595" t="str">
            <v>Privada</v>
          </cell>
          <cell r="J595" t="str">
            <v>Privado</v>
          </cell>
          <cell r="K595" t="str">
            <v>Patrocínio Múltiplo</v>
          </cell>
          <cell r="L595" t="str">
            <v>Com mais de um plano</v>
          </cell>
          <cell r="M595" t="str">
            <v>Sim</v>
          </cell>
          <cell r="N595">
            <v>300000073461987</v>
          </cell>
          <cell r="O595" t="str">
            <v>Sudeste</v>
          </cell>
          <cell r="P595" t="str">
            <v>ESMG</v>
          </cell>
          <cell r="Q595" t="str">
            <v>AV BRIGADEIRO EDUARDO GOMES</v>
          </cell>
          <cell r="R595" t="str">
            <v>SERRA</v>
          </cell>
          <cell r="S595" t="str">
            <v>ESPIRITO SANTO</v>
          </cell>
          <cell r="T595" t="str">
            <v>ES</v>
          </cell>
          <cell r="U595" t="str">
            <v>29.160-904</v>
          </cell>
          <cell r="V595" t="str">
            <v>2733481507</v>
          </cell>
          <cell r="W595" t="str">
            <v>INSTITUCIONAL@FUNSSEST.COM.BR</v>
          </cell>
          <cell r="X595" t="str">
            <v>WWW.FUNSSEST.COM.BR</v>
          </cell>
          <cell r="Y595">
            <v>4</v>
          </cell>
          <cell r="Z595">
            <v>3</v>
          </cell>
          <cell r="AA595">
            <v>6</v>
          </cell>
        </row>
        <row r="596">
          <cell r="A596" t="str">
            <v>FUSAN</v>
          </cell>
          <cell r="B596" t="str">
            <v>FUNDACAO SANEPAR DE PREVIDENCIA E ASSISTENCIA SOCIAL</v>
          </cell>
          <cell r="C596" t="str">
            <v>75.992.438/0001-00</v>
          </cell>
          <cell r="D596" t="str">
            <v>Sim</v>
          </cell>
          <cell r="E596" t="str">
            <v>NORMAL - EM FUNCIONAMENTO</v>
          </cell>
          <cell r="F596" t="str">
            <v>NORMAL</v>
          </cell>
          <cell r="G596" t="str">
            <v>Fundação</v>
          </cell>
          <cell r="H596" t="str">
            <v>LC 108 / LC 109</v>
          </cell>
          <cell r="I596" t="str">
            <v>Pública Estadual</v>
          </cell>
          <cell r="J596" t="str">
            <v>Público</v>
          </cell>
          <cell r="K596" t="str">
            <v>Patrocínio Múltiplo</v>
          </cell>
          <cell r="L596" t="str">
            <v>Com mais de um plano</v>
          </cell>
          <cell r="M596" t="str">
            <v>Sim</v>
          </cell>
          <cell r="N596">
            <v>242671981</v>
          </cell>
          <cell r="O596" t="str">
            <v>Sul</v>
          </cell>
          <cell r="P596" t="str">
            <v>ESRS</v>
          </cell>
          <cell r="Q596" t="str">
            <v>R EBANO PEREIRA  Nº 309</v>
          </cell>
          <cell r="R596" t="str">
            <v>CURITIBA</v>
          </cell>
          <cell r="S596" t="str">
            <v>PARANA</v>
          </cell>
          <cell r="T596" t="str">
            <v>PR</v>
          </cell>
          <cell r="U596" t="str">
            <v>80.410-240</v>
          </cell>
          <cell r="V596" t="str">
            <v>4133079104</v>
          </cell>
          <cell r="W596" t="str">
            <v>NJU@FUSAN.COM.BR</v>
          </cell>
          <cell r="X596" t="str">
            <v>WWW.FUNDACAOSANEPAR.COM.BR</v>
          </cell>
          <cell r="Y596">
            <v>3</v>
          </cell>
          <cell r="Z596">
            <v>4</v>
          </cell>
          <cell r="AA596">
            <v>6</v>
          </cell>
        </row>
        <row r="597">
          <cell r="A597" t="str">
            <v>FUSAN</v>
          </cell>
          <cell r="B597" t="str">
            <v>FUNDACAO SANEPAR DE PREVIDENCIA E ASSISTENCIA SOCIAL</v>
          </cell>
          <cell r="C597" t="str">
            <v>75.992.438/0001-00</v>
          </cell>
          <cell r="D597" t="str">
            <v>Sim</v>
          </cell>
          <cell r="E597" t="str">
            <v>NORMAL - EM FUNCIONAMENTO</v>
          </cell>
          <cell r="F597" t="str">
            <v>NORMAL</v>
          </cell>
          <cell r="G597" t="str">
            <v>Fundação</v>
          </cell>
          <cell r="H597" t="str">
            <v>LC 108 / LC 109</v>
          </cell>
          <cell r="I597" t="str">
            <v>Pública Estadual</v>
          </cell>
          <cell r="J597" t="str">
            <v>Público</v>
          </cell>
          <cell r="K597" t="str">
            <v>Patrocínio Múltiplo</v>
          </cell>
          <cell r="L597" t="str">
            <v>Com mais de um plano</v>
          </cell>
          <cell r="M597" t="str">
            <v>Sim</v>
          </cell>
          <cell r="N597">
            <v>242671981</v>
          </cell>
          <cell r="O597" t="str">
            <v>Sul</v>
          </cell>
          <cell r="P597" t="str">
            <v>ESRS</v>
          </cell>
          <cell r="Q597" t="str">
            <v>R EBANO PEREIRA  Nº 309</v>
          </cell>
          <cell r="R597" t="str">
            <v>CURITIBA</v>
          </cell>
          <cell r="S597" t="str">
            <v>PARANA</v>
          </cell>
          <cell r="T597" t="str">
            <v>PR</v>
          </cell>
          <cell r="U597" t="str">
            <v>80.410-240</v>
          </cell>
          <cell r="V597" t="str">
            <v>4133079104</v>
          </cell>
          <cell r="W597" t="str">
            <v>NJU@FUSAN.COM.BR</v>
          </cell>
          <cell r="X597" t="str">
            <v>WWW.FUNDACAOSANEPAR.COM.BR</v>
          </cell>
          <cell r="Y597">
            <v>3</v>
          </cell>
          <cell r="Z597">
            <v>4</v>
          </cell>
          <cell r="AA597">
            <v>6</v>
          </cell>
        </row>
        <row r="598">
          <cell r="A598" t="str">
            <v>FUSAN</v>
          </cell>
          <cell r="B598" t="str">
            <v>FUNDACAO SANEPAR DE PREVIDENCIA E ASSISTENCIA SOCIAL</v>
          </cell>
          <cell r="C598" t="str">
            <v>75.992.438/0001-00</v>
          </cell>
          <cell r="D598" t="str">
            <v>Sim</v>
          </cell>
          <cell r="E598" t="str">
            <v>NORMAL - EM FUNCIONAMENTO</v>
          </cell>
          <cell r="F598" t="str">
            <v>NORMAL</v>
          </cell>
          <cell r="G598" t="str">
            <v>Fundação</v>
          </cell>
          <cell r="H598" t="str">
            <v>LC 108 / LC 109</v>
          </cell>
          <cell r="I598" t="str">
            <v>Pública Estadual</v>
          </cell>
          <cell r="J598" t="str">
            <v>Público</v>
          </cell>
          <cell r="K598" t="str">
            <v>Patrocínio Múltiplo</v>
          </cell>
          <cell r="L598" t="str">
            <v>Com mais de um plano</v>
          </cell>
          <cell r="M598" t="str">
            <v>Sim</v>
          </cell>
          <cell r="N598">
            <v>242671981</v>
          </cell>
          <cell r="O598" t="str">
            <v>Sul</v>
          </cell>
          <cell r="P598" t="str">
            <v>ESRS</v>
          </cell>
          <cell r="Q598" t="str">
            <v>R EBANO PEREIRA  Nº 309</v>
          </cell>
          <cell r="R598" t="str">
            <v>CURITIBA</v>
          </cell>
          <cell r="S598" t="str">
            <v>PARANA</v>
          </cell>
          <cell r="T598" t="str">
            <v>PR</v>
          </cell>
          <cell r="U598" t="str">
            <v>80.410-240</v>
          </cell>
          <cell r="V598" t="str">
            <v>4133079104</v>
          </cell>
          <cell r="W598" t="str">
            <v>NJU@FUSAN.COM.BR</v>
          </cell>
          <cell r="X598" t="str">
            <v>WWW.FUNDACAOSANEPAR.COM.BR</v>
          </cell>
          <cell r="Y598">
            <v>3</v>
          </cell>
          <cell r="Z598">
            <v>4</v>
          </cell>
          <cell r="AA598">
            <v>6</v>
          </cell>
        </row>
        <row r="599">
          <cell r="A599" t="str">
            <v>FUSAN</v>
          </cell>
          <cell r="B599" t="str">
            <v>FUNDACAO SANEPAR DE PREVIDENCIA E ASSISTENCIA SOCIAL</v>
          </cell>
          <cell r="C599" t="str">
            <v>75.992.438/0001-00</v>
          </cell>
          <cell r="D599" t="str">
            <v>Sim</v>
          </cell>
          <cell r="E599" t="str">
            <v>NORMAL - EM FUNCIONAMENTO</v>
          </cell>
          <cell r="F599" t="str">
            <v>NORMAL</v>
          </cell>
          <cell r="G599" t="str">
            <v>Fundação</v>
          </cell>
          <cell r="H599" t="str">
            <v>LC 108 / LC 109</v>
          </cell>
          <cell r="I599" t="str">
            <v>Pública Estadual</v>
          </cell>
          <cell r="J599" t="str">
            <v>Público</v>
          </cell>
          <cell r="K599" t="str">
            <v>Patrocínio Múltiplo</v>
          </cell>
          <cell r="L599" t="str">
            <v>Com mais de um plano</v>
          </cell>
          <cell r="M599" t="str">
            <v>Sim</v>
          </cell>
          <cell r="N599">
            <v>242671981</v>
          </cell>
          <cell r="O599" t="str">
            <v>Sul</v>
          </cell>
          <cell r="P599" t="str">
            <v>ESRS</v>
          </cell>
          <cell r="Q599" t="str">
            <v>R EBANO PEREIRA  Nº 309</v>
          </cell>
          <cell r="R599" t="str">
            <v>CURITIBA</v>
          </cell>
          <cell r="S599" t="str">
            <v>PARANA</v>
          </cell>
          <cell r="T599" t="str">
            <v>PR</v>
          </cell>
          <cell r="U599" t="str">
            <v>80.410-240</v>
          </cell>
          <cell r="V599" t="str">
            <v>4133079104</v>
          </cell>
          <cell r="W599" t="str">
            <v>NJU@FUSAN.COM.BR</v>
          </cell>
          <cell r="X599" t="str">
            <v>WWW.FUNDACAOSANEPAR.COM.BR</v>
          </cell>
          <cell r="Y599">
            <v>3</v>
          </cell>
          <cell r="Z599">
            <v>4</v>
          </cell>
          <cell r="AA599">
            <v>6</v>
          </cell>
        </row>
        <row r="600">
          <cell r="A600" t="str">
            <v>FUSESC</v>
          </cell>
          <cell r="B600" t="str">
            <v>FUNDACAO CODESC DE SEGURIDADE SOCIAL</v>
          </cell>
          <cell r="C600" t="str">
            <v>83.564.443/0001-32</v>
          </cell>
          <cell r="D600" t="str">
            <v>Sim</v>
          </cell>
          <cell r="E600" t="str">
            <v>NORMAL - EM FUNCIONAMENTO</v>
          </cell>
          <cell r="F600" t="str">
            <v>NORMAL</v>
          </cell>
          <cell r="G600" t="str">
            <v>Fundação</v>
          </cell>
          <cell r="H600" t="str">
            <v>LC 108 / LC 109</v>
          </cell>
          <cell r="I600" t="str">
            <v>Pública Federal</v>
          </cell>
          <cell r="J600" t="str">
            <v>Público</v>
          </cell>
          <cell r="K600" t="str">
            <v>Patrocínio Múltiplo</v>
          </cell>
          <cell r="L600" t="str">
            <v>Com mais de um plano</v>
          </cell>
          <cell r="M600" t="str">
            <v>Sim</v>
          </cell>
          <cell r="N600">
            <v>30117811979</v>
          </cell>
          <cell r="O600" t="str">
            <v>Sul</v>
          </cell>
          <cell r="P600" t="str">
            <v>ESRS</v>
          </cell>
          <cell r="Q600" t="str">
            <v>AVENIDA OSMAR CUNHA</v>
          </cell>
          <cell r="R600" t="str">
            <v>FLORIANOPOLIS</v>
          </cell>
          <cell r="S600" t="str">
            <v>SANTA CATARINA</v>
          </cell>
          <cell r="T600" t="str">
            <v>SC</v>
          </cell>
          <cell r="U600" t="str">
            <v>88.015-100</v>
          </cell>
          <cell r="V600" t="str">
            <v>4832519333</v>
          </cell>
          <cell r="W600" t="str">
            <v>FUSESC@FUSESC.COM.BR</v>
          </cell>
          <cell r="X600" t="str">
            <v>WWW.FUSESC.COM.BR</v>
          </cell>
          <cell r="Y600">
            <v>3</v>
          </cell>
          <cell r="Z600">
            <v>4</v>
          </cell>
          <cell r="AA600">
            <v>6</v>
          </cell>
        </row>
        <row r="601">
          <cell r="A601" t="str">
            <v>FUSESC</v>
          </cell>
          <cell r="B601" t="str">
            <v>FUNDACAO CODESC DE SEGURIDADE SOCIAL</v>
          </cell>
          <cell r="C601" t="str">
            <v>83.564.443/0001-32</v>
          </cell>
          <cell r="D601" t="str">
            <v>Sim</v>
          </cell>
          <cell r="E601" t="str">
            <v>NORMAL - EM FUNCIONAMENTO</v>
          </cell>
          <cell r="F601" t="str">
            <v>NORMAL</v>
          </cell>
          <cell r="G601" t="str">
            <v>Fundação</v>
          </cell>
          <cell r="H601" t="str">
            <v>LC 108 / LC 109</v>
          </cell>
          <cell r="I601" t="str">
            <v>Pública Federal</v>
          </cell>
          <cell r="J601" t="str">
            <v>Público</v>
          </cell>
          <cell r="K601" t="str">
            <v>Patrocínio Múltiplo</v>
          </cell>
          <cell r="L601" t="str">
            <v>Com mais de um plano</v>
          </cell>
          <cell r="M601" t="str">
            <v>Sim</v>
          </cell>
          <cell r="N601">
            <v>30117811979</v>
          </cell>
          <cell r="O601" t="str">
            <v>Sul</v>
          </cell>
          <cell r="P601" t="str">
            <v>ESRS</v>
          </cell>
          <cell r="Q601" t="str">
            <v>AVENIDA OSMAR CUNHA</v>
          </cell>
          <cell r="R601" t="str">
            <v>FLORIANOPOLIS</v>
          </cell>
          <cell r="S601" t="str">
            <v>SANTA CATARINA</v>
          </cell>
          <cell r="T601" t="str">
            <v>SC</v>
          </cell>
          <cell r="U601" t="str">
            <v>88.015-100</v>
          </cell>
          <cell r="V601" t="str">
            <v>4832519333</v>
          </cell>
          <cell r="W601" t="str">
            <v>FUSESC@FUSESC.COM.BR</v>
          </cell>
          <cell r="X601" t="str">
            <v>WWW.FUSESC.COM.BR</v>
          </cell>
          <cell r="Y601">
            <v>3</v>
          </cell>
          <cell r="Z601">
            <v>4</v>
          </cell>
          <cell r="AA601">
            <v>6</v>
          </cell>
        </row>
        <row r="602">
          <cell r="A602" t="str">
            <v>FUSESC</v>
          </cell>
          <cell r="B602" t="str">
            <v>FUNDACAO CODESC DE SEGURIDADE SOCIAL</v>
          </cell>
          <cell r="C602" t="str">
            <v>83.564.443/0001-32</v>
          </cell>
          <cell r="D602" t="str">
            <v>Sim</v>
          </cell>
          <cell r="E602" t="str">
            <v>NORMAL - EM FUNCIONAMENTO</v>
          </cell>
          <cell r="F602" t="str">
            <v>NORMAL</v>
          </cell>
          <cell r="G602" t="str">
            <v>Fundação</v>
          </cell>
          <cell r="H602" t="str">
            <v>LC 108 / LC 109</v>
          </cell>
          <cell r="I602" t="str">
            <v>Pública Federal</v>
          </cell>
          <cell r="J602" t="str">
            <v>Público</v>
          </cell>
          <cell r="K602" t="str">
            <v>Patrocínio Múltiplo</v>
          </cell>
          <cell r="L602" t="str">
            <v>Com mais de um plano</v>
          </cell>
          <cell r="M602" t="str">
            <v>Sim</v>
          </cell>
          <cell r="N602">
            <v>30117811979</v>
          </cell>
          <cell r="O602" t="str">
            <v>Sul</v>
          </cell>
          <cell r="P602" t="str">
            <v>ESRS</v>
          </cell>
          <cell r="Q602" t="str">
            <v>AVENIDA OSMAR CUNHA</v>
          </cell>
          <cell r="R602" t="str">
            <v>FLORIANOPOLIS</v>
          </cell>
          <cell r="S602" t="str">
            <v>SANTA CATARINA</v>
          </cell>
          <cell r="T602" t="str">
            <v>SC</v>
          </cell>
          <cell r="U602" t="str">
            <v>88.015-100</v>
          </cell>
          <cell r="V602" t="str">
            <v>4832519333</v>
          </cell>
          <cell r="W602" t="str">
            <v>FUSESC@FUSESC.COM.BR</v>
          </cell>
          <cell r="X602" t="str">
            <v>WWW.FUSESC.COM.BR</v>
          </cell>
          <cell r="Y602">
            <v>3</v>
          </cell>
          <cell r="Z602">
            <v>4</v>
          </cell>
          <cell r="AA602">
            <v>6</v>
          </cell>
        </row>
        <row r="603">
          <cell r="A603" t="str">
            <v>FUSESC</v>
          </cell>
          <cell r="B603" t="str">
            <v>FUNDACAO CODESC DE SEGURIDADE SOCIAL</v>
          </cell>
          <cell r="C603" t="str">
            <v>83.564.443/0001-32</v>
          </cell>
          <cell r="D603" t="str">
            <v>Sim</v>
          </cell>
          <cell r="E603" t="str">
            <v>NORMAL - EM FUNCIONAMENTO</v>
          </cell>
          <cell r="F603" t="str">
            <v>NORMAL</v>
          </cell>
          <cell r="G603" t="str">
            <v>Fundação</v>
          </cell>
          <cell r="H603" t="str">
            <v>LC 108 / LC 109</v>
          </cell>
          <cell r="I603" t="str">
            <v>Pública Federal</v>
          </cell>
          <cell r="J603" t="str">
            <v>Público</v>
          </cell>
          <cell r="K603" t="str">
            <v>Patrocínio Múltiplo</v>
          </cell>
          <cell r="L603" t="str">
            <v>Com mais de um plano</v>
          </cell>
          <cell r="M603" t="str">
            <v>Sim</v>
          </cell>
          <cell r="N603">
            <v>30117811979</v>
          </cell>
          <cell r="O603" t="str">
            <v>Sul</v>
          </cell>
          <cell r="P603" t="str">
            <v>ESRS</v>
          </cell>
          <cell r="Q603" t="str">
            <v>AVENIDA OSMAR CUNHA</v>
          </cell>
          <cell r="R603" t="str">
            <v>FLORIANOPOLIS</v>
          </cell>
          <cell r="S603" t="str">
            <v>SANTA CATARINA</v>
          </cell>
          <cell r="T603" t="str">
            <v>SC</v>
          </cell>
          <cell r="U603" t="str">
            <v>88.015-100</v>
          </cell>
          <cell r="V603" t="str">
            <v>4832519333</v>
          </cell>
          <cell r="W603" t="str">
            <v>FUSESC@FUSESC.COM.BR</v>
          </cell>
          <cell r="X603" t="str">
            <v>WWW.FUSESC.COM.BR</v>
          </cell>
          <cell r="Y603">
            <v>3</v>
          </cell>
          <cell r="Z603">
            <v>4</v>
          </cell>
          <cell r="AA603">
            <v>6</v>
          </cell>
        </row>
        <row r="604">
          <cell r="A604" t="str">
            <v>FUTURA II</v>
          </cell>
          <cell r="B604" t="str">
            <v>FUTURA II ENTIDADE DE PREVIDENCIA COMPLEMENTAR</v>
          </cell>
          <cell r="C604" t="str">
            <v>12.537.075/0001-95</v>
          </cell>
          <cell r="D604" t="str">
            <v>Sim</v>
          </cell>
          <cell r="E604" t="str">
            <v>NORMAL - EM FUNCIONAMENTO</v>
          </cell>
          <cell r="F604" t="str">
            <v>NORMAL</v>
          </cell>
          <cell r="G604" t="str">
            <v>Sociedade Civil</v>
          </cell>
          <cell r="H604" t="str">
            <v>LC 109</v>
          </cell>
          <cell r="I604" t="str">
            <v>Privada</v>
          </cell>
          <cell r="J604" t="str">
            <v>Privado</v>
          </cell>
          <cell r="K604" t="str">
            <v>Patrocínio Múltiplo</v>
          </cell>
          <cell r="L604" t="str">
            <v>Com mais de um plano</v>
          </cell>
          <cell r="M604" t="str">
            <v>Sim</v>
          </cell>
          <cell r="N604">
            <v>4.4011000171201064E+16</v>
          </cell>
          <cell r="O604" t="str">
            <v>Sudeste</v>
          </cell>
          <cell r="P604" t="str">
            <v>ESSP</v>
          </cell>
          <cell r="Q604" t="str">
            <v>AVENIDA BRIGADEIRO FARIA LIMA, Nº 4100</v>
          </cell>
          <cell r="R604" t="str">
            <v>SAO PAULO</v>
          </cell>
          <cell r="S604" t="str">
            <v>SAO PAULO</v>
          </cell>
          <cell r="T604" t="str">
            <v>SP</v>
          </cell>
          <cell r="U604" t="str">
            <v>04.538-132</v>
          </cell>
          <cell r="V604" t="str">
            <v>1138975910</v>
          </cell>
          <cell r="W604" t="str">
            <v>ATENDIMENTO.FUTURA2@COSAN.COM</v>
          </cell>
          <cell r="X604" t="str">
            <v>WWW.FUTURAPREV.COM.BR</v>
          </cell>
          <cell r="Y604">
            <v>3</v>
          </cell>
          <cell r="Z604">
            <v>3</v>
          </cell>
          <cell r="AA604">
            <v>6</v>
          </cell>
        </row>
        <row r="605">
          <cell r="A605" t="str">
            <v>FUTURA II</v>
          </cell>
          <cell r="B605" t="str">
            <v>FUTURA II ENTIDADE DE PREVIDENCIA COMPLEMENTAR</v>
          </cell>
          <cell r="C605" t="str">
            <v>12.537.075/0001-95</v>
          </cell>
          <cell r="D605" t="str">
            <v>Sim</v>
          </cell>
          <cell r="E605" t="str">
            <v>NORMAL - EM FUNCIONAMENTO</v>
          </cell>
          <cell r="F605" t="str">
            <v>NORMAL</v>
          </cell>
          <cell r="G605" t="str">
            <v>Sociedade Civil</v>
          </cell>
          <cell r="H605" t="str">
            <v>LC 109</v>
          </cell>
          <cell r="I605" t="str">
            <v>Privada</v>
          </cell>
          <cell r="J605" t="str">
            <v>Privado</v>
          </cell>
          <cell r="K605" t="str">
            <v>Patrocínio Múltiplo</v>
          </cell>
          <cell r="L605" t="str">
            <v>Com mais de um plano</v>
          </cell>
          <cell r="M605" t="str">
            <v>Sim</v>
          </cell>
          <cell r="N605">
            <v>4.4011000171201064E+16</v>
          </cell>
          <cell r="O605" t="str">
            <v>Sudeste</v>
          </cell>
          <cell r="P605" t="str">
            <v>ESSP</v>
          </cell>
          <cell r="Q605" t="str">
            <v>AVENIDA BRIGADEIRO FARIA LIMA, Nº 4100</v>
          </cell>
          <cell r="R605" t="str">
            <v>SAO PAULO</v>
          </cell>
          <cell r="S605" t="str">
            <v>SAO PAULO</v>
          </cell>
          <cell r="T605" t="str">
            <v>SP</v>
          </cell>
          <cell r="U605" t="str">
            <v>04.538-132</v>
          </cell>
          <cell r="V605" t="str">
            <v>1138975910</v>
          </cell>
          <cell r="W605" t="str">
            <v>ATENDIMENTO.FUTURA2@COSAN.COM</v>
          </cell>
          <cell r="X605" t="str">
            <v>WWW.FUTURAPREV.COM.BR</v>
          </cell>
          <cell r="Y605">
            <v>3</v>
          </cell>
          <cell r="Z605">
            <v>3</v>
          </cell>
          <cell r="AA605">
            <v>6</v>
          </cell>
        </row>
        <row r="606">
          <cell r="A606" t="str">
            <v>FUTURA PREV</v>
          </cell>
          <cell r="B606" t="str">
            <v>FUTURA ENTIDADE DE PREVIDENCIA COMPLEMENTAR</v>
          </cell>
          <cell r="C606" t="str">
            <v>27.109.420/0001-67</v>
          </cell>
          <cell r="D606" t="str">
            <v>Sim</v>
          </cell>
          <cell r="E606" t="str">
            <v>NORMAL - EM FUNCIONAMENTO</v>
          </cell>
          <cell r="F606" t="str">
            <v>NORMAL</v>
          </cell>
          <cell r="G606" t="str">
            <v>Fundação</v>
          </cell>
          <cell r="H606" t="str">
            <v>LC 109</v>
          </cell>
          <cell r="I606" t="str">
            <v>Privada</v>
          </cell>
          <cell r="J606" t="str">
            <v>Privado</v>
          </cell>
          <cell r="K606" t="str">
            <v>Patrocínio Singular</v>
          </cell>
          <cell r="L606" t="str">
            <v>Com Plano Único</v>
          </cell>
          <cell r="M606" t="str">
            <v>Sim</v>
          </cell>
          <cell r="N606">
            <v>175291980</v>
          </cell>
          <cell r="O606" t="str">
            <v>Sudeste</v>
          </cell>
          <cell r="P606" t="str">
            <v>ESSP</v>
          </cell>
          <cell r="Q606" t="str">
            <v>AVENIDA BRIGADEIRO FARIA LIMA, Nº 4.100 ¿ 15º ANDAR</v>
          </cell>
          <cell r="R606" t="str">
            <v>SAO PAULO</v>
          </cell>
          <cell r="S606" t="str">
            <v>SAO PAULO</v>
          </cell>
          <cell r="T606" t="str">
            <v>SP</v>
          </cell>
          <cell r="U606" t="str">
            <v>04.538-132</v>
          </cell>
          <cell r="V606" t="str">
            <v>1138975910</v>
          </cell>
          <cell r="W606" t="str">
            <v>ATENDIMENTO.FUTURA@COSAN.COM</v>
          </cell>
          <cell r="X606" t="str">
            <v>WWW.PORTALPREV.COM.BR/PSM/FUTURA/DEFAULT.HTM</v>
          </cell>
          <cell r="Y606">
            <v>3</v>
          </cell>
          <cell r="Z606">
            <v>3</v>
          </cell>
          <cell r="AA606">
            <v>3</v>
          </cell>
        </row>
        <row r="607">
          <cell r="A607" t="str">
            <v>GASIUS</v>
          </cell>
          <cell r="B607" t="str">
            <v>INSTITUTO DE SEGURIDADE SOCIAL DA CEG</v>
          </cell>
          <cell r="C607" t="str">
            <v>29.364.270/0001-63</v>
          </cell>
          <cell r="D607" t="str">
            <v>Sim</v>
          </cell>
          <cell r="E607" t="str">
            <v>NORMAL - EM FUNCIONAMENTO</v>
          </cell>
          <cell r="F607" t="str">
            <v>NORMAL</v>
          </cell>
          <cell r="G607" t="str">
            <v>Fundação</v>
          </cell>
          <cell r="H607" t="str">
            <v>LC 109</v>
          </cell>
          <cell r="I607" t="str">
            <v>Privada</v>
          </cell>
          <cell r="J607" t="str">
            <v>Privado</v>
          </cell>
          <cell r="K607" t="str">
            <v>Patrocínio Singular</v>
          </cell>
          <cell r="L607" t="str">
            <v>Com Plano Único</v>
          </cell>
          <cell r="M607" t="str">
            <v>Sim</v>
          </cell>
          <cell r="N607">
            <v>300000040121986</v>
          </cell>
          <cell r="O607" t="str">
            <v>Sudeste</v>
          </cell>
          <cell r="P607" t="str">
            <v>ESRJ</v>
          </cell>
          <cell r="Q607" t="str">
            <v>AVENIDA RIO BRANCO</v>
          </cell>
          <cell r="R607" t="str">
            <v>RIO DE JANEIRO</v>
          </cell>
          <cell r="S607" t="str">
            <v>RIO DE JANEIRO</v>
          </cell>
          <cell r="T607" t="str">
            <v>RJ</v>
          </cell>
          <cell r="U607" t="str">
            <v>20.040-004</v>
          </cell>
          <cell r="V607" t="str">
            <v>2139953372</v>
          </cell>
          <cell r="W607" t="str">
            <v>DIRETORIA@GASIUS.COM.BR</v>
          </cell>
          <cell r="X607" t="str">
            <v>WWW.GASIUS.COM.BR</v>
          </cell>
          <cell r="Y607">
            <v>3</v>
          </cell>
          <cell r="Z607">
            <v>2</v>
          </cell>
          <cell r="AA607">
            <v>4</v>
          </cell>
        </row>
        <row r="608">
          <cell r="A608" t="str">
            <v>GEAP AUTOGESTÃO EM SAÚDE</v>
          </cell>
          <cell r="B608" t="str">
            <v>GEAP AUTOGESTAO EM SAUDE</v>
          </cell>
          <cell r="C608" t="str">
            <v>03.658.432/0001-82</v>
          </cell>
          <cell r="D608" t="str">
            <v>Sim</v>
          </cell>
          <cell r="E608" t="str">
            <v>ENCERRADA - POR INICIATIVA DA EFPC</v>
          </cell>
          <cell r="F608" t="str">
            <v>ENCERRADA</v>
          </cell>
          <cell r="G608" t="str">
            <v>Fundação</v>
          </cell>
          <cell r="H608" t="str">
            <v>LC 108 / LC 109</v>
          </cell>
          <cell r="I608" t="str">
            <v>Pública Federal</v>
          </cell>
          <cell r="J608" t="str">
            <v>Público</v>
          </cell>
          <cell r="K608" t="str">
            <v>Patrocínio Múltiplo</v>
          </cell>
          <cell r="L608" t="str">
            <v>Com mais de um plano</v>
          </cell>
          <cell r="M608" t="str">
            <v>Não</v>
          </cell>
          <cell r="N608">
            <v>300000036761986</v>
          </cell>
          <cell r="O608" t="str">
            <v>Centro Oeste</v>
          </cell>
          <cell r="P608" t="str">
            <v>ESDF</v>
          </cell>
          <cell r="Q608" t="str">
            <v>TERRAÇO SHOPPING  TORRE B  2º, 3º E 4º ANDARES</v>
          </cell>
          <cell r="R608" t="str">
            <v>BRASILIA</v>
          </cell>
          <cell r="S608" t="str">
            <v>DISTRITO FEDERAL</v>
          </cell>
          <cell r="T608" t="str">
            <v>DF</v>
          </cell>
          <cell r="U608" t="str">
            <v>70.660-900</v>
          </cell>
          <cell r="V608" t="str">
            <v>21034602</v>
          </cell>
          <cell r="W608" t="str">
            <v>DIREX@GEAP.COM.BR</v>
          </cell>
          <cell r="X608" t="str">
            <v>WWW.GEAP.COM.BR</v>
          </cell>
          <cell r="Y608">
            <v>6</v>
          </cell>
          <cell r="Z608">
            <v>4</v>
          </cell>
          <cell r="AA608">
            <v>6</v>
          </cell>
        </row>
        <row r="609">
          <cell r="A609" t="str">
            <v>GEAP AUTOGESTÃO EM SAÚDE</v>
          </cell>
          <cell r="B609" t="str">
            <v>GEAP AUTOGESTAO EM SAUDE</v>
          </cell>
          <cell r="C609" t="str">
            <v>03.658.432/0001-82</v>
          </cell>
          <cell r="D609" t="str">
            <v>Sim</v>
          </cell>
          <cell r="E609" t="str">
            <v>ENCERRADA - POR INICIATIVA DA EFPC</v>
          </cell>
          <cell r="F609" t="str">
            <v>ENCERRADA</v>
          </cell>
          <cell r="G609" t="str">
            <v>Fundação</v>
          </cell>
          <cell r="H609" t="str">
            <v>LC 108 / LC 109</v>
          </cell>
          <cell r="I609" t="str">
            <v>Pública Federal</v>
          </cell>
          <cell r="J609" t="str">
            <v>Público</v>
          </cell>
          <cell r="K609" t="str">
            <v>Patrocínio Múltiplo</v>
          </cell>
          <cell r="L609" t="str">
            <v>Com mais de um plano</v>
          </cell>
          <cell r="M609" t="str">
            <v>Não</v>
          </cell>
          <cell r="N609">
            <v>300000036761986</v>
          </cell>
          <cell r="O609" t="str">
            <v>Centro Oeste</v>
          </cell>
          <cell r="P609" t="str">
            <v>ESDF</v>
          </cell>
          <cell r="Q609" t="str">
            <v>TERRAÇO SHOPPING  TORRE B  2º, 3º E 4º ANDARES</v>
          </cell>
          <cell r="R609" t="str">
            <v>BRASILIA</v>
          </cell>
          <cell r="S609" t="str">
            <v>DISTRITO FEDERAL</v>
          </cell>
          <cell r="T609" t="str">
            <v>DF</v>
          </cell>
          <cell r="U609" t="str">
            <v>70.660-900</v>
          </cell>
          <cell r="V609" t="str">
            <v>21034602</v>
          </cell>
          <cell r="W609" t="str">
            <v>DIREX@GEAP.COM.BR</v>
          </cell>
          <cell r="X609" t="str">
            <v>WWW.GEAP.COM.BR</v>
          </cell>
          <cell r="Y609">
            <v>6</v>
          </cell>
          <cell r="Z609">
            <v>4</v>
          </cell>
          <cell r="AA609">
            <v>6</v>
          </cell>
        </row>
        <row r="610">
          <cell r="A610" t="str">
            <v>GEBSA-PREV</v>
          </cell>
          <cell r="B610" t="str">
            <v>GEBSA-PREV-SOCIEDADE DE PREVIDENCIA PRIVADA</v>
          </cell>
          <cell r="C610" t="str">
            <v>73.995.870/0001-11</v>
          </cell>
          <cell r="D610" t="str">
            <v>Sim</v>
          </cell>
          <cell r="E610" t="str">
            <v>NORMAL - EM FUNCIONAMENTO</v>
          </cell>
          <cell r="F610" t="str">
            <v>NORMAL</v>
          </cell>
          <cell r="G610" t="str">
            <v>Fundação</v>
          </cell>
          <cell r="H610" t="str">
            <v>LC 109</v>
          </cell>
          <cell r="I610" t="str">
            <v>Privada</v>
          </cell>
          <cell r="J610" t="str">
            <v>Privado</v>
          </cell>
          <cell r="K610" t="str">
            <v>Patrocínio Múltiplo</v>
          </cell>
          <cell r="L610" t="str">
            <v>Com mais de um plano</v>
          </cell>
          <cell r="M610" t="str">
            <v>Sim</v>
          </cell>
          <cell r="N610">
            <v>440000043441993</v>
          </cell>
          <cell r="O610" t="str">
            <v>Sudeste</v>
          </cell>
          <cell r="P610" t="str">
            <v>ESSP</v>
          </cell>
          <cell r="Q610" t="str">
            <v>AVENIDA MAGALHÃES DE CASTRO</v>
          </cell>
          <cell r="R610" t="str">
            <v>SAO PAULO</v>
          </cell>
          <cell r="S610" t="str">
            <v>SAO PAULO</v>
          </cell>
          <cell r="T610" t="str">
            <v>SP</v>
          </cell>
          <cell r="U610" t="str">
            <v>05.676-120</v>
          </cell>
          <cell r="V610" t="str">
            <v>1136127201</v>
          </cell>
          <cell r="W610" t="str">
            <v>GEBSAPREV@GE.COM</v>
          </cell>
          <cell r="X610" t="str">
            <v>WWW.GEBSAPREV.ORG.BR</v>
          </cell>
          <cell r="Y610">
            <v>4</v>
          </cell>
          <cell r="Z610">
            <v>7</v>
          </cell>
          <cell r="AA610">
            <v>7</v>
          </cell>
        </row>
        <row r="611">
          <cell r="A611" t="str">
            <v>GEBSA-PREV</v>
          </cell>
          <cell r="B611" t="str">
            <v>GEBSA-PREV-SOCIEDADE DE PREVIDENCIA PRIVADA</v>
          </cell>
          <cell r="C611" t="str">
            <v>73.995.870/0001-11</v>
          </cell>
          <cell r="D611" t="str">
            <v>Sim</v>
          </cell>
          <cell r="E611" t="str">
            <v>NORMAL - EM FUNCIONAMENTO</v>
          </cell>
          <cell r="F611" t="str">
            <v>NORMAL</v>
          </cell>
          <cell r="G611" t="str">
            <v>Fundação</v>
          </cell>
          <cell r="H611" t="str">
            <v>LC 109</v>
          </cell>
          <cell r="I611" t="str">
            <v>Privada</v>
          </cell>
          <cell r="J611" t="str">
            <v>Privado</v>
          </cell>
          <cell r="K611" t="str">
            <v>Patrocínio Múltiplo</v>
          </cell>
          <cell r="L611" t="str">
            <v>Com mais de um plano</v>
          </cell>
          <cell r="M611" t="str">
            <v>Sim</v>
          </cell>
          <cell r="N611">
            <v>440000043441993</v>
          </cell>
          <cell r="O611" t="str">
            <v>Sudeste</v>
          </cell>
          <cell r="P611" t="str">
            <v>ESSP</v>
          </cell>
          <cell r="Q611" t="str">
            <v>AVENIDA MAGALHÃES DE CASTRO</v>
          </cell>
          <cell r="R611" t="str">
            <v>SAO PAULO</v>
          </cell>
          <cell r="S611" t="str">
            <v>SAO PAULO</v>
          </cell>
          <cell r="T611" t="str">
            <v>SP</v>
          </cell>
          <cell r="U611" t="str">
            <v>05.676-120</v>
          </cell>
          <cell r="V611" t="str">
            <v>1136127201</v>
          </cell>
          <cell r="W611" t="str">
            <v>GEBSAPREV@GE.COM</v>
          </cell>
          <cell r="X611" t="str">
            <v>WWW.GEBSAPREV.ORG.BR</v>
          </cell>
          <cell r="Y611">
            <v>4</v>
          </cell>
          <cell r="Z611">
            <v>7</v>
          </cell>
          <cell r="AA611">
            <v>7</v>
          </cell>
        </row>
        <row r="612">
          <cell r="A612" t="str">
            <v>GEBSA-PREV</v>
          </cell>
          <cell r="B612" t="str">
            <v>GEBSA-PREV-SOCIEDADE DE PREVIDENCIA PRIVADA</v>
          </cell>
          <cell r="C612" t="str">
            <v>73.995.870/0001-11</v>
          </cell>
          <cell r="D612" t="str">
            <v>Sim</v>
          </cell>
          <cell r="E612" t="str">
            <v>NORMAL - EM FUNCIONAMENTO</v>
          </cell>
          <cell r="F612" t="str">
            <v>NORMAL</v>
          </cell>
          <cell r="G612" t="str">
            <v>Fundação</v>
          </cell>
          <cell r="H612" t="str">
            <v>LC 109</v>
          </cell>
          <cell r="I612" t="str">
            <v>Privada</v>
          </cell>
          <cell r="J612" t="str">
            <v>Privado</v>
          </cell>
          <cell r="K612" t="str">
            <v>Patrocínio Múltiplo</v>
          </cell>
          <cell r="L612" t="str">
            <v>Com mais de um plano</v>
          </cell>
          <cell r="M612" t="str">
            <v>Sim</v>
          </cell>
          <cell r="N612">
            <v>440000043441993</v>
          </cell>
          <cell r="O612" t="str">
            <v>Sudeste</v>
          </cell>
          <cell r="P612" t="str">
            <v>ESSP</v>
          </cell>
          <cell r="Q612" t="str">
            <v>AVENIDA MAGALHÃES DE CASTRO</v>
          </cell>
          <cell r="R612" t="str">
            <v>SAO PAULO</v>
          </cell>
          <cell r="S612" t="str">
            <v>SAO PAULO</v>
          </cell>
          <cell r="T612" t="str">
            <v>SP</v>
          </cell>
          <cell r="U612" t="str">
            <v>05.676-120</v>
          </cell>
          <cell r="V612" t="str">
            <v>1136127201</v>
          </cell>
          <cell r="W612" t="str">
            <v>GEBSAPREV@GE.COM</v>
          </cell>
          <cell r="X612" t="str">
            <v>WWW.GEBSAPREV.ORG.BR</v>
          </cell>
          <cell r="Y612">
            <v>4</v>
          </cell>
          <cell r="Z612">
            <v>7</v>
          </cell>
          <cell r="AA612">
            <v>7</v>
          </cell>
        </row>
        <row r="613">
          <cell r="A613" t="str">
            <v>GEIPREV</v>
          </cell>
          <cell r="B613" t="str">
            <v>INSTITUTO GEIPREV DE SEGURIDADE SOCIAL</v>
          </cell>
          <cell r="C613" t="str">
            <v>00.529.784/0001-40</v>
          </cell>
          <cell r="D613" t="str">
            <v>Sim</v>
          </cell>
          <cell r="E613" t="str">
            <v>NORMAL - EM FUNCIONAMENTO</v>
          </cell>
          <cell r="F613" t="str">
            <v>NORMAL</v>
          </cell>
          <cell r="G613" t="str">
            <v>Fundação</v>
          </cell>
          <cell r="H613" t="str">
            <v>LC 108 / LC 109</v>
          </cell>
          <cell r="I613" t="str">
            <v>Pública Federal</v>
          </cell>
          <cell r="J613" t="str">
            <v>Público</v>
          </cell>
          <cell r="K613" t="str">
            <v>Patrocínio Múltiplo</v>
          </cell>
          <cell r="L613" t="str">
            <v>Com Plano Único</v>
          </cell>
          <cell r="M613" t="str">
            <v>Sim</v>
          </cell>
          <cell r="N613">
            <v>3013961978</v>
          </cell>
          <cell r="O613" t="str">
            <v>Centro Oeste</v>
          </cell>
          <cell r="P613" t="str">
            <v>ESDF</v>
          </cell>
          <cell r="Q613" t="str">
            <v>QD. 701 CONJ. L, BL. I, N.º 38 S/ 201 A 212, 214,216 E 218 ED.CENTRO EMPRESARIAL ASSIS CHATEAUBRIAND</v>
          </cell>
          <cell r="R613" t="str">
            <v>BRASILIA</v>
          </cell>
          <cell r="S613" t="str">
            <v>DISTRITO FEDERAL</v>
          </cell>
          <cell r="T613" t="str">
            <v>DF</v>
          </cell>
          <cell r="U613" t="str">
            <v>70.340-906</v>
          </cell>
          <cell r="V613" t="str">
            <v>3213-4542</v>
          </cell>
          <cell r="W613" t="str">
            <v>geiprev@geiprev.com.br</v>
          </cell>
          <cell r="X613" t="str">
            <v>www.geiprev.com.br</v>
          </cell>
          <cell r="Y613">
            <v>4</v>
          </cell>
          <cell r="Z613">
            <v>4</v>
          </cell>
          <cell r="AA613">
            <v>6</v>
          </cell>
        </row>
        <row r="614">
          <cell r="A614" t="str">
            <v>GERDAU</v>
          </cell>
          <cell r="B614" t="str">
            <v>GERDAU - SOCIEDADE DE PREVIDENCIA PRIVADA</v>
          </cell>
          <cell r="C614" t="str">
            <v>92.326.818/0001-17</v>
          </cell>
          <cell r="D614" t="str">
            <v>Sim</v>
          </cell>
          <cell r="E614" t="str">
            <v>NORMAL - EM FUNCIONAMENTO</v>
          </cell>
          <cell r="F614" t="str">
            <v>NORMAL</v>
          </cell>
          <cell r="G614" t="str">
            <v>Sociedade Civil</v>
          </cell>
          <cell r="H614" t="str">
            <v>LC 109</v>
          </cell>
          <cell r="I614" t="str">
            <v>Privada</v>
          </cell>
          <cell r="J614" t="str">
            <v>Privado</v>
          </cell>
          <cell r="K614" t="str">
            <v>Patrocínio Múltiplo</v>
          </cell>
          <cell r="L614" t="str">
            <v>Com mais de um plano</v>
          </cell>
          <cell r="M614" t="str">
            <v>Sim</v>
          </cell>
          <cell r="N614">
            <v>28071985</v>
          </cell>
          <cell r="O614" t="str">
            <v>Sul</v>
          </cell>
          <cell r="P614" t="str">
            <v>ESRS</v>
          </cell>
          <cell r="Q614" t="str">
            <v>AVENIDA FARRAPOS, 1.811</v>
          </cell>
          <cell r="R614" t="str">
            <v>PORTO ALEGRE</v>
          </cell>
          <cell r="S614" t="str">
            <v>RIO GRANDE DO SUL</v>
          </cell>
          <cell r="T614" t="str">
            <v>RS</v>
          </cell>
          <cell r="U614" t="str">
            <v>90.220-005</v>
          </cell>
          <cell r="V614" t="str">
            <v>5133232277</v>
          </cell>
          <cell r="W614" t="str">
            <v>ALBERTINA.OLIVEIRA@GERDAU.COM.BR;GLAUCIA.DINIZ@GERDAUPREVIDENCIA.COM.BR</v>
          </cell>
          <cell r="X614" t="str">
            <v>WWW.GERDAUPREVIDENCIA.COM.BR</v>
          </cell>
          <cell r="Y614">
            <v>4</v>
          </cell>
          <cell r="Z614">
            <v>3</v>
          </cell>
          <cell r="AA614">
            <v>6</v>
          </cell>
        </row>
        <row r="615">
          <cell r="A615" t="str">
            <v>GERDAU</v>
          </cell>
          <cell r="B615" t="str">
            <v>GERDAU - SOCIEDADE DE PREVIDENCIA PRIVADA</v>
          </cell>
          <cell r="C615" t="str">
            <v>92.326.818/0001-17</v>
          </cell>
          <cell r="D615" t="str">
            <v>Sim</v>
          </cell>
          <cell r="E615" t="str">
            <v>NORMAL - EM FUNCIONAMENTO</v>
          </cell>
          <cell r="F615" t="str">
            <v>NORMAL</v>
          </cell>
          <cell r="G615" t="str">
            <v>Sociedade Civil</v>
          </cell>
          <cell r="H615" t="str">
            <v>LC 109</v>
          </cell>
          <cell r="I615" t="str">
            <v>Privada</v>
          </cell>
          <cell r="J615" t="str">
            <v>Privado</v>
          </cell>
          <cell r="K615" t="str">
            <v>Patrocínio Múltiplo</v>
          </cell>
          <cell r="L615" t="str">
            <v>Com mais de um plano</v>
          </cell>
          <cell r="M615" t="str">
            <v>Sim</v>
          </cell>
          <cell r="N615">
            <v>28071985</v>
          </cell>
          <cell r="O615" t="str">
            <v>Sul</v>
          </cell>
          <cell r="P615" t="str">
            <v>ESRS</v>
          </cell>
          <cell r="Q615" t="str">
            <v>AVENIDA FARRAPOS, 1.811</v>
          </cell>
          <cell r="R615" t="str">
            <v>PORTO ALEGRE</v>
          </cell>
          <cell r="S615" t="str">
            <v>RIO GRANDE DO SUL</v>
          </cell>
          <cell r="T615" t="str">
            <v>RS</v>
          </cell>
          <cell r="U615" t="str">
            <v>90.220-005</v>
          </cell>
          <cell r="V615" t="str">
            <v>5133232277</v>
          </cell>
          <cell r="W615" t="str">
            <v>ALBERTINA.OLIVEIRA@GERDAU.COM.BR;GLAUCIA.DINIZ@GERDAUPREVIDENCIA.COM.BR</v>
          </cell>
          <cell r="X615" t="str">
            <v>WWW.GERDAUPREVIDENCIA.COM.BR</v>
          </cell>
          <cell r="Y615">
            <v>4</v>
          </cell>
          <cell r="Z615">
            <v>3</v>
          </cell>
          <cell r="AA615">
            <v>6</v>
          </cell>
        </row>
        <row r="616">
          <cell r="A616" t="str">
            <v>GERDAU</v>
          </cell>
          <cell r="B616" t="str">
            <v>GERDAU - SOCIEDADE DE PREVIDENCIA PRIVADA</v>
          </cell>
          <cell r="C616" t="str">
            <v>92.326.818/0001-17</v>
          </cell>
          <cell r="D616" t="str">
            <v>Sim</v>
          </cell>
          <cell r="E616" t="str">
            <v>NORMAL - EM FUNCIONAMENTO</v>
          </cell>
          <cell r="F616" t="str">
            <v>NORMAL</v>
          </cell>
          <cell r="G616" t="str">
            <v>Sociedade Civil</v>
          </cell>
          <cell r="H616" t="str">
            <v>LC 109</v>
          </cell>
          <cell r="I616" t="str">
            <v>Privada</v>
          </cell>
          <cell r="J616" t="str">
            <v>Privado</v>
          </cell>
          <cell r="K616" t="str">
            <v>Patrocínio Múltiplo</v>
          </cell>
          <cell r="L616" t="str">
            <v>Com mais de um plano</v>
          </cell>
          <cell r="M616" t="str">
            <v>Sim</v>
          </cell>
          <cell r="N616">
            <v>28071985</v>
          </cell>
          <cell r="O616" t="str">
            <v>Sul</v>
          </cell>
          <cell r="P616" t="str">
            <v>ESRS</v>
          </cell>
          <cell r="Q616" t="str">
            <v>AVENIDA FARRAPOS, 1.811</v>
          </cell>
          <cell r="R616" t="str">
            <v>PORTO ALEGRE</v>
          </cell>
          <cell r="S616" t="str">
            <v>RIO GRANDE DO SUL</v>
          </cell>
          <cell r="T616" t="str">
            <v>RS</v>
          </cell>
          <cell r="U616" t="str">
            <v>90.220-005</v>
          </cell>
          <cell r="V616" t="str">
            <v>5133232277</v>
          </cell>
          <cell r="W616" t="str">
            <v>ALBERTINA.OLIVEIRA@GERDAU.COM.BR;GLAUCIA.DINIZ@GERDAUPREVIDENCIA.COM.BR</v>
          </cell>
          <cell r="X616" t="str">
            <v>WWW.GERDAUPREVIDENCIA.COM.BR</v>
          </cell>
          <cell r="Y616">
            <v>4</v>
          </cell>
          <cell r="Z616">
            <v>3</v>
          </cell>
          <cell r="AA616">
            <v>6</v>
          </cell>
        </row>
        <row r="617">
          <cell r="A617" t="str">
            <v>GOODYEAR</v>
          </cell>
          <cell r="B617" t="str">
            <v>GOODYEAR PREVIDENCIA PRIVADA</v>
          </cell>
          <cell r="C617" t="str">
            <v>61.852.380/0001-87</v>
          </cell>
          <cell r="D617" t="str">
            <v>Sim</v>
          </cell>
          <cell r="E617" t="str">
            <v>NORMAL - EM FUNCIONAMENTO</v>
          </cell>
          <cell r="F617" t="str">
            <v>NORMAL</v>
          </cell>
          <cell r="G617" t="str">
            <v>Sociedade Civil</v>
          </cell>
          <cell r="H617" t="str">
            <v>LC 109</v>
          </cell>
          <cell r="I617" t="str">
            <v>Privada</v>
          </cell>
          <cell r="J617" t="str">
            <v>Privado</v>
          </cell>
          <cell r="K617" t="str">
            <v>Patrocínio Múltiplo</v>
          </cell>
          <cell r="L617" t="str">
            <v>Com Plano Único</v>
          </cell>
          <cell r="M617" t="str">
            <v>Sim</v>
          </cell>
          <cell r="N617">
            <v>3.0000002091198896E+16</v>
          </cell>
          <cell r="O617" t="str">
            <v>Sudeste</v>
          </cell>
          <cell r="P617" t="str">
            <v>ESSP</v>
          </cell>
          <cell r="Q617" t="str">
            <v>AV FRANCISCO MATARAZZO</v>
          </cell>
          <cell r="R617" t="str">
            <v>SAO PAULO</v>
          </cell>
          <cell r="S617" t="str">
            <v>SAO PAULO</v>
          </cell>
          <cell r="T617" t="str">
            <v>SP</v>
          </cell>
          <cell r="U617" t="str">
            <v>05.001-100</v>
          </cell>
          <cell r="V617" t="str">
            <v>1132814202</v>
          </cell>
          <cell r="W617" t="str">
            <v>MARIANACOSTA_ESTEVES@GOODYEAR.COM;MARCOS_OLIVEIRA@GOODYEAR.COM</v>
          </cell>
          <cell r="X617" t="str">
            <v>WWW.PORTALPREV.COM.BR/GPP</v>
          </cell>
          <cell r="Y617">
            <v>8</v>
          </cell>
          <cell r="Z617">
            <v>6</v>
          </cell>
          <cell r="AA617">
            <v>12</v>
          </cell>
        </row>
        <row r="618">
          <cell r="A618" t="str">
            <v>GOODYEAR</v>
          </cell>
          <cell r="B618" t="str">
            <v>GOODYEAR PREVIDENCIA PRIVADA</v>
          </cell>
          <cell r="C618" t="str">
            <v>61.852.380/0001-87</v>
          </cell>
          <cell r="D618" t="str">
            <v>Sim</v>
          </cell>
          <cell r="E618" t="str">
            <v>NORMAL - EM FUNCIONAMENTO</v>
          </cell>
          <cell r="F618" t="str">
            <v>NORMAL</v>
          </cell>
          <cell r="G618" t="str">
            <v>Sociedade Civil</v>
          </cell>
          <cell r="H618" t="str">
            <v>LC 109</v>
          </cell>
          <cell r="I618" t="str">
            <v>Privada</v>
          </cell>
          <cell r="J618" t="str">
            <v>Privado</v>
          </cell>
          <cell r="K618" t="str">
            <v>Patrocínio Múltiplo</v>
          </cell>
          <cell r="L618" t="str">
            <v>Com Plano Único</v>
          </cell>
          <cell r="M618" t="str">
            <v>Sim</v>
          </cell>
          <cell r="N618">
            <v>3.0000002091198896E+16</v>
          </cell>
          <cell r="O618" t="str">
            <v>Sudeste</v>
          </cell>
          <cell r="P618" t="str">
            <v>ESSP</v>
          </cell>
          <cell r="Q618" t="str">
            <v>AV FRANCISCO MATARAZZO</v>
          </cell>
          <cell r="R618" t="str">
            <v>SAO PAULO</v>
          </cell>
          <cell r="S618" t="str">
            <v>SAO PAULO</v>
          </cell>
          <cell r="T618" t="str">
            <v>SP</v>
          </cell>
          <cell r="U618" t="str">
            <v>05.001-100</v>
          </cell>
          <cell r="V618" t="str">
            <v>1132814202</v>
          </cell>
          <cell r="W618" t="str">
            <v>MARIANACOSTA_ESTEVES@GOODYEAR.COM;MARCOS_OLIVEIRA@GOODYEAR.COM</v>
          </cell>
          <cell r="X618" t="str">
            <v>WWW.PORTALPREV.COM.BR/GPP</v>
          </cell>
          <cell r="Y618">
            <v>8</v>
          </cell>
          <cell r="Z618">
            <v>6</v>
          </cell>
          <cell r="AA618">
            <v>12</v>
          </cell>
        </row>
        <row r="619">
          <cell r="A619" t="str">
            <v>GOODYEAR</v>
          </cell>
          <cell r="B619" t="str">
            <v>GOODYEAR PREVIDENCIA PRIVADA</v>
          </cell>
          <cell r="C619" t="str">
            <v>61.852.380/0001-87</v>
          </cell>
          <cell r="D619" t="str">
            <v>Sim</v>
          </cell>
          <cell r="E619" t="str">
            <v>NORMAL - EM FUNCIONAMENTO</v>
          </cell>
          <cell r="F619" t="str">
            <v>NORMAL</v>
          </cell>
          <cell r="G619" t="str">
            <v>Sociedade Civil</v>
          </cell>
          <cell r="H619" t="str">
            <v>LC 109</v>
          </cell>
          <cell r="I619" t="str">
            <v>Privada</v>
          </cell>
          <cell r="J619" t="str">
            <v>Privado</v>
          </cell>
          <cell r="K619" t="str">
            <v>Patrocínio Múltiplo</v>
          </cell>
          <cell r="L619" t="str">
            <v>Com Plano Único</v>
          </cell>
          <cell r="M619" t="str">
            <v>Sim</v>
          </cell>
          <cell r="N619">
            <v>3.0000002091198896E+16</v>
          </cell>
          <cell r="O619" t="str">
            <v>Sudeste</v>
          </cell>
          <cell r="P619" t="str">
            <v>ESSP</v>
          </cell>
          <cell r="Q619" t="str">
            <v>AV FRANCISCO MATARAZZO</v>
          </cell>
          <cell r="R619" t="str">
            <v>SAO PAULO</v>
          </cell>
          <cell r="S619" t="str">
            <v>SAO PAULO</v>
          </cell>
          <cell r="T619" t="str">
            <v>SP</v>
          </cell>
          <cell r="U619" t="str">
            <v>05.001-100</v>
          </cell>
          <cell r="V619" t="str">
            <v>1132814202</v>
          </cell>
          <cell r="W619" t="str">
            <v>MARIANACOSTA_ESTEVES@GOODYEAR.COM;MARCOS_OLIVEIRA@GOODYEAR.COM</v>
          </cell>
          <cell r="X619" t="str">
            <v>WWW.PORTALPREV.COM.BR/GPP</v>
          </cell>
          <cell r="Y619">
            <v>8</v>
          </cell>
          <cell r="Z619">
            <v>6</v>
          </cell>
          <cell r="AA619">
            <v>12</v>
          </cell>
        </row>
        <row r="620">
          <cell r="A620" t="str">
            <v>GTMPREVI</v>
          </cell>
          <cell r="B620" t="str">
            <v>GTMPREVI SOCIEDADE PREVIDENCIARIA</v>
          </cell>
          <cell r="C620" t="str">
            <v>41.091.299/0001-14</v>
          </cell>
          <cell r="D620" t="str">
            <v>Sim</v>
          </cell>
          <cell r="E620" t="str">
            <v>ENCERRADA - POR INICIATIVA DA EFPC</v>
          </cell>
          <cell r="F620" t="str">
            <v>ENCERRADA</v>
          </cell>
          <cell r="G620" t="str">
            <v>Sociedade Civil</v>
          </cell>
          <cell r="H620" t="str">
            <v>LC 109</v>
          </cell>
          <cell r="I620" t="str">
            <v>Privada</v>
          </cell>
          <cell r="J620" t="str">
            <v>Privado</v>
          </cell>
          <cell r="K620" t="str">
            <v>Patrocínio Múltiplo</v>
          </cell>
          <cell r="L620" t="str">
            <v>Com mais de um plano</v>
          </cell>
          <cell r="M620" t="str">
            <v>Não</v>
          </cell>
          <cell r="N620">
            <v>440000020441992</v>
          </cell>
          <cell r="O620" t="str">
            <v>Nordeste</v>
          </cell>
          <cell r="P620" t="str">
            <v>ESPE</v>
          </cell>
          <cell r="Q620" t="str">
            <v>AV BARBOSA LIMA 149 4 ANDAR SALA 403</v>
          </cell>
          <cell r="R620" t="str">
            <v>RECIFE</v>
          </cell>
          <cell r="S620" t="str">
            <v>PERNAMBUCO</v>
          </cell>
          <cell r="T620" t="str">
            <v>PE</v>
          </cell>
          <cell r="U620" t="str">
            <v>50.030-330</v>
          </cell>
          <cell r="V620" t="str">
            <v>(81) 3224-3085</v>
          </cell>
          <cell r="W620" t="str">
            <v>gtmprevi@tavaresdemelo.com.br</v>
          </cell>
          <cell r="X620"/>
          <cell r="Y620">
            <v>3</v>
          </cell>
          <cell r="Z620">
            <v>3</v>
          </cell>
          <cell r="AA620">
            <v>9</v>
          </cell>
        </row>
        <row r="621">
          <cell r="A621" t="str">
            <v>GZM PREVI</v>
          </cell>
          <cell r="B621" t="str">
            <v>GZM PREVI FUNDO MULTIPLO DE PREVIDENCIA</v>
          </cell>
          <cell r="C621" t="str">
            <v>00.499.832/0001-02</v>
          </cell>
          <cell r="D621" t="str">
            <v>Sim</v>
          </cell>
          <cell r="E621" t="str">
            <v>SEM ATIVIDADES - COM PENDÊNCIAS PARA CANCELAMENTO</v>
          </cell>
          <cell r="F621" t="str">
            <v>SEM ATIVIDADES</v>
          </cell>
          <cell r="G621" t="str">
            <v>Sociedade Civil</v>
          </cell>
          <cell r="H621" t="str">
            <v>LC 109</v>
          </cell>
          <cell r="I621" t="str">
            <v>Privada</v>
          </cell>
          <cell r="J621" t="str">
            <v>Privado</v>
          </cell>
          <cell r="K621" t="str">
            <v>Patrocínio Múltiplo</v>
          </cell>
          <cell r="L621" t="str">
            <v>Com mais de um plano</v>
          </cell>
          <cell r="M621" t="str">
            <v>Não</v>
          </cell>
          <cell r="N621">
            <v>4.4000004168199432E+16</v>
          </cell>
          <cell r="O621" t="str">
            <v>Sudeste</v>
          </cell>
          <cell r="P621" t="str">
            <v>ESSP</v>
          </cell>
          <cell r="Q621" t="str">
            <v>RUA SÃO GENARO 180 APT 53 BLOCO B</v>
          </cell>
          <cell r="R621" t="str">
            <v>DIADEMA</v>
          </cell>
          <cell r="S621" t="str">
            <v>SAO PAULO</v>
          </cell>
          <cell r="T621" t="str">
            <v>SP</v>
          </cell>
          <cell r="U621" t="str">
            <v>09.910-700</v>
          </cell>
          <cell r="V621" t="str">
            <v>11)40441266/17353921</v>
          </cell>
          <cell r="W621" t="str">
            <v>edmilson.floriano@dfccontabil.com.br</v>
          </cell>
          <cell r="X621"/>
          <cell r="Y621">
            <v>3</v>
          </cell>
          <cell r="Z621">
            <v>0</v>
          </cell>
          <cell r="AA621">
            <v>5</v>
          </cell>
        </row>
        <row r="622">
          <cell r="A622" t="str">
            <v>GZM PREVI</v>
          </cell>
          <cell r="B622" t="str">
            <v>GZM PREVI FUNDO MULTIPLO DE PREVIDENCIA</v>
          </cell>
          <cell r="C622" t="str">
            <v>00.499.832/0001-02</v>
          </cell>
          <cell r="D622" t="str">
            <v>Sim</v>
          </cell>
          <cell r="E622" t="str">
            <v>SEM ATIVIDADES - COM PENDÊNCIAS PARA CANCELAMENTO</v>
          </cell>
          <cell r="F622" t="str">
            <v>SEM ATIVIDADES</v>
          </cell>
          <cell r="G622" t="str">
            <v>Sociedade Civil</v>
          </cell>
          <cell r="H622" t="str">
            <v>LC 109</v>
          </cell>
          <cell r="I622" t="str">
            <v>Privada</v>
          </cell>
          <cell r="J622" t="str">
            <v>Privado</v>
          </cell>
          <cell r="K622" t="str">
            <v>Patrocínio Múltiplo</v>
          </cell>
          <cell r="L622" t="str">
            <v>Com mais de um plano</v>
          </cell>
          <cell r="M622" t="str">
            <v>Não</v>
          </cell>
          <cell r="N622">
            <v>4.4000004168199432E+16</v>
          </cell>
          <cell r="O622" t="str">
            <v>Sudeste</v>
          </cell>
          <cell r="P622" t="str">
            <v>ESSP</v>
          </cell>
          <cell r="Q622" t="str">
            <v>RUA SÃO GENARO 180 APT 53 BLOCO B</v>
          </cell>
          <cell r="R622" t="str">
            <v>DIADEMA</v>
          </cell>
          <cell r="S622" t="str">
            <v>SAO PAULO</v>
          </cell>
          <cell r="T622" t="str">
            <v>SP</v>
          </cell>
          <cell r="U622" t="str">
            <v>09.910-700</v>
          </cell>
          <cell r="V622" t="str">
            <v>11)40441266/17353921</v>
          </cell>
          <cell r="W622" t="str">
            <v>edmilson.floriano@dfccontabil.com.br</v>
          </cell>
          <cell r="X622"/>
          <cell r="Y622">
            <v>3</v>
          </cell>
          <cell r="Z622">
            <v>0</v>
          </cell>
          <cell r="AA622">
            <v>5</v>
          </cell>
        </row>
        <row r="623">
          <cell r="A623" t="str">
            <v>GZM PREVI</v>
          </cell>
          <cell r="B623" t="str">
            <v>GZM PREVI FUNDO MULTIPLO DE PREVIDENCIA</v>
          </cell>
          <cell r="C623" t="str">
            <v>00.499.832/0001-02</v>
          </cell>
          <cell r="D623" t="str">
            <v>Sim</v>
          </cell>
          <cell r="E623" t="str">
            <v>SEM ATIVIDADES - COM PENDÊNCIAS PARA CANCELAMENTO</v>
          </cell>
          <cell r="F623" t="str">
            <v>SEM ATIVIDADES</v>
          </cell>
          <cell r="G623" t="str">
            <v>Sociedade Civil</v>
          </cell>
          <cell r="H623" t="str">
            <v>LC 109</v>
          </cell>
          <cell r="I623" t="str">
            <v>Privada</v>
          </cell>
          <cell r="J623" t="str">
            <v>Privado</v>
          </cell>
          <cell r="K623" t="str">
            <v>Patrocínio Múltiplo</v>
          </cell>
          <cell r="L623" t="str">
            <v>Com mais de um plano</v>
          </cell>
          <cell r="M623" t="str">
            <v>Não</v>
          </cell>
          <cell r="N623">
            <v>4.4000004168199432E+16</v>
          </cell>
          <cell r="O623" t="str">
            <v>Sudeste</v>
          </cell>
          <cell r="P623" t="str">
            <v>ESSP</v>
          </cell>
          <cell r="Q623" t="str">
            <v>RUA SÃO GENARO 180 APT 53 BLOCO B</v>
          </cell>
          <cell r="R623" t="str">
            <v>DIADEMA</v>
          </cell>
          <cell r="S623" t="str">
            <v>SAO PAULO</v>
          </cell>
          <cell r="T623" t="str">
            <v>SP</v>
          </cell>
          <cell r="U623" t="str">
            <v>09.910-700</v>
          </cell>
          <cell r="V623" t="str">
            <v>11)40441266/17353921</v>
          </cell>
          <cell r="W623" t="str">
            <v>edmilson.floriano@dfccontabil.com.br</v>
          </cell>
          <cell r="X623"/>
          <cell r="Y623">
            <v>3</v>
          </cell>
          <cell r="Z623">
            <v>0</v>
          </cell>
          <cell r="AA623">
            <v>5</v>
          </cell>
        </row>
        <row r="624">
          <cell r="A624" t="str">
            <v>IAJA</v>
          </cell>
          <cell r="B624" t="str">
            <v>INSTITUTO ADVENTISTA DE JUBILACAO E ASSISTENCIA</v>
          </cell>
          <cell r="C624" t="str">
            <v>00.494.427/0001-93</v>
          </cell>
          <cell r="D624" t="str">
            <v>Sim</v>
          </cell>
          <cell r="E624" t="str">
            <v>NORMAL - EM FUNCIONAMENTO</v>
          </cell>
          <cell r="F624" t="str">
            <v>NORMAL</v>
          </cell>
          <cell r="G624" t="str">
            <v>Fundação</v>
          </cell>
          <cell r="H624" t="str">
            <v>LC 109</v>
          </cell>
          <cell r="I624" t="str">
            <v>Privada</v>
          </cell>
          <cell r="J624" t="str">
            <v>Privado</v>
          </cell>
          <cell r="K624" t="str">
            <v>Patrocínio Múltiplo</v>
          </cell>
          <cell r="L624" t="str">
            <v>Com mais de um plano</v>
          </cell>
          <cell r="M624" t="str">
            <v>Sim</v>
          </cell>
          <cell r="N624">
            <v>3018231979</v>
          </cell>
          <cell r="O624" t="str">
            <v>Centro Oeste</v>
          </cell>
          <cell r="P624" t="str">
            <v>ESDF</v>
          </cell>
          <cell r="Q624" t="str">
            <v>SETOR DE GRANDES ÁREAS SUL, QUADRA 611, CONJUNTO D; PARTE C</v>
          </cell>
          <cell r="R624" t="str">
            <v>BRASILIA</v>
          </cell>
          <cell r="S624" t="str">
            <v>DISTRITO FEDERAL</v>
          </cell>
          <cell r="T624" t="str">
            <v>DF</v>
          </cell>
          <cell r="U624" t="str">
            <v>70.200-710</v>
          </cell>
          <cell r="V624" t="str">
            <v>6137011818</v>
          </cell>
          <cell r="W624" t="str">
            <v>CONTATO.IAJA@ADVENTISTAS.ORG;MARCELO.RIBEIRO@ADVENTISTAS.ORG</v>
          </cell>
          <cell r="X624" t="str">
            <v>HTTP://IAJA.ADVENTISTAS.ORG/</v>
          </cell>
          <cell r="Y624">
            <v>3</v>
          </cell>
          <cell r="Z624">
            <v>3</v>
          </cell>
          <cell r="AA624">
            <v>9</v>
          </cell>
        </row>
        <row r="625">
          <cell r="A625" t="str">
            <v>IAJA</v>
          </cell>
          <cell r="B625" t="str">
            <v>INSTITUTO ADVENTISTA DE JUBILACAO E ASSISTENCIA</v>
          </cell>
          <cell r="C625" t="str">
            <v>00.494.427/0001-93</v>
          </cell>
          <cell r="D625" t="str">
            <v>Sim</v>
          </cell>
          <cell r="E625" t="str">
            <v>NORMAL - EM FUNCIONAMENTO</v>
          </cell>
          <cell r="F625" t="str">
            <v>NORMAL</v>
          </cell>
          <cell r="G625" t="str">
            <v>Fundação</v>
          </cell>
          <cell r="H625" t="str">
            <v>LC 109</v>
          </cell>
          <cell r="I625" t="str">
            <v>Privada</v>
          </cell>
          <cell r="J625" t="str">
            <v>Privado</v>
          </cell>
          <cell r="K625" t="str">
            <v>Patrocínio Múltiplo</v>
          </cell>
          <cell r="L625" t="str">
            <v>Com mais de um plano</v>
          </cell>
          <cell r="M625" t="str">
            <v>Sim</v>
          </cell>
          <cell r="N625">
            <v>3018231979</v>
          </cell>
          <cell r="O625" t="str">
            <v>Centro Oeste</v>
          </cell>
          <cell r="P625" t="str">
            <v>ESDF</v>
          </cell>
          <cell r="Q625" t="str">
            <v>SETOR DE GRANDES ÁREAS SUL, QUADRA 611, CONJUNTO D; PARTE C</v>
          </cell>
          <cell r="R625" t="str">
            <v>BRASILIA</v>
          </cell>
          <cell r="S625" t="str">
            <v>DISTRITO FEDERAL</v>
          </cell>
          <cell r="T625" t="str">
            <v>DF</v>
          </cell>
          <cell r="U625" t="str">
            <v>70.200-710</v>
          </cell>
          <cell r="V625" t="str">
            <v>6137011818</v>
          </cell>
          <cell r="W625" t="str">
            <v>CONTATO.IAJA@ADVENTISTAS.ORG;MARCELO.RIBEIRO@ADVENTISTAS.ORG</v>
          </cell>
          <cell r="X625" t="str">
            <v>HTTP://IAJA.ADVENTISTAS.ORG/</v>
          </cell>
          <cell r="Y625">
            <v>3</v>
          </cell>
          <cell r="Z625">
            <v>3</v>
          </cell>
          <cell r="AA625">
            <v>9</v>
          </cell>
        </row>
        <row r="626">
          <cell r="A626" t="str">
            <v>IAJA</v>
          </cell>
          <cell r="B626" t="str">
            <v>INSTITUTO ADVENTISTA DE JUBILACAO E ASSISTENCIA</v>
          </cell>
          <cell r="C626" t="str">
            <v>00.494.427/0001-93</v>
          </cell>
          <cell r="D626" t="str">
            <v>Sim</v>
          </cell>
          <cell r="E626" t="str">
            <v>NORMAL - EM FUNCIONAMENTO</v>
          </cell>
          <cell r="F626" t="str">
            <v>NORMAL</v>
          </cell>
          <cell r="G626" t="str">
            <v>Fundação</v>
          </cell>
          <cell r="H626" t="str">
            <v>LC 109</v>
          </cell>
          <cell r="I626" t="str">
            <v>Privada</v>
          </cell>
          <cell r="J626" t="str">
            <v>Privado</v>
          </cell>
          <cell r="K626" t="str">
            <v>Patrocínio Múltiplo</v>
          </cell>
          <cell r="L626" t="str">
            <v>Com mais de um plano</v>
          </cell>
          <cell r="M626" t="str">
            <v>Sim</v>
          </cell>
          <cell r="N626">
            <v>3018231979</v>
          </cell>
          <cell r="O626" t="str">
            <v>Centro Oeste</v>
          </cell>
          <cell r="P626" t="str">
            <v>ESDF</v>
          </cell>
          <cell r="Q626" t="str">
            <v>SETOR DE GRANDES ÁREAS SUL, QUADRA 611, CONJUNTO D; PARTE C</v>
          </cell>
          <cell r="R626" t="str">
            <v>BRASILIA</v>
          </cell>
          <cell r="S626" t="str">
            <v>DISTRITO FEDERAL</v>
          </cell>
          <cell r="T626" t="str">
            <v>DF</v>
          </cell>
          <cell r="U626" t="str">
            <v>70.200-710</v>
          </cell>
          <cell r="V626" t="str">
            <v>6137011818</v>
          </cell>
          <cell r="W626" t="str">
            <v>CONTATO.IAJA@ADVENTISTAS.ORG;MARCELO.RIBEIRO@ADVENTISTAS.ORG</v>
          </cell>
          <cell r="X626" t="str">
            <v>HTTP://IAJA.ADVENTISTAS.ORG/</v>
          </cell>
          <cell r="Y626">
            <v>3</v>
          </cell>
          <cell r="Z626">
            <v>3</v>
          </cell>
          <cell r="AA626">
            <v>9</v>
          </cell>
        </row>
        <row r="627">
          <cell r="A627" t="str">
            <v>IBM</v>
          </cell>
          <cell r="B627" t="str">
            <v>FUNDACAO PREVIDENCIARIA IBM</v>
          </cell>
          <cell r="C627" t="str">
            <v>30.658.868/0001-44</v>
          </cell>
          <cell r="D627" t="str">
            <v>Sim</v>
          </cell>
          <cell r="E627" t="str">
            <v>NORMAL - EM FUNCIONAMENTO</v>
          </cell>
          <cell r="F627" t="str">
            <v>NORMAL</v>
          </cell>
          <cell r="G627" t="str">
            <v>Fundação</v>
          </cell>
          <cell r="H627" t="str">
            <v>LC 109</v>
          </cell>
          <cell r="I627" t="str">
            <v>Privada</v>
          </cell>
          <cell r="J627" t="str">
            <v>Privado</v>
          </cell>
          <cell r="K627" t="str">
            <v>Patrocínio Múltiplo</v>
          </cell>
          <cell r="L627" t="str">
            <v>Com mais de um plano</v>
          </cell>
          <cell r="M627" t="str">
            <v>Sim</v>
          </cell>
          <cell r="N627">
            <v>3007071978</v>
          </cell>
          <cell r="O627" t="str">
            <v>Sudeste</v>
          </cell>
          <cell r="P627" t="str">
            <v>ESRJ</v>
          </cell>
          <cell r="Q627" t="str">
            <v>AVENIDA REPÚBLICA DO CHILE</v>
          </cell>
          <cell r="R627" t="str">
            <v>RIO DE JANEIRO</v>
          </cell>
          <cell r="S627" t="str">
            <v>RIO DE JANEIRO</v>
          </cell>
          <cell r="T627" t="str">
            <v>RJ</v>
          </cell>
          <cell r="U627" t="str">
            <v>20.031-170</v>
          </cell>
          <cell r="V627" t="str">
            <v>2121325705</v>
          </cell>
          <cell r="W627" t="str">
            <v>FUNDACAO@BR.IBM.COM</v>
          </cell>
          <cell r="X627" t="str">
            <v>WWW.FUNDACAOIBM.COM.BR</v>
          </cell>
          <cell r="Y627">
            <v>3</v>
          </cell>
          <cell r="Z627">
            <v>5</v>
          </cell>
          <cell r="AA627">
            <v>5</v>
          </cell>
        </row>
        <row r="628">
          <cell r="A628" t="str">
            <v>IBM</v>
          </cell>
          <cell r="B628" t="str">
            <v>FUNDACAO PREVIDENCIARIA IBM</v>
          </cell>
          <cell r="C628" t="str">
            <v>30.658.868/0001-44</v>
          </cell>
          <cell r="D628" t="str">
            <v>Sim</v>
          </cell>
          <cell r="E628" t="str">
            <v>NORMAL - EM FUNCIONAMENTO</v>
          </cell>
          <cell r="F628" t="str">
            <v>NORMAL</v>
          </cell>
          <cell r="G628" t="str">
            <v>Fundação</v>
          </cell>
          <cell r="H628" t="str">
            <v>LC 109</v>
          </cell>
          <cell r="I628" t="str">
            <v>Privada</v>
          </cell>
          <cell r="J628" t="str">
            <v>Privado</v>
          </cell>
          <cell r="K628" t="str">
            <v>Patrocínio Múltiplo</v>
          </cell>
          <cell r="L628" t="str">
            <v>Com mais de um plano</v>
          </cell>
          <cell r="M628" t="str">
            <v>Sim</v>
          </cell>
          <cell r="N628">
            <v>3007071978</v>
          </cell>
          <cell r="O628" t="str">
            <v>Sudeste</v>
          </cell>
          <cell r="P628" t="str">
            <v>ESRJ</v>
          </cell>
          <cell r="Q628" t="str">
            <v>AVENIDA REPÚBLICA DO CHILE</v>
          </cell>
          <cell r="R628" t="str">
            <v>RIO DE JANEIRO</v>
          </cell>
          <cell r="S628" t="str">
            <v>RIO DE JANEIRO</v>
          </cell>
          <cell r="T628" t="str">
            <v>RJ</v>
          </cell>
          <cell r="U628" t="str">
            <v>20.031-170</v>
          </cell>
          <cell r="V628" t="str">
            <v>2121325705</v>
          </cell>
          <cell r="W628" t="str">
            <v>FUNDACAO@BR.IBM.COM</v>
          </cell>
          <cell r="X628" t="str">
            <v>WWW.FUNDACAOIBM.COM.BR</v>
          </cell>
          <cell r="Y628">
            <v>3</v>
          </cell>
          <cell r="Z628">
            <v>5</v>
          </cell>
          <cell r="AA628">
            <v>5</v>
          </cell>
        </row>
        <row r="629">
          <cell r="A629" t="str">
            <v>IBM</v>
          </cell>
          <cell r="B629" t="str">
            <v>FUNDACAO PREVIDENCIARIA IBM</v>
          </cell>
          <cell r="C629" t="str">
            <v>30.658.868/0001-44</v>
          </cell>
          <cell r="D629" t="str">
            <v>Sim</v>
          </cell>
          <cell r="E629" t="str">
            <v>NORMAL - EM FUNCIONAMENTO</v>
          </cell>
          <cell r="F629" t="str">
            <v>NORMAL</v>
          </cell>
          <cell r="G629" t="str">
            <v>Fundação</v>
          </cell>
          <cell r="H629" t="str">
            <v>LC 109</v>
          </cell>
          <cell r="I629" t="str">
            <v>Privada</v>
          </cell>
          <cell r="J629" t="str">
            <v>Privado</v>
          </cell>
          <cell r="K629" t="str">
            <v>Patrocínio Múltiplo</v>
          </cell>
          <cell r="L629" t="str">
            <v>Com mais de um plano</v>
          </cell>
          <cell r="M629" t="str">
            <v>Sim</v>
          </cell>
          <cell r="N629">
            <v>3007071978</v>
          </cell>
          <cell r="O629" t="str">
            <v>Sudeste</v>
          </cell>
          <cell r="P629" t="str">
            <v>ESRJ</v>
          </cell>
          <cell r="Q629" t="str">
            <v>AVENIDA REPÚBLICA DO CHILE</v>
          </cell>
          <cell r="R629" t="str">
            <v>RIO DE JANEIRO</v>
          </cell>
          <cell r="S629" t="str">
            <v>RIO DE JANEIRO</v>
          </cell>
          <cell r="T629" t="str">
            <v>RJ</v>
          </cell>
          <cell r="U629" t="str">
            <v>20.031-170</v>
          </cell>
          <cell r="V629" t="str">
            <v>2121325705</v>
          </cell>
          <cell r="W629" t="str">
            <v>FUNDACAO@BR.IBM.COM</v>
          </cell>
          <cell r="X629" t="str">
            <v>WWW.FUNDACAOIBM.COM.BR</v>
          </cell>
          <cell r="Y629">
            <v>3</v>
          </cell>
          <cell r="Z629">
            <v>5</v>
          </cell>
          <cell r="AA629">
            <v>5</v>
          </cell>
        </row>
        <row r="630">
          <cell r="A630" t="str">
            <v>ICATUFMP</v>
          </cell>
          <cell r="B630" t="str">
            <v>ICATU FUNDO MULTIPATROCINADO</v>
          </cell>
          <cell r="C630" t="str">
            <v>01.129.017/0001-06</v>
          </cell>
          <cell r="D630" t="str">
            <v>Sim</v>
          </cell>
          <cell r="E630" t="str">
            <v>NORMAL - EM FUNCIONAMENTO</v>
          </cell>
          <cell r="F630" t="str">
            <v>NORMAL</v>
          </cell>
          <cell r="G630" t="str">
            <v>Sociedade Civil</v>
          </cell>
          <cell r="H630" t="str">
            <v>LC 109</v>
          </cell>
          <cell r="I630" t="str">
            <v>Privada</v>
          </cell>
          <cell r="J630" t="str">
            <v>Privado</v>
          </cell>
          <cell r="K630" t="str">
            <v>Patrocínio Múltiplo</v>
          </cell>
          <cell r="L630" t="str">
            <v>Com mais de um plano</v>
          </cell>
          <cell r="M630" t="str">
            <v>Sim</v>
          </cell>
          <cell r="N630">
            <v>4.40000013791996E+16</v>
          </cell>
          <cell r="O630" t="str">
            <v>Sudeste</v>
          </cell>
          <cell r="P630" t="str">
            <v>ESRJ</v>
          </cell>
          <cell r="Q630" t="str">
            <v>PRACA VINTE E DOIS DE ABRIL, 36</v>
          </cell>
          <cell r="R630" t="str">
            <v>RIO DE JANEIRO</v>
          </cell>
          <cell r="S630" t="str">
            <v>RIO DE JANEIRO</v>
          </cell>
          <cell r="T630" t="str">
            <v>RJ</v>
          </cell>
          <cell r="U630" t="str">
            <v>20.021-370</v>
          </cell>
          <cell r="V630" t="str">
            <v>21 38243823</v>
          </cell>
          <cell r="W630" t="str">
            <v>complianceofficer@icatuseguros.com.br</v>
          </cell>
          <cell r="X630" t="str">
            <v>WWW.ICATUSEGUROS.COM.BR</v>
          </cell>
          <cell r="Y630">
            <v>6</v>
          </cell>
          <cell r="Z630">
            <v>3</v>
          </cell>
          <cell r="AA630">
            <v>9</v>
          </cell>
        </row>
        <row r="631">
          <cell r="A631" t="str">
            <v>ICATUFMP</v>
          </cell>
          <cell r="B631" t="str">
            <v>ICATU FUNDO MULTIPATROCINADO</v>
          </cell>
          <cell r="C631" t="str">
            <v>01.129.017/0001-06</v>
          </cell>
          <cell r="D631" t="str">
            <v>Sim</v>
          </cell>
          <cell r="E631" t="str">
            <v>NORMAL - EM FUNCIONAMENTO</v>
          </cell>
          <cell r="F631" t="str">
            <v>NORMAL</v>
          </cell>
          <cell r="G631" t="str">
            <v>Sociedade Civil</v>
          </cell>
          <cell r="H631" t="str">
            <v>LC 109</v>
          </cell>
          <cell r="I631" t="str">
            <v>Privada</v>
          </cell>
          <cell r="J631" t="str">
            <v>Privado</v>
          </cell>
          <cell r="K631" t="str">
            <v>Patrocínio Múltiplo</v>
          </cell>
          <cell r="L631" t="str">
            <v>Com mais de um plano</v>
          </cell>
          <cell r="M631" t="str">
            <v>Sim</v>
          </cell>
          <cell r="N631">
            <v>4.40000013791996E+16</v>
          </cell>
          <cell r="O631" t="str">
            <v>Sudeste</v>
          </cell>
          <cell r="P631" t="str">
            <v>ESRJ</v>
          </cell>
          <cell r="Q631" t="str">
            <v>PRACA VINTE E DOIS DE ABRIL, 36</v>
          </cell>
          <cell r="R631" t="str">
            <v>RIO DE JANEIRO</v>
          </cell>
          <cell r="S631" t="str">
            <v>RIO DE JANEIRO</v>
          </cell>
          <cell r="T631" t="str">
            <v>RJ</v>
          </cell>
          <cell r="U631" t="str">
            <v>20.021-370</v>
          </cell>
          <cell r="V631" t="str">
            <v>21 38243823</v>
          </cell>
          <cell r="W631" t="str">
            <v>complianceofficer@icatuseguros.com.br</v>
          </cell>
          <cell r="X631" t="str">
            <v>WWW.ICATUSEGUROS.COM.BR</v>
          </cell>
          <cell r="Y631">
            <v>6</v>
          </cell>
          <cell r="Z631">
            <v>3</v>
          </cell>
          <cell r="AA631">
            <v>9</v>
          </cell>
        </row>
        <row r="632">
          <cell r="A632" t="str">
            <v>ICATUFMP</v>
          </cell>
          <cell r="B632" t="str">
            <v>ICATU FUNDO MULTIPATROCINADO</v>
          </cell>
          <cell r="C632" t="str">
            <v>01.129.017/0001-06</v>
          </cell>
          <cell r="D632" t="str">
            <v>Sim</v>
          </cell>
          <cell r="E632" t="str">
            <v>NORMAL - EM FUNCIONAMENTO</v>
          </cell>
          <cell r="F632" t="str">
            <v>NORMAL</v>
          </cell>
          <cell r="G632" t="str">
            <v>Sociedade Civil</v>
          </cell>
          <cell r="H632" t="str">
            <v>LC 109</v>
          </cell>
          <cell r="I632" t="str">
            <v>Privada</v>
          </cell>
          <cell r="J632" t="str">
            <v>Privado</v>
          </cell>
          <cell r="K632" t="str">
            <v>Patrocínio Múltiplo</v>
          </cell>
          <cell r="L632" t="str">
            <v>Com mais de um plano</v>
          </cell>
          <cell r="M632" t="str">
            <v>Sim</v>
          </cell>
          <cell r="N632">
            <v>4.40000013791996E+16</v>
          </cell>
          <cell r="O632" t="str">
            <v>Sudeste</v>
          </cell>
          <cell r="P632" t="str">
            <v>ESRJ</v>
          </cell>
          <cell r="Q632" t="str">
            <v>PRACA VINTE E DOIS DE ABRIL, 36</v>
          </cell>
          <cell r="R632" t="str">
            <v>RIO DE JANEIRO</v>
          </cell>
          <cell r="S632" t="str">
            <v>RIO DE JANEIRO</v>
          </cell>
          <cell r="T632" t="str">
            <v>RJ</v>
          </cell>
          <cell r="U632" t="str">
            <v>20.021-370</v>
          </cell>
          <cell r="V632" t="str">
            <v>21 38243823</v>
          </cell>
          <cell r="W632" t="str">
            <v>complianceofficer@icatuseguros.com.br</v>
          </cell>
          <cell r="X632" t="str">
            <v>WWW.ICATUSEGUROS.COM.BR</v>
          </cell>
          <cell r="Y632">
            <v>6</v>
          </cell>
          <cell r="Z632">
            <v>3</v>
          </cell>
          <cell r="AA632">
            <v>9</v>
          </cell>
        </row>
        <row r="633">
          <cell r="A633" t="str">
            <v>ICATUFMP</v>
          </cell>
          <cell r="B633" t="str">
            <v>ICATU FUNDO MULTIPATROCINADO</v>
          </cell>
          <cell r="C633" t="str">
            <v>01.129.017/0001-06</v>
          </cell>
          <cell r="D633" t="str">
            <v>Sim</v>
          </cell>
          <cell r="E633" t="str">
            <v>NORMAL - EM FUNCIONAMENTO</v>
          </cell>
          <cell r="F633" t="str">
            <v>NORMAL</v>
          </cell>
          <cell r="G633" t="str">
            <v>Sociedade Civil</v>
          </cell>
          <cell r="H633" t="str">
            <v>LC 109</v>
          </cell>
          <cell r="I633" t="str">
            <v>Privada</v>
          </cell>
          <cell r="J633" t="str">
            <v>Privado</v>
          </cell>
          <cell r="K633" t="str">
            <v>Patrocínio Múltiplo</v>
          </cell>
          <cell r="L633" t="str">
            <v>Com mais de um plano</v>
          </cell>
          <cell r="M633" t="str">
            <v>Sim</v>
          </cell>
          <cell r="N633">
            <v>4.40000013791996E+16</v>
          </cell>
          <cell r="O633" t="str">
            <v>Sudeste</v>
          </cell>
          <cell r="P633" t="str">
            <v>ESRJ</v>
          </cell>
          <cell r="Q633" t="str">
            <v>PRACA VINTE E DOIS DE ABRIL, 36</v>
          </cell>
          <cell r="R633" t="str">
            <v>RIO DE JANEIRO</v>
          </cell>
          <cell r="S633" t="str">
            <v>RIO DE JANEIRO</v>
          </cell>
          <cell r="T633" t="str">
            <v>RJ</v>
          </cell>
          <cell r="U633" t="str">
            <v>20.021-370</v>
          </cell>
          <cell r="V633" t="str">
            <v>21 38243823</v>
          </cell>
          <cell r="W633" t="str">
            <v>complianceofficer@icatuseguros.com.br</v>
          </cell>
          <cell r="X633" t="str">
            <v>WWW.ICATUSEGUROS.COM.BR</v>
          </cell>
          <cell r="Y633">
            <v>6</v>
          </cell>
          <cell r="Z633">
            <v>3</v>
          </cell>
          <cell r="AA633">
            <v>9</v>
          </cell>
        </row>
        <row r="634">
          <cell r="A634" t="str">
            <v>ICATUFMP</v>
          </cell>
          <cell r="B634" t="str">
            <v>ICATU FUNDO MULTIPATROCINADO</v>
          </cell>
          <cell r="C634" t="str">
            <v>01.129.017/0001-06</v>
          </cell>
          <cell r="D634" t="str">
            <v>Sim</v>
          </cell>
          <cell r="E634" t="str">
            <v>NORMAL - EM FUNCIONAMENTO</v>
          </cell>
          <cell r="F634" t="str">
            <v>NORMAL</v>
          </cell>
          <cell r="G634" t="str">
            <v>Sociedade Civil</v>
          </cell>
          <cell r="H634" t="str">
            <v>LC 109</v>
          </cell>
          <cell r="I634" t="str">
            <v>Privada</v>
          </cell>
          <cell r="J634" t="str">
            <v>Privado</v>
          </cell>
          <cell r="K634" t="str">
            <v>Patrocínio Múltiplo</v>
          </cell>
          <cell r="L634" t="str">
            <v>Com mais de um plano</v>
          </cell>
          <cell r="M634" t="str">
            <v>Sim</v>
          </cell>
          <cell r="N634">
            <v>4.40000013791996E+16</v>
          </cell>
          <cell r="O634" t="str">
            <v>Sudeste</v>
          </cell>
          <cell r="P634" t="str">
            <v>ESRJ</v>
          </cell>
          <cell r="Q634" t="str">
            <v>PRACA VINTE E DOIS DE ABRIL, 36</v>
          </cell>
          <cell r="R634" t="str">
            <v>RIO DE JANEIRO</v>
          </cell>
          <cell r="S634" t="str">
            <v>RIO DE JANEIRO</v>
          </cell>
          <cell r="T634" t="str">
            <v>RJ</v>
          </cell>
          <cell r="U634" t="str">
            <v>20.021-370</v>
          </cell>
          <cell r="V634" t="str">
            <v>21 38243823</v>
          </cell>
          <cell r="W634" t="str">
            <v>complianceofficer@icatuseguros.com.br</v>
          </cell>
          <cell r="X634" t="str">
            <v>WWW.ICATUSEGUROS.COM.BR</v>
          </cell>
          <cell r="Y634">
            <v>6</v>
          </cell>
          <cell r="Z634">
            <v>3</v>
          </cell>
          <cell r="AA634">
            <v>9</v>
          </cell>
        </row>
        <row r="635">
          <cell r="A635" t="str">
            <v>ICATUFMP</v>
          </cell>
          <cell r="B635" t="str">
            <v>ICATU FUNDO MULTIPATROCINADO</v>
          </cell>
          <cell r="C635" t="str">
            <v>01.129.017/0001-06</v>
          </cell>
          <cell r="D635" t="str">
            <v>Sim</v>
          </cell>
          <cell r="E635" t="str">
            <v>NORMAL - EM FUNCIONAMENTO</v>
          </cell>
          <cell r="F635" t="str">
            <v>NORMAL</v>
          </cell>
          <cell r="G635" t="str">
            <v>Sociedade Civil</v>
          </cell>
          <cell r="H635" t="str">
            <v>LC 109</v>
          </cell>
          <cell r="I635" t="str">
            <v>Privada</v>
          </cell>
          <cell r="J635" t="str">
            <v>Privado</v>
          </cell>
          <cell r="K635" t="str">
            <v>Patrocínio Múltiplo</v>
          </cell>
          <cell r="L635" t="str">
            <v>Com mais de um plano</v>
          </cell>
          <cell r="M635" t="str">
            <v>Sim</v>
          </cell>
          <cell r="N635">
            <v>4.40000013791996E+16</v>
          </cell>
          <cell r="O635" t="str">
            <v>Sudeste</v>
          </cell>
          <cell r="P635" t="str">
            <v>ESRJ</v>
          </cell>
          <cell r="Q635" t="str">
            <v>PRACA VINTE E DOIS DE ABRIL, 36</v>
          </cell>
          <cell r="R635" t="str">
            <v>RIO DE JANEIRO</v>
          </cell>
          <cell r="S635" t="str">
            <v>RIO DE JANEIRO</v>
          </cell>
          <cell r="T635" t="str">
            <v>RJ</v>
          </cell>
          <cell r="U635" t="str">
            <v>20.021-370</v>
          </cell>
          <cell r="V635" t="str">
            <v>21 38243823</v>
          </cell>
          <cell r="W635" t="str">
            <v>complianceofficer@icatuseguros.com.br</v>
          </cell>
          <cell r="X635" t="str">
            <v>WWW.ICATUSEGUROS.COM.BR</v>
          </cell>
          <cell r="Y635">
            <v>6</v>
          </cell>
          <cell r="Z635">
            <v>3</v>
          </cell>
          <cell r="AA635">
            <v>9</v>
          </cell>
        </row>
        <row r="636">
          <cell r="A636" t="str">
            <v>ICATUFMP</v>
          </cell>
          <cell r="B636" t="str">
            <v>ICATU FUNDO MULTIPATROCINADO</v>
          </cell>
          <cell r="C636" t="str">
            <v>01.129.017/0001-06</v>
          </cell>
          <cell r="D636" t="str">
            <v>Sim</v>
          </cell>
          <cell r="E636" t="str">
            <v>NORMAL - EM FUNCIONAMENTO</v>
          </cell>
          <cell r="F636" t="str">
            <v>NORMAL</v>
          </cell>
          <cell r="G636" t="str">
            <v>Sociedade Civil</v>
          </cell>
          <cell r="H636" t="str">
            <v>LC 109</v>
          </cell>
          <cell r="I636" t="str">
            <v>Privada</v>
          </cell>
          <cell r="J636" t="str">
            <v>Privado</v>
          </cell>
          <cell r="K636" t="str">
            <v>Patrocínio Múltiplo</v>
          </cell>
          <cell r="L636" t="str">
            <v>Com mais de um plano</v>
          </cell>
          <cell r="M636" t="str">
            <v>Sim</v>
          </cell>
          <cell r="N636">
            <v>4.40000013791996E+16</v>
          </cell>
          <cell r="O636" t="str">
            <v>Sudeste</v>
          </cell>
          <cell r="P636" t="str">
            <v>ESRJ</v>
          </cell>
          <cell r="Q636" t="str">
            <v>PRACA VINTE E DOIS DE ABRIL, 36</v>
          </cell>
          <cell r="R636" t="str">
            <v>RIO DE JANEIRO</v>
          </cell>
          <cell r="S636" t="str">
            <v>RIO DE JANEIRO</v>
          </cell>
          <cell r="T636" t="str">
            <v>RJ</v>
          </cell>
          <cell r="U636" t="str">
            <v>20.021-370</v>
          </cell>
          <cell r="V636" t="str">
            <v>21 38243823</v>
          </cell>
          <cell r="W636" t="str">
            <v>complianceofficer@icatuseguros.com.br</v>
          </cell>
          <cell r="X636" t="str">
            <v>WWW.ICATUSEGUROS.COM.BR</v>
          </cell>
          <cell r="Y636">
            <v>6</v>
          </cell>
          <cell r="Z636">
            <v>3</v>
          </cell>
          <cell r="AA636">
            <v>9</v>
          </cell>
        </row>
        <row r="637">
          <cell r="A637" t="str">
            <v>ICATUFMP</v>
          </cell>
          <cell r="B637" t="str">
            <v>ICATU FUNDO MULTIPATROCINADO</v>
          </cell>
          <cell r="C637" t="str">
            <v>01.129.017/0001-06</v>
          </cell>
          <cell r="D637" t="str">
            <v>Sim</v>
          </cell>
          <cell r="E637" t="str">
            <v>NORMAL - EM FUNCIONAMENTO</v>
          </cell>
          <cell r="F637" t="str">
            <v>NORMAL</v>
          </cell>
          <cell r="G637" t="str">
            <v>Sociedade Civil</v>
          </cell>
          <cell r="H637" t="str">
            <v>LC 109</v>
          </cell>
          <cell r="I637" t="str">
            <v>Privada</v>
          </cell>
          <cell r="J637" t="str">
            <v>Privado</v>
          </cell>
          <cell r="K637" t="str">
            <v>Patrocínio Múltiplo</v>
          </cell>
          <cell r="L637" t="str">
            <v>Com mais de um plano</v>
          </cell>
          <cell r="M637" t="str">
            <v>Sim</v>
          </cell>
          <cell r="N637">
            <v>4.40000013791996E+16</v>
          </cell>
          <cell r="O637" t="str">
            <v>Sudeste</v>
          </cell>
          <cell r="P637" t="str">
            <v>ESRJ</v>
          </cell>
          <cell r="Q637" t="str">
            <v>PRACA VINTE E DOIS DE ABRIL, 36</v>
          </cell>
          <cell r="R637" t="str">
            <v>RIO DE JANEIRO</v>
          </cell>
          <cell r="S637" t="str">
            <v>RIO DE JANEIRO</v>
          </cell>
          <cell r="T637" t="str">
            <v>RJ</v>
          </cell>
          <cell r="U637" t="str">
            <v>20.021-370</v>
          </cell>
          <cell r="V637" t="str">
            <v>21 38243823</v>
          </cell>
          <cell r="W637" t="str">
            <v>complianceofficer@icatuseguros.com.br</v>
          </cell>
          <cell r="X637" t="str">
            <v>WWW.ICATUSEGUROS.COM.BR</v>
          </cell>
          <cell r="Y637">
            <v>6</v>
          </cell>
          <cell r="Z637">
            <v>3</v>
          </cell>
          <cell r="AA637">
            <v>9</v>
          </cell>
        </row>
        <row r="638">
          <cell r="A638" t="str">
            <v>ICATUFMP</v>
          </cell>
          <cell r="B638" t="str">
            <v>ICATU FUNDO MULTIPATROCINADO</v>
          </cell>
          <cell r="C638" t="str">
            <v>01.129.017/0001-06</v>
          </cell>
          <cell r="D638" t="str">
            <v>Sim</v>
          </cell>
          <cell r="E638" t="str">
            <v>NORMAL - EM FUNCIONAMENTO</v>
          </cell>
          <cell r="F638" t="str">
            <v>NORMAL</v>
          </cell>
          <cell r="G638" t="str">
            <v>Sociedade Civil</v>
          </cell>
          <cell r="H638" t="str">
            <v>LC 109</v>
          </cell>
          <cell r="I638" t="str">
            <v>Privada</v>
          </cell>
          <cell r="J638" t="str">
            <v>Privado</v>
          </cell>
          <cell r="K638" t="str">
            <v>Patrocínio Múltiplo</v>
          </cell>
          <cell r="L638" t="str">
            <v>Com mais de um plano</v>
          </cell>
          <cell r="M638" t="str">
            <v>Sim</v>
          </cell>
          <cell r="N638">
            <v>4.40000013791996E+16</v>
          </cell>
          <cell r="O638" t="str">
            <v>Sudeste</v>
          </cell>
          <cell r="P638" t="str">
            <v>ESRJ</v>
          </cell>
          <cell r="Q638" t="str">
            <v>PRACA VINTE E DOIS DE ABRIL, 36</v>
          </cell>
          <cell r="R638" t="str">
            <v>RIO DE JANEIRO</v>
          </cell>
          <cell r="S638" t="str">
            <v>RIO DE JANEIRO</v>
          </cell>
          <cell r="T638" t="str">
            <v>RJ</v>
          </cell>
          <cell r="U638" t="str">
            <v>20.021-370</v>
          </cell>
          <cell r="V638" t="str">
            <v>21 38243823</v>
          </cell>
          <cell r="W638" t="str">
            <v>complianceofficer@icatuseguros.com.br</v>
          </cell>
          <cell r="X638" t="str">
            <v>WWW.ICATUSEGUROS.COM.BR</v>
          </cell>
          <cell r="Y638">
            <v>6</v>
          </cell>
          <cell r="Z638">
            <v>3</v>
          </cell>
          <cell r="AA638">
            <v>9</v>
          </cell>
        </row>
        <row r="639">
          <cell r="A639" t="str">
            <v>ICATUFMP</v>
          </cell>
          <cell r="B639" t="str">
            <v>ICATU FUNDO MULTIPATROCINADO</v>
          </cell>
          <cell r="C639" t="str">
            <v>01.129.017/0001-06</v>
          </cell>
          <cell r="D639" t="str">
            <v>Sim</v>
          </cell>
          <cell r="E639" t="str">
            <v>NORMAL - EM FUNCIONAMENTO</v>
          </cell>
          <cell r="F639" t="str">
            <v>NORMAL</v>
          </cell>
          <cell r="G639" t="str">
            <v>Sociedade Civil</v>
          </cell>
          <cell r="H639" t="str">
            <v>LC 109</v>
          </cell>
          <cell r="I639" t="str">
            <v>Privada</v>
          </cell>
          <cell r="J639" t="str">
            <v>Privado</v>
          </cell>
          <cell r="K639" t="str">
            <v>Patrocínio Múltiplo</v>
          </cell>
          <cell r="L639" t="str">
            <v>Com mais de um plano</v>
          </cell>
          <cell r="M639" t="str">
            <v>Sim</v>
          </cell>
          <cell r="N639">
            <v>4.40000013791996E+16</v>
          </cell>
          <cell r="O639" t="str">
            <v>Sudeste</v>
          </cell>
          <cell r="P639" t="str">
            <v>ESRJ</v>
          </cell>
          <cell r="Q639" t="str">
            <v>PRACA VINTE E DOIS DE ABRIL, 36</v>
          </cell>
          <cell r="R639" t="str">
            <v>RIO DE JANEIRO</v>
          </cell>
          <cell r="S639" t="str">
            <v>RIO DE JANEIRO</v>
          </cell>
          <cell r="T639" t="str">
            <v>RJ</v>
          </cell>
          <cell r="U639" t="str">
            <v>20.021-370</v>
          </cell>
          <cell r="V639" t="str">
            <v>21 38243823</v>
          </cell>
          <cell r="W639" t="str">
            <v>complianceofficer@icatuseguros.com.br</v>
          </cell>
          <cell r="X639" t="str">
            <v>WWW.ICATUSEGUROS.COM.BR</v>
          </cell>
          <cell r="Y639">
            <v>6</v>
          </cell>
          <cell r="Z639">
            <v>3</v>
          </cell>
          <cell r="AA639">
            <v>9</v>
          </cell>
        </row>
        <row r="640">
          <cell r="A640" t="str">
            <v>ICATUFMP</v>
          </cell>
          <cell r="B640" t="str">
            <v>ICATU FUNDO MULTIPATROCINADO</v>
          </cell>
          <cell r="C640" t="str">
            <v>01.129.017/0001-06</v>
          </cell>
          <cell r="D640" t="str">
            <v>Sim</v>
          </cell>
          <cell r="E640" t="str">
            <v>NORMAL - EM FUNCIONAMENTO</v>
          </cell>
          <cell r="F640" t="str">
            <v>NORMAL</v>
          </cell>
          <cell r="G640" t="str">
            <v>Sociedade Civil</v>
          </cell>
          <cell r="H640" t="str">
            <v>LC 109</v>
          </cell>
          <cell r="I640" t="str">
            <v>Privada</v>
          </cell>
          <cell r="J640" t="str">
            <v>Privado</v>
          </cell>
          <cell r="K640" t="str">
            <v>Patrocínio Múltiplo</v>
          </cell>
          <cell r="L640" t="str">
            <v>Com mais de um plano</v>
          </cell>
          <cell r="M640" t="str">
            <v>Sim</v>
          </cell>
          <cell r="N640">
            <v>4.40000013791996E+16</v>
          </cell>
          <cell r="O640" t="str">
            <v>Sudeste</v>
          </cell>
          <cell r="P640" t="str">
            <v>ESRJ</v>
          </cell>
          <cell r="Q640" t="str">
            <v>PRACA VINTE E DOIS DE ABRIL, 36</v>
          </cell>
          <cell r="R640" t="str">
            <v>RIO DE JANEIRO</v>
          </cell>
          <cell r="S640" t="str">
            <v>RIO DE JANEIRO</v>
          </cell>
          <cell r="T640" t="str">
            <v>RJ</v>
          </cell>
          <cell r="U640" t="str">
            <v>20.021-370</v>
          </cell>
          <cell r="V640" t="str">
            <v>21 38243823</v>
          </cell>
          <cell r="W640" t="str">
            <v>complianceofficer@icatuseguros.com.br</v>
          </cell>
          <cell r="X640" t="str">
            <v>WWW.ICATUSEGUROS.COM.BR</v>
          </cell>
          <cell r="Y640">
            <v>6</v>
          </cell>
          <cell r="Z640">
            <v>3</v>
          </cell>
          <cell r="AA640">
            <v>9</v>
          </cell>
        </row>
        <row r="641">
          <cell r="A641" t="str">
            <v>ICATUFMP</v>
          </cell>
          <cell r="B641" t="str">
            <v>ICATU FUNDO MULTIPATROCINADO</v>
          </cell>
          <cell r="C641" t="str">
            <v>01.129.017/0001-06</v>
          </cell>
          <cell r="D641" t="str">
            <v>Sim</v>
          </cell>
          <cell r="E641" t="str">
            <v>NORMAL - EM FUNCIONAMENTO</v>
          </cell>
          <cell r="F641" t="str">
            <v>NORMAL</v>
          </cell>
          <cell r="G641" t="str">
            <v>Sociedade Civil</v>
          </cell>
          <cell r="H641" t="str">
            <v>LC 109</v>
          </cell>
          <cell r="I641" t="str">
            <v>Privada</v>
          </cell>
          <cell r="J641" t="str">
            <v>Privado</v>
          </cell>
          <cell r="K641" t="str">
            <v>Patrocínio Múltiplo</v>
          </cell>
          <cell r="L641" t="str">
            <v>Com mais de um plano</v>
          </cell>
          <cell r="M641" t="str">
            <v>Sim</v>
          </cell>
          <cell r="N641">
            <v>4.40000013791996E+16</v>
          </cell>
          <cell r="O641" t="str">
            <v>Sudeste</v>
          </cell>
          <cell r="P641" t="str">
            <v>ESRJ</v>
          </cell>
          <cell r="Q641" t="str">
            <v>PRACA VINTE E DOIS DE ABRIL, 36</v>
          </cell>
          <cell r="R641" t="str">
            <v>RIO DE JANEIRO</v>
          </cell>
          <cell r="S641" t="str">
            <v>RIO DE JANEIRO</v>
          </cell>
          <cell r="T641" t="str">
            <v>RJ</v>
          </cell>
          <cell r="U641" t="str">
            <v>20.021-370</v>
          </cell>
          <cell r="V641" t="str">
            <v>21 38243823</v>
          </cell>
          <cell r="W641" t="str">
            <v>complianceofficer@icatuseguros.com.br</v>
          </cell>
          <cell r="X641" t="str">
            <v>WWW.ICATUSEGUROS.COM.BR</v>
          </cell>
          <cell r="Y641">
            <v>6</v>
          </cell>
          <cell r="Z641">
            <v>3</v>
          </cell>
          <cell r="AA641">
            <v>9</v>
          </cell>
        </row>
        <row r="642">
          <cell r="A642" t="str">
            <v>ICATUFMP</v>
          </cell>
          <cell r="B642" t="str">
            <v>ICATU FUNDO MULTIPATROCINADO</v>
          </cell>
          <cell r="C642" t="str">
            <v>01.129.017/0001-06</v>
          </cell>
          <cell r="D642" t="str">
            <v>Sim</v>
          </cell>
          <cell r="E642" t="str">
            <v>NORMAL - EM FUNCIONAMENTO</v>
          </cell>
          <cell r="F642" t="str">
            <v>NORMAL</v>
          </cell>
          <cell r="G642" t="str">
            <v>Sociedade Civil</v>
          </cell>
          <cell r="H642" t="str">
            <v>LC 109</v>
          </cell>
          <cell r="I642" t="str">
            <v>Privada</v>
          </cell>
          <cell r="J642" t="str">
            <v>Privado</v>
          </cell>
          <cell r="K642" t="str">
            <v>Patrocínio Múltiplo</v>
          </cell>
          <cell r="L642" t="str">
            <v>Com mais de um plano</v>
          </cell>
          <cell r="M642" t="str">
            <v>Sim</v>
          </cell>
          <cell r="N642">
            <v>4.40000013791996E+16</v>
          </cell>
          <cell r="O642" t="str">
            <v>Sudeste</v>
          </cell>
          <cell r="P642" t="str">
            <v>ESRJ</v>
          </cell>
          <cell r="Q642" t="str">
            <v>PRACA VINTE E DOIS DE ABRIL, 36</v>
          </cell>
          <cell r="R642" t="str">
            <v>RIO DE JANEIRO</v>
          </cell>
          <cell r="S642" t="str">
            <v>RIO DE JANEIRO</v>
          </cell>
          <cell r="T642" t="str">
            <v>RJ</v>
          </cell>
          <cell r="U642" t="str">
            <v>20.021-370</v>
          </cell>
          <cell r="V642" t="str">
            <v>21 38243823</v>
          </cell>
          <cell r="W642" t="str">
            <v>complianceofficer@icatuseguros.com.br</v>
          </cell>
          <cell r="X642" t="str">
            <v>WWW.ICATUSEGUROS.COM.BR</v>
          </cell>
          <cell r="Y642">
            <v>6</v>
          </cell>
          <cell r="Z642">
            <v>3</v>
          </cell>
          <cell r="AA642">
            <v>9</v>
          </cell>
        </row>
        <row r="643">
          <cell r="A643" t="str">
            <v>ICATUFMP</v>
          </cell>
          <cell r="B643" t="str">
            <v>ICATU FUNDO MULTIPATROCINADO</v>
          </cell>
          <cell r="C643" t="str">
            <v>01.129.017/0001-06</v>
          </cell>
          <cell r="D643" t="str">
            <v>Sim</v>
          </cell>
          <cell r="E643" t="str">
            <v>NORMAL - EM FUNCIONAMENTO</v>
          </cell>
          <cell r="F643" t="str">
            <v>NORMAL</v>
          </cell>
          <cell r="G643" t="str">
            <v>Sociedade Civil</v>
          </cell>
          <cell r="H643" t="str">
            <v>LC 109</v>
          </cell>
          <cell r="I643" t="str">
            <v>Privada</v>
          </cell>
          <cell r="J643" t="str">
            <v>Privado</v>
          </cell>
          <cell r="K643" t="str">
            <v>Patrocínio Múltiplo</v>
          </cell>
          <cell r="L643" t="str">
            <v>Com mais de um plano</v>
          </cell>
          <cell r="M643" t="str">
            <v>Sim</v>
          </cell>
          <cell r="N643">
            <v>4.40000013791996E+16</v>
          </cell>
          <cell r="O643" t="str">
            <v>Sudeste</v>
          </cell>
          <cell r="P643" t="str">
            <v>ESRJ</v>
          </cell>
          <cell r="Q643" t="str">
            <v>PRACA VINTE E DOIS DE ABRIL, 36</v>
          </cell>
          <cell r="R643" t="str">
            <v>RIO DE JANEIRO</v>
          </cell>
          <cell r="S643" t="str">
            <v>RIO DE JANEIRO</v>
          </cell>
          <cell r="T643" t="str">
            <v>RJ</v>
          </cell>
          <cell r="U643" t="str">
            <v>20.021-370</v>
          </cell>
          <cell r="V643" t="str">
            <v>21 38243823</v>
          </cell>
          <cell r="W643" t="str">
            <v>complianceofficer@icatuseguros.com.br</v>
          </cell>
          <cell r="X643" t="str">
            <v>WWW.ICATUSEGUROS.COM.BR</v>
          </cell>
          <cell r="Y643">
            <v>6</v>
          </cell>
          <cell r="Z643">
            <v>3</v>
          </cell>
          <cell r="AA643">
            <v>9</v>
          </cell>
        </row>
        <row r="644">
          <cell r="A644" t="str">
            <v>ICATUFMP</v>
          </cell>
          <cell r="B644" t="str">
            <v>ICATU FUNDO MULTIPATROCINADO</v>
          </cell>
          <cell r="C644" t="str">
            <v>01.129.017/0001-06</v>
          </cell>
          <cell r="D644" t="str">
            <v>Sim</v>
          </cell>
          <cell r="E644" t="str">
            <v>NORMAL - EM FUNCIONAMENTO</v>
          </cell>
          <cell r="F644" t="str">
            <v>NORMAL</v>
          </cell>
          <cell r="G644" t="str">
            <v>Sociedade Civil</v>
          </cell>
          <cell r="H644" t="str">
            <v>LC 109</v>
          </cell>
          <cell r="I644" t="str">
            <v>Privada</v>
          </cell>
          <cell r="J644" t="str">
            <v>Privado</v>
          </cell>
          <cell r="K644" t="str">
            <v>Patrocínio Múltiplo</v>
          </cell>
          <cell r="L644" t="str">
            <v>Com mais de um plano</v>
          </cell>
          <cell r="M644" t="str">
            <v>Sim</v>
          </cell>
          <cell r="N644">
            <v>4.40000013791996E+16</v>
          </cell>
          <cell r="O644" t="str">
            <v>Sudeste</v>
          </cell>
          <cell r="P644" t="str">
            <v>ESRJ</v>
          </cell>
          <cell r="Q644" t="str">
            <v>PRACA VINTE E DOIS DE ABRIL, 36</v>
          </cell>
          <cell r="R644" t="str">
            <v>RIO DE JANEIRO</v>
          </cell>
          <cell r="S644" t="str">
            <v>RIO DE JANEIRO</v>
          </cell>
          <cell r="T644" t="str">
            <v>RJ</v>
          </cell>
          <cell r="U644" t="str">
            <v>20.021-370</v>
          </cell>
          <cell r="V644" t="str">
            <v>21 38243823</v>
          </cell>
          <cell r="W644" t="str">
            <v>complianceofficer@icatuseguros.com.br</v>
          </cell>
          <cell r="X644" t="str">
            <v>WWW.ICATUSEGUROS.COM.BR</v>
          </cell>
          <cell r="Y644">
            <v>6</v>
          </cell>
          <cell r="Z644">
            <v>3</v>
          </cell>
          <cell r="AA644">
            <v>9</v>
          </cell>
        </row>
        <row r="645">
          <cell r="A645" t="str">
            <v>ICATUFMP</v>
          </cell>
          <cell r="B645" t="str">
            <v>ICATU FUNDO MULTIPATROCINADO</v>
          </cell>
          <cell r="C645" t="str">
            <v>01.129.017/0001-06</v>
          </cell>
          <cell r="D645" t="str">
            <v>Sim</v>
          </cell>
          <cell r="E645" t="str">
            <v>NORMAL - EM FUNCIONAMENTO</v>
          </cell>
          <cell r="F645" t="str">
            <v>NORMAL</v>
          </cell>
          <cell r="G645" t="str">
            <v>Sociedade Civil</v>
          </cell>
          <cell r="H645" t="str">
            <v>LC 109</v>
          </cell>
          <cell r="I645" t="str">
            <v>Privada</v>
          </cell>
          <cell r="J645" t="str">
            <v>Privado</v>
          </cell>
          <cell r="K645" t="str">
            <v>Patrocínio Múltiplo</v>
          </cell>
          <cell r="L645" t="str">
            <v>Com mais de um plano</v>
          </cell>
          <cell r="M645" t="str">
            <v>Sim</v>
          </cell>
          <cell r="N645">
            <v>4.40000013791996E+16</v>
          </cell>
          <cell r="O645" t="str">
            <v>Sudeste</v>
          </cell>
          <cell r="P645" t="str">
            <v>ESRJ</v>
          </cell>
          <cell r="Q645" t="str">
            <v>PRACA VINTE E DOIS DE ABRIL, 36</v>
          </cell>
          <cell r="R645" t="str">
            <v>RIO DE JANEIRO</v>
          </cell>
          <cell r="S645" t="str">
            <v>RIO DE JANEIRO</v>
          </cell>
          <cell r="T645" t="str">
            <v>RJ</v>
          </cell>
          <cell r="U645" t="str">
            <v>20.021-370</v>
          </cell>
          <cell r="V645" t="str">
            <v>21 38243823</v>
          </cell>
          <cell r="W645" t="str">
            <v>complianceofficer@icatuseguros.com.br</v>
          </cell>
          <cell r="X645" t="str">
            <v>WWW.ICATUSEGUROS.COM.BR</v>
          </cell>
          <cell r="Y645">
            <v>6</v>
          </cell>
          <cell r="Z645">
            <v>3</v>
          </cell>
          <cell r="AA645">
            <v>9</v>
          </cell>
        </row>
        <row r="646">
          <cell r="A646" t="str">
            <v>ICATUFMP</v>
          </cell>
          <cell r="B646" t="str">
            <v>ICATU FUNDO MULTIPATROCINADO</v>
          </cell>
          <cell r="C646" t="str">
            <v>01.129.017/0001-06</v>
          </cell>
          <cell r="D646" t="str">
            <v>Sim</v>
          </cell>
          <cell r="E646" t="str">
            <v>NORMAL - EM FUNCIONAMENTO</v>
          </cell>
          <cell r="F646" t="str">
            <v>NORMAL</v>
          </cell>
          <cell r="G646" t="str">
            <v>Sociedade Civil</v>
          </cell>
          <cell r="H646" t="str">
            <v>LC 109</v>
          </cell>
          <cell r="I646" t="str">
            <v>Privada</v>
          </cell>
          <cell r="J646" t="str">
            <v>Privado</v>
          </cell>
          <cell r="K646" t="str">
            <v>Patrocínio Múltiplo</v>
          </cell>
          <cell r="L646" t="str">
            <v>Com mais de um plano</v>
          </cell>
          <cell r="M646" t="str">
            <v>Sim</v>
          </cell>
          <cell r="N646">
            <v>4.40000013791996E+16</v>
          </cell>
          <cell r="O646" t="str">
            <v>Sudeste</v>
          </cell>
          <cell r="P646" t="str">
            <v>ESRJ</v>
          </cell>
          <cell r="Q646" t="str">
            <v>PRACA VINTE E DOIS DE ABRIL, 36</v>
          </cell>
          <cell r="R646" t="str">
            <v>RIO DE JANEIRO</v>
          </cell>
          <cell r="S646" t="str">
            <v>RIO DE JANEIRO</v>
          </cell>
          <cell r="T646" t="str">
            <v>RJ</v>
          </cell>
          <cell r="U646" t="str">
            <v>20.021-370</v>
          </cell>
          <cell r="V646" t="str">
            <v>21 38243823</v>
          </cell>
          <cell r="W646" t="str">
            <v>complianceofficer@icatuseguros.com.br</v>
          </cell>
          <cell r="X646" t="str">
            <v>WWW.ICATUSEGUROS.COM.BR</v>
          </cell>
          <cell r="Y646">
            <v>6</v>
          </cell>
          <cell r="Z646">
            <v>3</v>
          </cell>
          <cell r="AA646">
            <v>9</v>
          </cell>
        </row>
        <row r="647">
          <cell r="A647" t="str">
            <v>ICATUFMP</v>
          </cell>
          <cell r="B647" t="str">
            <v>ICATU FUNDO MULTIPATROCINADO</v>
          </cell>
          <cell r="C647" t="str">
            <v>01.129.017/0001-06</v>
          </cell>
          <cell r="D647" t="str">
            <v>Sim</v>
          </cell>
          <cell r="E647" t="str">
            <v>NORMAL - EM FUNCIONAMENTO</v>
          </cell>
          <cell r="F647" t="str">
            <v>NORMAL</v>
          </cell>
          <cell r="G647" t="str">
            <v>Sociedade Civil</v>
          </cell>
          <cell r="H647" t="str">
            <v>LC 109</v>
          </cell>
          <cell r="I647" t="str">
            <v>Privada</v>
          </cell>
          <cell r="J647" t="str">
            <v>Privado</v>
          </cell>
          <cell r="K647" t="str">
            <v>Patrocínio Múltiplo</v>
          </cell>
          <cell r="L647" t="str">
            <v>Com mais de um plano</v>
          </cell>
          <cell r="M647" t="str">
            <v>Sim</v>
          </cell>
          <cell r="N647">
            <v>4.40000013791996E+16</v>
          </cell>
          <cell r="O647" t="str">
            <v>Sudeste</v>
          </cell>
          <cell r="P647" t="str">
            <v>ESRJ</v>
          </cell>
          <cell r="Q647" t="str">
            <v>PRACA VINTE E DOIS DE ABRIL, 36</v>
          </cell>
          <cell r="R647" t="str">
            <v>RIO DE JANEIRO</v>
          </cell>
          <cell r="S647" t="str">
            <v>RIO DE JANEIRO</v>
          </cell>
          <cell r="T647" t="str">
            <v>RJ</v>
          </cell>
          <cell r="U647" t="str">
            <v>20.021-370</v>
          </cell>
          <cell r="V647" t="str">
            <v>21 38243823</v>
          </cell>
          <cell r="W647" t="str">
            <v>complianceofficer@icatuseguros.com.br</v>
          </cell>
          <cell r="X647" t="str">
            <v>WWW.ICATUSEGUROS.COM.BR</v>
          </cell>
          <cell r="Y647">
            <v>6</v>
          </cell>
          <cell r="Z647">
            <v>3</v>
          </cell>
          <cell r="AA647">
            <v>9</v>
          </cell>
        </row>
        <row r="648">
          <cell r="A648" t="str">
            <v>ICATUFMP</v>
          </cell>
          <cell r="B648" t="str">
            <v>ICATU FUNDO MULTIPATROCINADO</v>
          </cell>
          <cell r="C648" t="str">
            <v>01.129.017/0001-06</v>
          </cell>
          <cell r="D648" t="str">
            <v>Sim</v>
          </cell>
          <cell r="E648" t="str">
            <v>NORMAL - EM FUNCIONAMENTO</v>
          </cell>
          <cell r="F648" t="str">
            <v>NORMAL</v>
          </cell>
          <cell r="G648" t="str">
            <v>Sociedade Civil</v>
          </cell>
          <cell r="H648" t="str">
            <v>LC 109</v>
          </cell>
          <cell r="I648" t="str">
            <v>Privada</v>
          </cell>
          <cell r="J648" t="str">
            <v>Privado</v>
          </cell>
          <cell r="K648" t="str">
            <v>Patrocínio Múltiplo</v>
          </cell>
          <cell r="L648" t="str">
            <v>Com mais de um plano</v>
          </cell>
          <cell r="M648" t="str">
            <v>Sim</v>
          </cell>
          <cell r="N648">
            <v>4.40000013791996E+16</v>
          </cell>
          <cell r="O648" t="str">
            <v>Sudeste</v>
          </cell>
          <cell r="P648" t="str">
            <v>ESRJ</v>
          </cell>
          <cell r="Q648" t="str">
            <v>PRACA VINTE E DOIS DE ABRIL, 36</v>
          </cell>
          <cell r="R648" t="str">
            <v>RIO DE JANEIRO</v>
          </cell>
          <cell r="S648" t="str">
            <v>RIO DE JANEIRO</v>
          </cell>
          <cell r="T648" t="str">
            <v>RJ</v>
          </cell>
          <cell r="U648" t="str">
            <v>20.021-370</v>
          </cell>
          <cell r="V648" t="str">
            <v>21 38243823</v>
          </cell>
          <cell r="W648" t="str">
            <v>complianceofficer@icatuseguros.com.br</v>
          </cell>
          <cell r="X648" t="str">
            <v>WWW.ICATUSEGUROS.COM.BR</v>
          </cell>
          <cell r="Y648">
            <v>6</v>
          </cell>
          <cell r="Z648">
            <v>3</v>
          </cell>
          <cell r="AA648">
            <v>9</v>
          </cell>
        </row>
        <row r="649">
          <cell r="A649" t="str">
            <v>ICATUFMP</v>
          </cell>
          <cell r="B649" t="str">
            <v>ICATU FUNDO MULTIPATROCINADO</v>
          </cell>
          <cell r="C649" t="str">
            <v>01.129.017/0001-06</v>
          </cell>
          <cell r="D649" t="str">
            <v>Sim</v>
          </cell>
          <cell r="E649" t="str">
            <v>NORMAL - EM FUNCIONAMENTO</v>
          </cell>
          <cell r="F649" t="str">
            <v>NORMAL</v>
          </cell>
          <cell r="G649" t="str">
            <v>Sociedade Civil</v>
          </cell>
          <cell r="H649" t="str">
            <v>LC 109</v>
          </cell>
          <cell r="I649" t="str">
            <v>Privada</v>
          </cell>
          <cell r="J649" t="str">
            <v>Privado</v>
          </cell>
          <cell r="K649" t="str">
            <v>Patrocínio Múltiplo</v>
          </cell>
          <cell r="L649" t="str">
            <v>Com mais de um plano</v>
          </cell>
          <cell r="M649" t="str">
            <v>Sim</v>
          </cell>
          <cell r="N649">
            <v>4.40000013791996E+16</v>
          </cell>
          <cell r="O649" t="str">
            <v>Sudeste</v>
          </cell>
          <cell r="P649" t="str">
            <v>ESRJ</v>
          </cell>
          <cell r="Q649" t="str">
            <v>PRACA VINTE E DOIS DE ABRIL, 36</v>
          </cell>
          <cell r="R649" t="str">
            <v>RIO DE JANEIRO</v>
          </cell>
          <cell r="S649" t="str">
            <v>RIO DE JANEIRO</v>
          </cell>
          <cell r="T649" t="str">
            <v>RJ</v>
          </cell>
          <cell r="U649" t="str">
            <v>20.021-370</v>
          </cell>
          <cell r="V649" t="str">
            <v>21 38243823</v>
          </cell>
          <cell r="W649" t="str">
            <v>complianceofficer@icatuseguros.com.br</v>
          </cell>
          <cell r="X649" t="str">
            <v>WWW.ICATUSEGUROS.COM.BR</v>
          </cell>
          <cell r="Y649">
            <v>6</v>
          </cell>
          <cell r="Z649">
            <v>3</v>
          </cell>
          <cell r="AA649">
            <v>9</v>
          </cell>
        </row>
        <row r="650">
          <cell r="A650" t="str">
            <v>ICATUFMP</v>
          </cell>
          <cell r="B650" t="str">
            <v>ICATU FUNDO MULTIPATROCINADO</v>
          </cell>
          <cell r="C650" t="str">
            <v>01.129.017/0001-06</v>
          </cell>
          <cell r="D650" t="str">
            <v>Sim</v>
          </cell>
          <cell r="E650" t="str">
            <v>NORMAL - EM FUNCIONAMENTO</v>
          </cell>
          <cell r="F650" t="str">
            <v>NORMAL</v>
          </cell>
          <cell r="G650" t="str">
            <v>Sociedade Civil</v>
          </cell>
          <cell r="H650" t="str">
            <v>LC 109</v>
          </cell>
          <cell r="I650" t="str">
            <v>Privada</v>
          </cell>
          <cell r="J650" t="str">
            <v>Privado</v>
          </cell>
          <cell r="K650" t="str">
            <v>Patrocínio Múltiplo</v>
          </cell>
          <cell r="L650" t="str">
            <v>Com mais de um plano</v>
          </cell>
          <cell r="M650" t="str">
            <v>Sim</v>
          </cell>
          <cell r="N650">
            <v>4.40000013791996E+16</v>
          </cell>
          <cell r="O650" t="str">
            <v>Sudeste</v>
          </cell>
          <cell r="P650" t="str">
            <v>ESRJ</v>
          </cell>
          <cell r="Q650" t="str">
            <v>PRACA VINTE E DOIS DE ABRIL, 36</v>
          </cell>
          <cell r="R650" t="str">
            <v>RIO DE JANEIRO</v>
          </cell>
          <cell r="S650" t="str">
            <v>RIO DE JANEIRO</v>
          </cell>
          <cell r="T650" t="str">
            <v>RJ</v>
          </cell>
          <cell r="U650" t="str">
            <v>20.021-370</v>
          </cell>
          <cell r="V650" t="str">
            <v>21 38243823</v>
          </cell>
          <cell r="W650" t="str">
            <v>complianceofficer@icatuseguros.com.br</v>
          </cell>
          <cell r="X650" t="str">
            <v>WWW.ICATUSEGUROS.COM.BR</v>
          </cell>
          <cell r="Y650">
            <v>6</v>
          </cell>
          <cell r="Z650">
            <v>3</v>
          </cell>
          <cell r="AA650">
            <v>9</v>
          </cell>
        </row>
        <row r="651">
          <cell r="A651" t="str">
            <v>ICATUFMP</v>
          </cell>
          <cell r="B651" t="str">
            <v>ICATU FUNDO MULTIPATROCINADO</v>
          </cell>
          <cell r="C651" t="str">
            <v>01.129.017/0001-06</v>
          </cell>
          <cell r="D651" t="str">
            <v>Sim</v>
          </cell>
          <cell r="E651" t="str">
            <v>NORMAL - EM FUNCIONAMENTO</v>
          </cell>
          <cell r="F651" t="str">
            <v>NORMAL</v>
          </cell>
          <cell r="G651" t="str">
            <v>Sociedade Civil</v>
          </cell>
          <cell r="H651" t="str">
            <v>LC 109</v>
          </cell>
          <cell r="I651" t="str">
            <v>Privada</v>
          </cell>
          <cell r="J651" t="str">
            <v>Privado</v>
          </cell>
          <cell r="K651" t="str">
            <v>Patrocínio Múltiplo</v>
          </cell>
          <cell r="L651" t="str">
            <v>Com mais de um plano</v>
          </cell>
          <cell r="M651" t="str">
            <v>Sim</v>
          </cell>
          <cell r="N651">
            <v>4.40000013791996E+16</v>
          </cell>
          <cell r="O651" t="str">
            <v>Sudeste</v>
          </cell>
          <cell r="P651" t="str">
            <v>ESRJ</v>
          </cell>
          <cell r="Q651" t="str">
            <v>PRACA VINTE E DOIS DE ABRIL, 36</v>
          </cell>
          <cell r="R651" t="str">
            <v>RIO DE JANEIRO</v>
          </cell>
          <cell r="S651" t="str">
            <v>RIO DE JANEIRO</v>
          </cell>
          <cell r="T651" t="str">
            <v>RJ</v>
          </cell>
          <cell r="U651" t="str">
            <v>20.021-370</v>
          </cell>
          <cell r="V651" t="str">
            <v>21 38243823</v>
          </cell>
          <cell r="W651" t="str">
            <v>complianceofficer@icatuseguros.com.br</v>
          </cell>
          <cell r="X651" t="str">
            <v>WWW.ICATUSEGUROS.COM.BR</v>
          </cell>
          <cell r="Y651">
            <v>6</v>
          </cell>
          <cell r="Z651">
            <v>3</v>
          </cell>
          <cell r="AA651">
            <v>9</v>
          </cell>
        </row>
        <row r="652">
          <cell r="A652" t="str">
            <v>ICATUFMP</v>
          </cell>
          <cell r="B652" t="str">
            <v>ICATU FUNDO MULTIPATROCINADO</v>
          </cell>
          <cell r="C652" t="str">
            <v>01.129.017/0001-06</v>
          </cell>
          <cell r="D652" t="str">
            <v>Sim</v>
          </cell>
          <cell r="E652" t="str">
            <v>NORMAL - EM FUNCIONAMENTO</v>
          </cell>
          <cell r="F652" t="str">
            <v>NORMAL</v>
          </cell>
          <cell r="G652" t="str">
            <v>Sociedade Civil</v>
          </cell>
          <cell r="H652" t="str">
            <v>LC 109</v>
          </cell>
          <cell r="I652" t="str">
            <v>Privada</v>
          </cell>
          <cell r="J652" t="str">
            <v>Privado</v>
          </cell>
          <cell r="K652" t="str">
            <v>Patrocínio Múltiplo</v>
          </cell>
          <cell r="L652" t="str">
            <v>Com mais de um plano</v>
          </cell>
          <cell r="M652" t="str">
            <v>Sim</v>
          </cell>
          <cell r="N652">
            <v>4.40000013791996E+16</v>
          </cell>
          <cell r="O652" t="str">
            <v>Sudeste</v>
          </cell>
          <cell r="P652" t="str">
            <v>ESRJ</v>
          </cell>
          <cell r="Q652" t="str">
            <v>PRACA VINTE E DOIS DE ABRIL, 36</v>
          </cell>
          <cell r="R652" t="str">
            <v>RIO DE JANEIRO</v>
          </cell>
          <cell r="S652" t="str">
            <v>RIO DE JANEIRO</v>
          </cell>
          <cell r="T652" t="str">
            <v>RJ</v>
          </cell>
          <cell r="U652" t="str">
            <v>20.021-370</v>
          </cell>
          <cell r="V652" t="str">
            <v>21 38243823</v>
          </cell>
          <cell r="W652" t="str">
            <v>complianceofficer@icatuseguros.com.br</v>
          </cell>
          <cell r="X652" t="str">
            <v>WWW.ICATUSEGUROS.COM.BR</v>
          </cell>
          <cell r="Y652">
            <v>6</v>
          </cell>
          <cell r="Z652">
            <v>3</v>
          </cell>
          <cell r="AA652">
            <v>9</v>
          </cell>
        </row>
        <row r="653">
          <cell r="A653" t="str">
            <v>ICATUFMP</v>
          </cell>
          <cell r="B653" t="str">
            <v>ICATU FUNDO MULTIPATROCINADO</v>
          </cell>
          <cell r="C653" t="str">
            <v>01.129.017/0001-06</v>
          </cell>
          <cell r="D653" t="str">
            <v>Sim</v>
          </cell>
          <cell r="E653" t="str">
            <v>NORMAL - EM FUNCIONAMENTO</v>
          </cell>
          <cell r="F653" t="str">
            <v>NORMAL</v>
          </cell>
          <cell r="G653" t="str">
            <v>Sociedade Civil</v>
          </cell>
          <cell r="H653" t="str">
            <v>LC 109</v>
          </cell>
          <cell r="I653" t="str">
            <v>Privada</v>
          </cell>
          <cell r="J653" t="str">
            <v>Privado</v>
          </cell>
          <cell r="K653" t="str">
            <v>Patrocínio Múltiplo</v>
          </cell>
          <cell r="L653" t="str">
            <v>Com mais de um plano</v>
          </cell>
          <cell r="M653" t="str">
            <v>Sim</v>
          </cell>
          <cell r="N653">
            <v>4.40000013791996E+16</v>
          </cell>
          <cell r="O653" t="str">
            <v>Sudeste</v>
          </cell>
          <cell r="P653" t="str">
            <v>ESRJ</v>
          </cell>
          <cell r="Q653" t="str">
            <v>PRACA VINTE E DOIS DE ABRIL, 36</v>
          </cell>
          <cell r="R653" t="str">
            <v>RIO DE JANEIRO</v>
          </cell>
          <cell r="S653" t="str">
            <v>RIO DE JANEIRO</v>
          </cell>
          <cell r="T653" t="str">
            <v>RJ</v>
          </cell>
          <cell r="U653" t="str">
            <v>20.021-370</v>
          </cell>
          <cell r="V653" t="str">
            <v>21 38243823</v>
          </cell>
          <cell r="W653" t="str">
            <v>complianceofficer@icatuseguros.com.br</v>
          </cell>
          <cell r="X653" t="str">
            <v>WWW.ICATUSEGUROS.COM.BR</v>
          </cell>
          <cell r="Y653">
            <v>6</v>
          </cell>
          <cell r="Z653">
            <v>3</v>
          </cell>
          <cell r="AA653">
            <v>9</v>
          </cell>
        </row>
        <row r="654">
          <cell r="A654" t="str">
            <v>ICATUFMP</v>
          </cell>
          <cell r="B654" t="str">
            <v>ICATU FUNDO MULTIPATROCINADO</v>
          </cell>
          <cell r="C654" t="str">
            <v>01.129.017/0001-06</v>
          </cell>
          <cell r="D654" t="str">
            <v>Sim</v>
          </cell>
          <cell r="E654" t="str">
            <v>NORMAL - EM FUNCIONAMENTO</v>
          </cell>
          <cell r="F654" t="str">
            <v>NORMAL</v>
          </cell>
          <cell r="G654" t="str">
            <v>Sociedade Civil</v>
          </cell>
          <cell r="H654" t="str">
            <v>LC 109</v>
          </cell>
          <cell r="I654" t="str">
            <v>Privada</v>
          </cell>
          <cell r="J654" t="str">
            <v>Privado</v>
          </cell>
          <cell r="K654" t="str">
            <v>Patrocínio Múltiplo</v>
          </cell>
          <cell r="L654" t="str">
            <v>Com mais de um plano</v>
          </cell>
          <cell r="M654" t="str">
            <v>Sim</v>
          </cell>
          <cell r="N654">
            <v>4.40000013791996E+16</v>
          </cell>
          <cell r="O654" t="str">
            <v>Sudeste</v>
          </cell>
          <cell r="P654" t="str">
            <v>ESRJ</v>
          </cell>
          <cell r="Q654" t="str">
            <v>PRACA VINTE E DOIS DE ABRIL, 36</v>
          </cell>
          <cell r="R654" t="str">
            <v>RIO DE JANEIRO</v>
          </cell>
          <cell r="S654" t="str">
            <v>RIO DE JANEIRO</v>
          </cell>
          <cell r="T654" t="str">
            <v>RJ</v>
          </cell>
          <cell r="U654" t="str">
            <v>20.021-370</v>
          </cell>
          <cell r="V654" t="str">
            <v>21 38243823</v>
          </cell>
          <cell r="W654" t="str">
            <v>complianceofficer@icatuseguros.com.br</v>
          </cell>
          <cell r="X654" t="str">
            <v>WWW.ICATUSEGUROS.COM.BR</v>
          </cell>
          <cell r="Y654">
            <v>6</v>
          </cell>
          <cell r="Z654">
            <v>3</v>
          </cell>
          <cell r="AA654">
            <v>9</v>
          </cell>
        </row>
        <row r="655">
          <cell r="A655" t="str">
            <v>ICATUFMP</v>
          </cell>
          <cell r="B655" t="str">
            <v>ICATU FUNDO MULTIPATROCINADO</v>
          </cell>
          <cell r="C655" t="str">
            <v>01.129.017/0001-06</v>
          </cell>
          <cell r="D655" t="str">
            <v>Sim</v>
          </cell>
          <cell r="E655" t="str">
            <v>NORMAL - EM FUNCIONAMENTO</v>
          </cell>
          <cell r="F655" t="str">
            <v>NORMAL</v>
          </cell>
          <cell r="G655" t="str">
            <v>Sociedade Civil</v>
          </cell>
          <cell r="H655" t="str">
            <v>LC 109</v>
          </cell>
          <cell r="I655" t="str">
            <v>Privada</v>
          </cell>
          <cell r="J655" t="str">
            <v>Privado</v>
          </cell>
          <cell r="K655" t="str">
            <v>Patrocínio Múltiplo</v>
          </cell>
          <cell r="L655" t="str">
            <v>Com mais de um plano</v>
          </cell>
          <cell r="M655" t="str">
            <v>Sim</v>
          </cell>
          <cell r="N655">
            <v>4.40000013791996E+16</v>
          </cell>
          <cell r="O655" t="str">
            <v>Sudeste</v>
          </cell>
          <cell r="P655" t="str">
            <v>ESRJ</v>
          </cell>
          <cell r="Q655" t="str">
            <v>PRACA VINTE E DOIS DE ABRIL, 36</v>
          </cell>
          <cell r="R655" t="str">
            <v>RIO DE JANEIRO</v>
          </cell>
          <cell r="S655" t="str">
            <v>RIO DE JANEIRO</v>
          </cell>
          <cell r="T655" t="str">
            <v>RJ</v>
          </cell>
          <cell r="U655" t="str">
            <v>20.021-370</v>
          </cell>
          <cell r="V655" t="str">
            <v>21 38243823</v>
          </cell>
          <cell r="W655" t="str">
            <v>complianceofficer@icatuseguros.com.br</v>
          </cell>
          <cell r="X655" t="str">
            <v>WWW.ICATUSEGUROS.COM.BR</v>
          </cell>
          <cell r="Y655">
            <v>6</v>
          </cell>
          <cell r="Z655">
            <v>3</v>
          </cell>
          <cell r="AA655">
            <v>9</v>
          </cell>
        </row>
        <row r="656">
          <cell r="A656" t="str">
            <v>ICATUFMP</v>
          </cell>
          <cell r="B656" t="str">
            <v>ICATU FUNDO MULTIPATROCINADO</v>
          </cell>
          <cell r="C656" t="str">
            <v>01.129.017/0001-06</v>
          </cell>
          <cell r="D656" t="str">
            <v>Sim</v>
          </cell>
          <cell r="E656" t="str">
            <v>NORMAL - EM FUNCIONAMENTO</v>
          </cell>
          <cell r="F656" t="str">
            <v>NORMAL</v>
          </cell>
          <cell r="G656" t="str">
            <v>Sociedade Civil</v>
          </cell>
          <cell r="H656" t="str">
            <v>LC 109</v>
          </cell>
          <cell r="I656" t="str">
            <v>Privada</v>
          </cell>
          <cell r="J656" t="str">
            <v>Privado</v>
          </cell>
          <cell r="K656" t="str">
            <v>Patrocínio Múltiplo</v>
          </cell>
          <cell r="L656" t="str">
            <v>Com mais de um plano</v>
          </cell>
          <cell r="M656" t="str">
            <v>Sim</v>
          </cell>
          <cell r="N656">
            <v>4.40000013791996E+16</v>
          </cell>
          <cell r="O656" t="str">
            <v>Sudeste</v>
          </cell>
          <cell r="P656" t="str">
            <v>ESRJ</v>
          </cell>
          <cell r="Q656" t="str">
            <v>PRACA VINTE E DOIS DE ABRIL, 36</v>
          </cell>
          <cell r="R656" t="str">
            <v>RIO DE JANEIRO</v>
          </cell>
          <cell r="S656" t="str">
            <v>RIO DE JANEIRO</v>
          </cell>
          <cell r="T656" t="str">
            <v>RJ</v>
          </cell>
          <cell r="U656" t="str">
            <v>20.021-370</v>
          </cell>
          <cell r="V656" t="str">
            <v>21 38243823</v>
          </cell>
          <cell r="W656" t="str">
            <v>complianceofficer@icatuseguros.com.br</v>
          </cell>
          <cell r="X656" t="str">
            <v>WWW.ICATUSEGUROS.COM.BR</v>
          </cell>
          <cell r="Y656">
            <v>6</v>
          </cell>
          <cell r="Z656">
            <v>3</v>
          </cell>
          <cell r="AA656">
            <v>9</v>
          </cell>
        </row>
        <row r="657">
          <cell r="A657" t="str">
            <v>ICATUFMP</v>
          </cell>
          <cell r="B657" t="str">
            <v>ICATU FUNDO MULTIPATROCINADO</v>
          </cell>
          <cell r="C657" t="str">
            <v>01.129.017/0001-06</v>
          </cell>
          <cell r="D657" t="str">
            <v>Sim</v>
          </cell>
          <cell r="E657" t="str">
            <v>NORMAL - EM FUNCIONAMENTO</v>
          </cell>
          <cell r="F657" t="str">
            <v>NORMAL</v>
          </cell>
          <cell r="G657" t="str">
            <v>Sociedade Civil</v>
          </cell>
          <cell r="H657" t="str">
            <v>LC 109</v>
          </cell>
          <cell r="I657" t="str">
            <v>Privada</v>
          </cell>
          <cell r="J657" t="str">
            <v>Privado</v>
          </cell>
          <cell r="K657" t="str">
            <v>Patrocínio Múltiplo</v>
          </cell>
          <cell r="L657" t="str">
            <v>Com mais de um plano</v>
          </cell>
          <cell r="M657" t="str">
            <v>Sim</v>
          </cell>
          <cell r="N657">
            <v>4.40000013791996E+16</v>
          </cell>
          <cell r="O657" t="str">
            <v>Sudeste</v>
          </cell>
          <cell r="P657" t="str">
            <v>ESRJ</v>
          </cell>
          <cell r="Q657" t="str">
            <v>PRACA VINTE E DOIS DE ABRIL, 36</v>
          </cell>
          <cell r="R657" t="str">
            <v>RIO DE JANEIRO</v>
          </cell>
          <cell r="S657" t="str">
            <v>RIO DE JANEIRO</v>
          </cell>
          <cell r="T657" t="str">
            <v>RJ</v>
          </cell>
          <cell r="U657" t="str">
            <v>20.021-370</v>
          </cell>
          <cell r="V657" t="str">
            <v>21 38243823</v>
          </cell>
          <cell r="W657" t="str">
            <v>complianceofficer@icatuseguros.com.br</v>
          </cell>
          <cell r="X657" t="str">
            <v>WWW.ICATUSEGUROS.COM.BR</v>
          </cell>
          <cell r="Y657">
            <v>6</v>
          </cell>
          <cell r="Z657">
            <v>3</v>
          </cell>
          <cell r="AA657">
            <v>9</v>
          </cell>
        </row>
        <row r="658">
          <cell r="A658" t="str">
            <v>ICATUFMP</v>
          </cell>
          <cell r="B658" t="str">
            <v>ICATU FUNDO MULTIPATROCINADO</v>
          </cell>
          <cell r="C658" t="str">
            <v>01.129.017/0001-06</v>
          </cell>
          <cell r="D658" t="str">
            <v>Sim</v>
          </cell>
          <cell r="E658" t="str">
            <v>NORMAL - EM FUNCIONAMENTO</v>
          </cell>
          <cell r="F658" t="str">
            <v>NORMAL</v>
          </cell>
          <cell r="G658" t="str">
            <v>Sociedade Civil</v>
          </cell>
          <cell r="H658" t="str">
            <v>LC 109</v>
          </cell>
          <cell r="I658" t="str">
            <v>Privada</v>
          </cell>
          <cell r="J658" t="str">
            <v>Privado</v>
          </cell>
          <cell r="K658" t="str">
            <v>Patrocínio Múltiplo</v>
          </cell>
          <cell r="L658" t="str">
            <v>Com mais de um plano</v>
          </cell>
          <cell r="M658" t="str">
            <v>Sim</v>
          </cell>
          <cell r="N658">
            <v>4.40000013791996E+16</v>
          </cell>
          <cell r="O658" t="str">
            <v>Sudeste</v>
          </cell>
          <cell r="P658" t="str">
            <v>ESRJ</v>
          </cell>
          <cell r="Q658" t="str">
            <v>PRACA VINTE E DOIS DE ABRIL, 36</v>
          </cell>
          <cell r="R658" t="str">
            <v>RIO DE JANEIRO</v>
          </cell>
          <cell r="S658" t="str">
            <v>RIO DE JANEIRO</v>
          </cell>
          <cell r="T658" t="str">
            <v>RJ</v>
          </cell>
          <cell r="U658" t="str">
            <v>20.021-370</v>
          </cell>
          <cell r="V658" t="str">
            <v>21 38243823</v>
          </cell>
          <cell r="W658" t="str">
            <v>complianceofficer@icatuseguros.com.br</v>
          </cell>
          <cell r="X658" t="str">
            <v>WWW.ICATUSEGUROS.COM.BR</v>
          </cell>
          <cell r="Y658">
            <v>6</v>
          </cell>
          <cell r="Z658">
            <v>3</v>
          </cell>
          <cell r="AA658">
            <v>9</v>
          </cell>
        </row>
        <row r="659">
          <cell r="A659" t="str">
            <v>ICATUFMP</v>
          </cell>
          <cell r="B659" t="str">
            <v>ICATU FUNDO MULTIPATROCINADO</v>
          </cell>
          <cell r="C659" t="str">
            <v>01.129.017/0001-06</v>
          </cell>
          <cell r="D659" t="str">
            <v>Sim</v>
          </cell>
          <cell r="E659" t="str">
            <v>NORMAL - EM FUNCIONAMENTO</v>
          </cell>
          <cell r="F659" t="str">
            <v>NORMAL</v>
          </cell>
          <cell r="G659" t="str">
            <v>Sociedade Civil</v>
          </cell>
          <cell r="H659" t="str">
            <v>LC 109</v>
          </cell>
          <cell r="I659" t="str">
            <v>Privada</v>
          </cell>
          <cell r="J659" t="str">
            <v>Privado</v>
          </cell>
          <cell r="K659" t="str">
            <v>Patrocínio Múltiplo</v>
          </cell>
          <cell r="L659" t="str">
            <v>Com mais de um plano</v>
          </cell>
          <cell r="M659" t="str">
            <v>Sim</v>
          </cell>
          <cell r="N659">
            <v>4.40000013791996E+16</v>
          </cell>
          <cell r="O659" t="str">
            <v>Sudeste</v>
          </cell>
          <cell r="P659" t="str">
            <v>ESRJ</v>
          </cell>
          <cell r="Q659" t="str">
            <v>PRACA VINTE E DOIS DE ABRIL, 36</v>
          </cell>
          <cell r="R659" t="str">
            <v>RIO DE JANEIRO</v>
          </cell>
          <cell r="S659" t="str">
            <v>RIO DE JANEIRO</v>
          </cell>
          <cell r="T659" t="str">
            <v>RJ</v>
          </cell>
          <cell r="U659" t="str">
            <v>20.021-370</v>
          </cell>
          <cell r="V659" t="str">
            <v>21 38243823</v>
          </cell>
          <cell r="W659" t="str">
            <v>complianceofficer@icatuseguros.com.br</v>
          </cell>
          <cell r="X659" t="str">
            <v>WWW.ICATUSEGUROS.COM.BR</v>
          </cell>
          <cell r="Y659">
            <v>6</v>
          </cell>
          <cell r="Z659">
            <v>3</v>
          </cell>
          <cell r="AA659">
            <v>9</v>
          </cell>
        </row>
        <row r="660">
          <cell r="A660" t="str">
            <v>ICATUFMP</v>
          </cell>
          <cell r="B660" t="str">
            <v>ICATU FUNDO MULTIPATROCINADO</v>
          </cell>
          <cell r="C660" t="str">
            <v>01.129.017/0001-06</v>
          </cell>
          <cell r="D660" t="str">
            <v>Sim</v>
          </cell>
          <cell r="E660" t="str">
            <v>NORMAL - EM FUNCIONAMENTO</v>
          </cell>
          <cell r="F660" t="str">
            <v>NORMAL</v>
          </cell>
          <cell r="G660" t="str">
            <v>Sociedade Civil</v>
          </cell>
          <cell r="H660" t="str">
            <v>LC 109</v>
          </cell>
          <cell r="I660" t="str">
            <v>Privada</v>
          </cell>
          <cell r="J660" t="str">
            <v>Privado</v>
          </cell>
          <cell r="K660" t="str">
            <v>Patrocínio Múltiplo</v>
          </cell>
          <cell r="L660" t="str">
            <v>Com mais de um plano</v>
          </cell>
          <cell r="M660" t="str">
            <v>Sim</v>
          </cell>
          <cell r="N660">
            <v>4.40000013791996E+16</v>
          </cell>
          <cell r="O660" t="str">
            <v>Sudeste</v>
          </cell>
          <cell r="P660" t="str">
            <v>ESRJ</v>
          </cell>
          <cell r="Q660" t="str">
            <v>PRACA VINTE E DOIS DE ABRIL, 36</v>
          </cell>
          <cell r="R660" t="str">
            <v>RIO DE JANEIRO</v>
          </cell>
          <cell r="S660" t="str">
            <v>RIO DE JANEIRO</v>
          </cell>
          <cell r="T660" t="str">
            <v>RJ</v>
          </cell>
          <cell r="U660" t="str">
            <v>20.021-370</v>
          </cell>
          <cell r="V660" t="str">
            <v>21 38243823</v>
          </cell>
          <cell r="W660" t="str">
            <v>complianceofficer@icatuseguros.com.br</v>
          </cell>
          <cell r="X660" t="str">
            <v>WWW.ICATUSEGUROS.COM.BR</v>
          </cell>
          <cell r="Y660">
            <v>6</v>
          </cell>
          <cell r="Z660">
            <v>3</v>
          </cell>
          <cell r="AA660">
            <v>9</v>
          </cell>
        </row>
        <row r="661">
          <cell r="A661" t="str">
            <v>ICATUFMP</v>
          </cell>
          <cell r="B661" t="str">
            <v>ICATU FUNDO MULTIPATROCINADO</v>
          </cell>
          <cell r="C661" t="str">
            <v>01.129.017/0001-06</v>
          </cell>
          <cell r="D661" t="str">
            <v>Sim</v>
          </cell>
          <cell r="E661" t="str">
            <v>NORMAL - EM FUNCIONAMENTO</v>
          </cell>
          <cell r="F661" t="str">
            <v>NORMAL</v>
          </cell>
          <cell r="G661" t="str">
            <v>Sociedade Civil</v>
          </cell>
          <cell r="H661" t="str">
            <v>LC 109</v>
          </cell>
          <cell r="I661" t="str">
            <v>Privada</v>
          </cell>
          <cell r="J661" t="str">
            <v>Privado</v>
          </cell>
          <cell r="K661" t="str">
            <v>Patrocínio Múltiplo</v>
          </cell>
          <cell r="L661" t="str">
            <v>Com mais de um plano</v>
          </cell>
          <cell r="M661" t="str">
            <v>Sim</v>
          </cell>
          <cell r="N661">
            <v>4.40000013791996E+16</v>
          </cell>
          <cell r="O661" t="str">
            <v>Sudeste</v>
          </cell>
          <cell r="P661" t="str">
            <v>ESRJ</v>
          </cell>
          <cell r="Q661" t="str">
            <v>PRACA VINTE E DOIS DE ABRIL, 36</v>
          </cell>
          <cell r="R661" t="str">
            <v>RIO DE JANEIRO</v>
          </cell>
          <cell r="S661" t="str">
            <v>RIO DE JANEIRO</v>
          </cell>
          <cell r="T661" t="str">
            <v>RJ</v>
          </cell>
          <cell r="U661" t="str">
            <v>20.021-370</v>
          </cell>
          <cell r="V661" t="str">
            <v>21 38243823</v>
          </cell>
          <cell r="W661" t="str">
            <v>complianceofficer@icatuseguros.com.br</v>
          </cell>
          <cell r="X661" t="str">
            <v>WWW.ICATUSEGUROS.COM.BR</v>
          </cell>
          <cell r="Y661">
            <v>6</v>
          </cell>
          <cell r="Z661">
            <v>3</v>
          </cell>
          <cell r="AA661">
            <v>9</v>
          </cell>
        </row>
        <row r="662">
          <cell r="A662" t="str">
            <v>ICATUFMP</v>
          </cell>
          <cell r="B662" t="str">
            <v>ICATU FUNDO MULTIPATROCINADO</v>
          </cell>
          <cell r="C662" t="str">
            <v>01.129.017/0001-06</v>
          </cell>
          <cell r="D662" t="str">
            <v>Sim</v>
          </cell>
          <cell r="E662" t="str">
            <v>NORMAL - EM FUNCIONAMENTO</v>
          </cell>
          <cell r="F662" t="str">
            <v>NORMAL</v>
          </cell>
          <cell r="G662" t="str">
            <v>Sociedade Civil</v>
          </cell>
          <cell r="H662" t="str">
            <v>LC 109</v>
          </cell>
          <cell r="I662" t="str">
            <v>Privada</v>
          </cell>
          <cell r="J662" t="str">
            <v>Privado</v>
          </cell>
          <cell r="K662" t="str">
            <v>Patrocínio Múltiplo</v>
          </cell>
          <cell r="L662" t="str">
            <v>Com mais de um plano</v>
          </cell>
          <cell r="M662" t="str">
            <v>Sim</v>
          </cell>
          <cell r="N662">
            <v>4.40000013791996E+16</v>
          </cell>
          <cell r="O662" t="str">
            <v>Sudeste</v>
          </cell>
          <cell r="P662" t="str">
            <v>ESRJ</v>
          </cell>
          <cell r="Q662" t="str">
            <v>PRACA VINTE E DOIS DE ABRIL, 36</v>
          </cell>
          <cell r="R662" t="str">
            <v>RIO DE JANEIRO</v>
          </cell>
          <cell r="S662" t="str">
            <v>RIO DE JANEIRO</v>
          </cell>
          <cell r="T662" t="str">
            <v>RJ</v>
          </cell>
          <cell r="U662" t="str">
            <v>20.021-370</v>
          </cell>
          <cell r="V662" t="str">
            <v>21 38243823</v>
          </cell>
          <cell r="W662" t="str">
            <v>complianceofficer@icatuseguros.com.br</v>
          </cell>
          <cell r="X662" t="str">
            <v>WWW.ICATUSEGUROS.COM.BR</v>
          </cell>
          <cell r="Y662">
            <v>6</v>
          </cell>
          <cell r="Z662">
            <v>3</v>
          </cell>
          <cell r="AA662">
            <v>9</v>
          </cell>
        </row>
        <row r="663">
          <cell r="A663" t="str">
            <v>ICATUFMP</v>
          </cell>
          <cell r="B663" t="str">
            <v>ICATU FUNDO MULTIPATROCINADO</v>
          </cell>
          <cell r="C663" t="str">
            <v>01.129.017/0001-06</v>
          </cell>
          <cell r="D663" t="str">
            <v>Sim</v>
          </cell>
          <cell r="E663" t="str">
            <v>NORMAL - EM FUNCIONAMENTO</v>
          </cell>
          <cell r="F663" t="str">
            <v>NORMAL</v>
          </cell>
          <cell r="G663" t="str">
            <v>Sociedade Civil</v>
          </cell>
          <cell r="H663" t="str">
            <v>LC 109</v>
          </cell>
          <cell r="I663" t="str">
            <v>Privada</v>
          </cell>
          <cell r="J663" t="str">
            <v>Privado</v>
          </cell>
          <cell r="K663" t="str">
            <v>Patrocínio Múltiplo</v>
          </cell>
          <cell r="L663" t="str">
            <v>Com mais de um plano</v>
          </cell>
          <cell r="M663" t="str">
            <v>Sim</v>
          </cell>
          <cell r="N663">
            <v>4.40000013791996E+16</v>
          </cell>
          <cell r="O663" t="str">
            <v>Sudeste</v>
          </cell>
          <cell r="P663" t="str">
            <v>ESRJ</v>
          </cell>
          <cell r="Q663" t="str">
            <v>PRACA VINTE E DOIS DE ABRIL, 36</v>
          </cell>
          <cell r="R663" t="str">
            <v>RIO DE JANEIRO</v>
          </cell>
          <cell r="S663" t="str">
            <v>RIO DE JANEIRO</v>
          </cell>
          <cell r="T663" t="str">
            <v>RJ</v>
          </cell>
          <cell r="U663" t="str">
            <v>20.021-370</v>
          </cell>
          <cell r="V663" t="str">
            <v>21 38243823</v>
          </cell>
          <cell r="W663" t="str">
            <v>complianceofficer@icatuseguros.com.br</v>
          </cell>
          <cell r="X663" t="str">
            <v>WWW.ICATUSEGUROS.COM.BR</v>
          </cell>
          <cell r="Y663">
            <v>6</v>
          </cell>
          <cell r="Z663">
            <v>3</v>
          </cell>
          <cell r="AA663">
            <v>9</v>
          </cell>
        </row>
        <row r="664">
          <cell r="A664" t="str">
            <v>ICATUFMP</v>
          </cell>
          <cell r="B664" t="str">
            <v>ICATU FUNDO MULTIPATROCINADO</v>
          </cell>
          <cell r="C664" t="str">
            <v>01.129.017/0001-06</v>
          </cell>
          <cell r="D664" t="str">
            <v>Sim</v>
          </cell>
          <cell r="E664" t="str">
            <v>NORMAL - EM FUNCIONAMENTO</v>
          </cell>
          <cell r="F664" t="str">
            <v>NORMAL</v>
          </cell>
          <cell r="G664" t="str">
            <v>Sociedade Civil</v>
          </cell>
          <cell r="H664" t="str">
            <v>LC 109</v>
          </cell>
          <cell r="I664" t="str">
            <v>Privada</v>
          </cell>
          <cell r="J664" t="str">
            <v>Privado</v>
          </cell>
          <cell r="K664" t="str">
            <v>Patrocínio Múltiplo</v>
          </cell>
          <cell r="L664" t="str">
            <v>Com mais de um plano</v>
          </cell>
          <cell r="M664" t="str">
            <v>Sim</v>
          </cell>
          <cell r="N664">
            <v>4.40000013791996E+16</v>
          </cell>
          <cell r="O664" t="str">
            <v>Sudeste</v>
          </cell>
          <cell r="P664" t="str">
            <v>ESRJ</v>
          </cell>
          <cell r="Q664" t="str">
            <v>PRACA VINTE E DOIS DE ABRIL, 36</v>
          </cell>
          <cell r="R664" t="str">
            <v>RIO DE JANEIRO</v>
          </cell>
          <cell r="S664" t="str">
            <v>RIO DE JANEIRO</v>
          </cell>
          <cell r="T664" t="str">
            <v>RJ</v>
          </cell>
          <cell r="U664" t="str">
            <v>20.021-370</v>
          </cell>
          <cell r="V664" t="str">
            <v>21 38243823</v>
          </cell>
          <cell r="W664" t="str">
            <v>complianceofficer@icatuseguros.com.br</v>
          </cell>
          <cell r="X664" t="str">
            <v>WWW.ICATUSEGUROS.COM.BR</v>
          </cell>
          <cell r="Y664">
            <v>6</v>
          </cell>
          <cell r="Z664">
            <v>3</v>
          </cell>
          <cell r="AA664">
            <v>9</v>
          </cell>
        </row>
        <row r="665">
          <cell r="A665" t="str">
            <v>ICATUFMP</v>
          </cell>
          <cell r="B665" t="str">
            <v>ICATU FUNDO MULTIPATROCINADO</v>
          </cell>
          <cell r="C665" t="str">
            <v>01.129.017/0001-06</v>
          </cell>
          <cell r="D665" t="str">
            <v>Sim</v>
          </cell>
          <cell r="E665" t="str">
            <v>NORMAL - EM FUNCIONAMENTO</v>
          </cell>
          <cell r="F665" t="str">
            <v>NORMAL</v>
          </cell>
          <cell r="G665" t="str">
            <v>Sociedade Civil</v>
          </cell>
          <cell r="H665" t="str">
            <v>LC 109</v>
          </cell>
          <cell r="I665" t="str">
            <v>Privada</v>
          </cell>
          <cell r="J665" t="str">
            <v>Privado</v>
          </cell>
          <cell r="K665" t="str">
            <v>Patrocínio Múltiplo</v>
          </cell>
          <cell r="L665" t="str">
            <v>Com mais de um plano</v>
          </cell>
          <cell r="M665" t="str">
            <v>Sim</v>
          </cell>
          <cell r="N665">
            <v>4.40000013791996E+16</v>
          </cell>
          <cell r="O665" t="str">
            <v>Sudeste</v>
          </cell>
          <cell r="P665" t="str">
            <v>ESRJ</v>
          </cell>
          <cell r="Q665" t="str">
            <v>PRACA VINTE E DOIS DE ABRIL, 36</v>
          </cell>
          <cell r="R665" t="str">
            <v>RIO DE JANEIRO</v>
          </cell>
          <cell r="S665" t="str">
            <v>RIO DE JANEIRO</v>
          </cell>
          <cell r="T665" t="str">
            <v>RJ</v>
          </cell>
          <cell r="U665" t="str">
            <v>20.021-370</v>
          </cell>
          <cell r="V665" t="str">
            <v>21 38243823</v>
          </cell>
          <cell r="W665" t="str">
            <v>complianceofficer@icatuseguros.com.br</v>
          </cell>
          <cell r="X665" t="str">
            <v>WWW.ICATUSEGUROS.COM.BR</v>
          </cell>
          <cell r="Y665">
            <v>6</v>
          </cell>
          <cell r="Z665">
            <v>3</v>
          </cell>
          <cell r="AA665">
            <v>9</v>
          </cell>
        </row>
        <row r="666">
          <cell r="A666" t="str">
            <v>ICATUFMP</v>
          </cell>
          <cell r="B666" t="str">
            <v>ICATU FUNDO MULTIPATROCINADO</v>
          </cell>
          <cell r="C666" t="str">
            <v>01.129.017/0001-06</v>
          </cell>
          <cell r="D666" t="str">
            <v>Sim</v>
          </cell>
          <cell r="E666" t="str">
            <v>NORMAL - EM FUNCIONAMENTO</v>
          </cell>
          <cell r="F666" t="str">
            <v>NORMAL</v>
          </cell>
          <cell r="G666" t="str">
            <v>Sociedade Civil</v>
          </cell>
          <cell r="H666" t="str">
            <v>LC 109</v>
          </cell>
          <cell r="I666" t="str">
            <v>Privada</v>
          </cell>
          <cell r="J666" t="str">
            <v>Privado</v>
          </cell>
          <cell r="K666" t="str">
            <v>Patrocínio Múltiplo</v>
          </cell>
          <cell r="L666" t="str">
            <v>Com mais de um plano</v>
          </cell>
          <cell r="M666" t="str">
            <v>Sim</v>
          </cell>
          <cell r="N666">
            <v>4.40000013791996E+16</v>
          </cell>
          <cell r="O666" t="str">
            <v>Sudeste</v>
          </cell>
          <cell r="P666" t="str">
            <v>ESRJ</v>
          </cell>
          <cell r="Q666" t="str">
            <v>PRACA VINTE E DOIS DE ABRIL, 36</v>
          </cell>
          <cell r="R666" t="str">
            <v>RIO DE JANEIRO</v>
          </cell>
          <cell r="S666" t="str">
            <v>RIO DE JANEIRO</v>
          </cell>
          <cell r="T666" t="str">
            <v>RJ</v>
          </cell>
          <cell r="U666" t="str">
            <v>20.021-370</v>
          </cell>
          <cell r="V666" t="str">
            <v>21 38243823</v>
          </cell>
          <cell r="W666" t="str">
            <v>complianceofficer@icatuseguros.com.br</v>
          </cell>
          <cell r="X666" t="str">
            <v>WWW.ICATUSEGUROS.COM.BR</v>
          </cell>
          <cell r="Y666">
            <v>6</v>
          </cell>
          <cell r="Z666">
            <v>3</v>
          </cell>
          <cell r="AA666">
            <v>9</v>
          </cell>
        </row>
        <row r="667">
          <cell r="A667" t="str">
            <v>ICATUFMP</v>
          </cell>
          <cell r="B667" t="str">
            <v>ICATU FUNDO MULTIPATROCINADO</v>
          </cell>
          <cell r="C667" t="str">
            <v>01.129.017/0001-06</v>
          </cell>
          <cell r="D667" t="str">
            <v>Sim</v>
          </cell>
          <cell r="E667" t="str">
            <v>NORMAL - EM FUNCIONAMENTO</v>
          </cell>
          <cell r="F667" t="str">
            <v>NORMAL</v>
          </cell>
          <cell r="G667" t="str">
            <v>Sociedade Civil</v>
          </cell>
          <cell r="H667" t="str">
            <v>LC 109</v>
          </cell>
          <cell r="I667" t="str">
            <v>Privada</v>
          </cell>
          <cell r="J667" t="str">
            <v>Privado</v>
          </cell>
          <cell r="K667" t="str">
            <v>Patrocínio Múltiplo</v>
          </cell>
          <cell r="L667" t="str">
            <v>Com mais de um plano</v>
          </cell>
          <cell r="M667" t="str">
            <v>Sim</v>
          </cell>
          <cell r="N667">
            <v>4.40000013791996E+16</v>
          </cell>
          <cell r="O667" t="str">
            <v>Sudeste</v>
          </cell>
          <cell r="P667" t="str">
            <v>ESRJ</v>
          </cell>
          <cell r="Q667" t="str">
            <v>PRACA VINTE E DOIS DE ABRIL, 36</v>
          </cell>
          <cell r="R667" t="str">
            <v>RIO DE JANEIRO</v>
          </cell>
          <cell r="S667" t="str">
            <v>RIO DE JANEIRO</v>
          </cell>
          <cell r="T667" t="str">
            <v>RJ</v>
          </cell>
          <cell r="U667" t="str">
            <v>20.021-370</v>
          </cell>
          <cell r="V667" t="str">
            <v>21 38243823</v>
          </cell>
          <cell r="W667" t="str">
            <v>complianceofficer@icatuseguros.com.br</v>
          </cell>
          <cell r="X667" t="str">
            <v>WWW.ICATUSEGUROS.COM.BR</v>
          </cell>
          <cell r="Y667">
            <v>6</v>
          </cell>
          <cell r="Z667">
            <v>3</v>
          </cell>
          <cell r="AA667">
            <v>9</v>
          </cell>
        </row>
        <row r="668">
          <cell r="A668" t="str">
            <v>ICATUFMP</v>
          </cell>
          <cell r="B668" t="str">
            <v>ICATU FUNDO MULTIPATROCINADO</v>
          </cell>
          <cell r="C668" t="str">
            <v>01.129.017/0001-06</v>
          </cell>
          <cell r="D668" t="str">
            <v>Sim</v>
          </cell>
          <cell r="E668" t="str">
            <v>NORMAL - EM FUNCIONAMENTO</v>
          </cell>
          <cell r="F668" t="str">
            <v>NORMAL</v>
          </cell>
          <cell r="G668" t="str">
            <v>Sociedade Civil</v>
          </cell>
          <cell r="H668" t="str">
            <v>LC 109</v>
          </cell>
          <cell r="I668" t="str">
            <v>Privada</v>
          </cell>
          <cell r="J668" t="str">
            <v>Privado</v>
          </cell>
          <cell r="K668" t="str">
            <v>Patrocínio Múltiplo</v>
          </cell>
          <cell r="L668" t="str">
            <v>Com mais de um plano</v>
          </cell>
          <cell r="M668" t="str">
            <v>Sim</v>
          </cell>
          <cell r="N668">
            <v>4.40000013791996E+16</v>
          </cell>
          <cell r="O668" t="str">
            <v>Sudeste</v>
          </cell>
          <cell r="P668" t="str">
            <v>ESRJ</v>
          </cell>
          <cell r="Q668" t="str">
            <v>PRACA VINTE E DOIS DE ABRIL, 36</v>
          </cell>
          <cell r="R668" t="str">
            <v>RIO DE JANEIRO</v>
          </cell>
          <cell r="S668" t="str">
            <v>RIO DE JANEIRO</v>
          </cell>
          <cell r="T668" t="str">
            <v>RJ</v>
          </cell>
          <cell r="U668" t="str">
            <v>20.021-370</v>
          </cell>
          <cell r="V668" t="str">
            <v>21 38243823</v>
          </cell>
          <cell r="W668" t="str">
            <v>complianceofficer@icatuseguros.com.br</v>
          </cell>
          <cell r="X668" t="str">
            <v>WWW.ICATUSEGUROS.COM.BR</v>
          </cell>
          <cell r="Y668">
            <v>6</v>
          </cell>
          <cell r="Z668">
            <v>3</v>
          </cell>
          <cell r="AA668">
            <v>9</v>
          </cell>
        </row>
        <row r="669">
          <cell r="A669" t="str">
            <v>ICATUFMP</v>
          </cell>
          <cell r="B669" t="str">
            <v>ICATU FUNDO MULTIPATROCINADO</v>
          </cell>
          <cell r="C669" t="str">
            <v>01.129.017/0001-06</v>
          </cell>
          <cell r="D669" t="str">
            <v>Sim</v>
          </cell>
          <cell r="E669" t="str">
            <v>NORMAL - EM FUNCIONAMENTO</v>
          </cell>
          <cell r="F669" t="str">
            <v>NORMAL</v>
          </cell>
          <cell r="G669" t="str">
            <v>Sociedade Civil</v>
          </cell>
          <cell r="H669" t="str">
            <v>LC 109</v>
          </cell>
          <cell r="I669" t="str">
            <v>Privada</v>
          </cell>
          <cell r="J669" t="str">
            <v>Privado</v>
          </cell>
          <cell r="K669" t="str">
            <v>Patrocínio Múltiplo</v>
          </cell>
          <cell r="L669" t="str">
            <v>Com mais de um plano</v>
          </cell>
          <cell r="M669" t="str">
            <v>Sim</v>
          </cell>
          <cell r="N669">
            <v>4.40000013791996E+16</v>
          </cell>
          <cell r="O669" t="str">
            <v>Sudeste</v>
          </cell>
          <cell r="P669" t="str">
            <v>ESRJ</v>
          </cell>
          <cell r="Q669" t="str">
            <v>PRACA VINTE E DOIS DE ABRIL, 36</v>
          </cell>
          <cell r="R669" t="str">
            <v>RIO DE JANEIRO</v>
          </cell>
          <cell r="S669" t="str">
            <v>RIO DE JANEIRO</v>
          </cell>
          <cell r="T669" t="str">
            <v>RJ</v>
          </cell>
          <cell r="U669" t="str">
            <v>20.021-370</v>
          </cell>
          <cell r="V669" t="str">
            <v>21 38243823</v>
          </cell>
          <cell r="W669" t="str">
            <v>complianceofficer@icatuseguros.com.br</v>
          </cell>
          <cell r="X669" t="str">
            <v>WWW.ICATUSEGUROS.COM.BR</v>
          </cell>
          <cell r="Y669">
            <v>6</v>
          </cell>
          <cell r="Z669">
            <v>3</v>
          </cell>
          <cell r="AA669">
            <v>9</v>
          </cell>
        </row>
        <row r="670">
          <cell r="A670" t="str">
            <v>ICATUFMP</v>
          </cell>
          <cell r="B670" t="str">
            <v>ICATU FUNDO MULTIPATROCINADO</v>
          </cell>
          <cell r="C670" t="str">
            <v>01.129.017/0001-06</v>
          </cell>
          <cell r="D670" t="str">
            <v>Sim</v>
          </cell>
          <cell r="E670" t="str">
            <v>NORMAL - EM FUNCIONAMENTO</v>
          </cell>
          <cell r="F670" t="str">
            <v>NORMAL</v>
          </cell>
          <cell r="G670" t="str">
            <v>Sociedade Civil</v>
          </cell>
          <cell r="H670" t="str">
            <v>LC 109</v>
          </cell>
          <cell r="I670" t="str">
            <v>Privada</v>
          </cell>
          <cell r="J670" t="str">
            <v>Privado</v>
          </cell>
          <cell r="K670" t="str">
            <v>Patrocínio Múltiplo</v>
          </cell>
          <cell r="L670" t="str">
            <v>Com mais de um plano</v>
          </cell>
          <cell r="M670" t="str">
            <v>Sim</v>
          </cell>
          <cell r="N670">
            <v>4.40000013791996E+16</v>
          </cell>
          <cell r="O670" t="str">
            <v>Sudeste</v>
          </cell>
          <cell r="P670" t="str">
            <v>ESRJ</v>
          </cell>
          <cell r="Q670" t="str">
            <v>PRACA VINTE E DOIS DE ABRIL, 36</v>
          </cell>
          <cell r="R670" t="str">
            <v>RIO DE JANEIRO</v>
          </cell>
          <cell r="S670" t="str">
            <v>RIO DE JANEIRO</v>
          </cell>
          <cell r="T670" t="str">
            <v>RJ</v>
          </cell>
          <cell r="U670" t="str">
            <v>20.021-370</v>
          </cell>
          <cell r="V670" t="str">
            <v>21 38243823</v>
          </cell>
          <cell r="W670" t="str">
            <v>complianceofficer@icatuseguros.com.br</v>
          </cell>
          <cell r="X670" t="str">
            <v>WWW.ICATUSEGUROS.COM.BR</v>
          </cell>
          <cell r="Y670">
            <v>6</v>
          </cell>
          <cell r="Z670">
            <v>3</v>
          </cell>
          <cell r="AA670">
            <v>9</v>
          </cell>
        </row>
        <row r="671">
          <cell r="A671" t="str">
            <v>ICATUFMP</v>
          </cell>
          <cell r="B671" t="str">
            <v>ICATU FUNDO MULTIPATROCINADO</v>
          </cell>
          <cell r="C671" t="str">
            <v>01.129.017/0001-06</v>
          </cell>
          <cell r="D671" t="str">
            <v>Sim</v>
          </cell>
          <cell r="E671" t="str">
            <v>NORMAL - EM FUNCIONAMENTO</v>
          </cell>
          <cell r="F671" t="str">
            <v>NORMAL</v>
          </cell>
          <cell r="G671" t="str">
            <v>Sociedade Civil</v>
          </cell>
          <cell r="H671" t="str">
            <v>LC 109</v>
          </cell>
          <cell r="I671" t="str">
            <v>Privada</v>
          </cell>
          <cell r="J671" t="str">
            <v>Privado</v>
          </cell>
          <cell r="K671" t="str">
            <v>Patrocínio Múltiplo</v>
          </cell>
          <cell r="L671" t="str">
            <v>Com mais de um plano</v>
          </cell>
          <cell r="M671" t="str">
            <v>Sim</v>
          </cell>
          <cell r="N671">
            <v>4.40000013791996E+16</v>
          </cell>
          <cell r="O671" t="str">
            <v>Sudeste</v>
          </cell>
          <cell r="P671" t="str">
            <v>ESRJ</v>
          </cell>
          <cell r="Q671" t="str">
            <v>PRACA VINTE E DOIS DE ABRIL, 36</v>
          </cell>
          <cell r="R671" t="str">
            <v>RIO DE JANEIRO</v>
          </cell>
          <cell r="S671" t="str">
            <v>RIO DE JANEIRO</v>
          </cell>
          <cell r="T671" t="str">
            <v>RJ</v>
          </cell>
          <cell r="U671" t="str">
            <v>20.021-370</v>
          </cell>
          <cell r="V671" t="str">
            <v>21 38243823</v>
          </cell>
          <cell r="W671" t="str">
            <v>complianceofficer@icatuseguros.com.br</v>
          </cell>
          <cell r="X671" t="str">
            <v>WWW.ICATUSEGUROS.COM.BR</v>
          </cell>
          <cell r="Y671">
            <v>6</v>
          </cell>
          <cell r="Z671">
            <v>3</v>
          </cell>
          <cell r="AA671">
            <v>9</v>
          </cell>
        </row>
        <row r="672">
          <cell r="A672" t="str">
            <v>ICATUFMP</v>
          </cell>
          <cell r="B672" t="str">
            <v>ICATU FUNDO MULTIPATROCINADO</v>
          </cell>
          <cell r="C672" t="str">
            <v>01.129.017/0001-06</v>
          </cell>
          <cell r="D672" t="str">
            <v>Sim</v>
          </cell>
          <cell r="E672" t="str">
            <v>NORMAL - EM FUNCIONAMENTO</v>
          </cell>
          <cell r="F672" t="str">
            <v>NORMAL</v>
          </cell>
          <cell r="G672" t="str">
            <v>Sociedade Civil</v>
          </cell>
          <cell r="H672" t="str">
            <v>LC 109</v>
          </cell>
          <cell r="I672" t="str">
            <v>Privada</v>
          </cell>
          <cell r="J672" t="str">
            <v>Privado</v>
          </cell>
          <cell r="K672" t="str">
            <v>Patrocínio Múltiplo</v>
          </cell>
          <cell r="L672" t="str">
            <v>Com mais de um plano</v>
          </cell>
          <cell r="M672" t="str">
            <v>Sim</v>
          </cell>
          <cell r="N672">
            <v>4.40000013791996E+16</v>
          </cell>
          <cell r="O672" t="str">
            <v>Sudeste</v>
          </cell>
          <cell r="P672" t="str">
            <v>ESRJ</v>
          </cell>
          <cell r="Q672" t="str">
            <v>PRACA VINTE E DOIS DE ABRIL, 36</v>
          </cell>
          <cell r="R672" t="str">
            <v>RIO DE JANEIRO</v>
          </cell>
          <cell r="S672" t="str">
            <v>RIO DE JANEIRO</v>
          </cell>
          <cell r="T672" t="str">
            <v>RJ</v>
          </cell>
          <cell r="U672" t="str">
            <v>20.021-370</v>
          </cell>
          <cell r="V672" t="str">
            <v>21 38243823</v>
          </cell>
          <cell r="W672" t="str">
            <v>complianceofficer@icatuseguros.com.br</v>
          </cell>
          <cell r="X672" t="str">
            <v>WWW.ICATUSEGUROS.COM.BR</v>
          </cell>
          <cell r="Y672">
            <v>6</v>
          </cell>
          <cell r="Z672">
            <v>3</v>
          </cell>
          <cell r="AA672">
            <v>9</v>
          </cell>
        </row>
        <row r="673">
          <cell r="A673" t="str">
            <v>ICATUFMP</v>
          </cell>
          <cell r="B673" t="str">
            <v>ICATU FUNDO MULTIPATROCINADO</v>
          </cell>
          <cell r="C673" t="str">
            <v>01.129.017/0001-06</v>
          </cell>
          <cell r="D673" t="str">
            <v>Sim</v>
          </cell>
          <cell r="E673" t="str">
            <v>NORMAL - EM FUNCIONAMENTO</v>
          </cell>
          <cell r="F673" t="str">
            <v>NORMAL</v>
          </cell>
          <cell r="G673" t="str">
            <v>Sociedade Civil</v>
          </cell>
          <cell r="H673" t="str">
            <v>LC 109</v>
          </cell>
          <cell r="I673" t="str">
            <v>Privada</v>
          </cell>
          <cell r="J673" t="str">
            <v>Privado</v>
          </cell>
          <cell r="K673" t="str">
            <v>Patrocínio Múltiplo</v>
          </cell>
          <cell r="L673" t="str">
            <v>Com mais de um plano</v>
          </cell>
          <cell r="M673" t="str">
            <v>Sim</v>
          </cell>
          <cell r="N673">
            <v>4.40000013791996E+16</v>
          </cell>
          <cell r="O673" t="str">
            <v>Sudeste</v>
          </cell>
          <cell r="P673" t="str">
            <v>ESRJ</v>
          </cell>
          <cell r="Q673" t="str">
            <v>PRACA VINTE E DOIS DE ABRIL, 36</v>
          </cell>
          <cell r="R673" t="str">
            <v>RIO DE JANEIRO</v>
          </cell>
          <cell r="S673" t="str">
            <v>RIO DE JANEIRO</v>
          </cell>
          <cell r="T673" t="str">
            <v>RJ</v>
          </cell>
          <cell r="U673" t="str">
            <v>20.021-370</v>
          </cell>
          <cell r="V673" t="str">
            <v>21 38243823</v>
          </cell>
          <cell r="W673" t="str">
            <v>complianceofficer@icatuseguros.com.br</v>
          </cell>
          <cell r="X673" t="str">
            <v>WWW.ICATUSEGUROS.COM.BR</v>
          </cell>
          <cell r="Y673">
            <v>6</v>
          </cell>
          <cell r="Z673">
            <v>3</v>
          </cell>
          <cell r="AA673">
            <v>9</v>
          </cell>
        </row>
        <row r="674">
          <cell r="A674" t="str">
            <v>ICATUFMP</v>
          </cell>
          <cell r="B674" t="str">
            <v>ICATU FUNDO MULTIPATROCINADO</v>
          </cell>
          <cell r="C674" t="str">
            <v>01.129.017/0001-06</v>
          </cell>
          <cell r="D674" t="str">
            <v>Sim</v>
          </cell>
          <cell r="E674" t="str">
            <v>NORMAL - EM FUNCIONAMENTO</v>
          </cell>
          <cell r="F674" t="str">
            <v>NORMAL</v>
          </cell>
          <cell r="G674" t="str">
            <v>Sociedade Civil</v>
          </cell>
          <cell r="H674" t="str">
            <v>LC 109</v>
          </cell>
          <cell r="I674" t="str">
            <v>Privada</v>
          </cell>
          <cell r="J674" t="str">
            <v>Privado</v>
          </cell>
          <cell r="K674" t="str">
            <v>Patrocínio Múltiplo</v>
          </cell>
          <cell r="L674" t="str">
            <v>Com mais de um plano</v>
          </cell>
          <cell r="M674" t="str">
            <v>Sim</v>
          </cell>
          <cell r="N674">
            <v>4.40000013791996E+16</v>
          </cell>
          <cell r="O674" t="str">
            <v>Sudeste</v>
          </cell>
          <cell r="P674" t="str">
            <v>ESRJ</v>
          </cell>
          <cell r="Q674" t="str">
            <v>PRACA VINTE E DOIS DE ABRIL, 36</v>
          </cell>
          <cell r="R674" t="str">
            <v>RIO DE JANEIRO</v>
          </cell>
          <cell r="S674" t="str">
            <v>RIO DE JANEIRO</v>
          </cell>
          <cell r="T674" t="str">
            <v>RJ</v>
          </cell>
          <cell r="U674" t="str">
            <v>20.021-370</v>
          </cell>
          <cell r="V674" t="str">
            <v>21 38243823</v>
          </cell>
          <cell r="W674" t="str">
            <v>complianceofficer@icatuseguros.com.br</v>
          </cell>
          <cell r="X674" t="str">
            <v>WWW.ICATUSEGUROS.COM.BR</v>
          </cell>
          <cell r="Y674">
            <v>6</v>
          </cell>
          <cell r="Z674">
            <v>3</v>
          </cell>
          <cell r="AA674">
            <v>9</v>
          </cell>
        </row>
        <row r="675">
          <cell r="A675" t="str">
            <v>ICATUFMP</v>
          </cell>
          <cell r="B675" t="str">
            <v>ICATU FUNDO MULTIPATROCINADO</v>
          </cell>
          <cell r="C675" t="str">
            <v>01.129.017/0001-06</v>
          </cell>
          <cell r="D675" t="str">
            <v>Sim</v>
          </cell>
          <cell r="E675" t="str">
            <v>NORMAL - EM FUNCIONAMENTO</v>
          </cell>
          <cell r="F675" t="str">
            <v>NORMAL</v>
          </cell>
          <cell r="G675" t="str">
            <v>Sociedade Civil</v>
          </cell>
          <cell r="H675" t="str">
            <v>LC 109</v>
          </cell>
          <cell r="I675" t="str">
            <v>Privada</v>
          </cell>
          <cell r="J675" t="str">
            <v>Privado</v>
          </cell>
          <cell r="K675" t="str">
            <v>Patrocínio Múltiplo</v>
          </cell>
          <cell r="L675" t="str">
            <v>Com mais de um plano</v>
          </cell>
          <cell r="M675" t="str">
            <v>Sim</v>
          </cell>
          <cell r="N675">
            <v>4.40000013791996E+16</v>
          </cell>
          <cell r="O675" t="str">
            <v>Sudeste</v>
          </cell>
          <cell r="P675" t="str">
            <v>ESRJ</v>
          </cell>
          <cell r="Q675" t="str">
            <v>PRACA VINTE E DOIS DE ABRIL, 36</v>
          </cell>
          <cell r="R675" t="str">
            <v>RIO DE JANEIRO</v>
          </cell>
          <cell r="S675" t="str">
            <v>RIO DE JANEIRO</v>
          </cell>
          <cell r="T675" t="str">
            <v>RJ</v>
          </cell>
          <cell r="U675" t="str">
            <v>20.021-370</v>
          </cell>
          <cell r="V675" t="str">
            <v>21 38243823</v>
          </cell>
          <cell r="W675" t="str">
            <v>complianceofficer@icatuseguros.com.br</v>
          </cell>
          <cell r="X675" t="str">
            <v>WWW.ICATUSEGUROS.COM.BR</v>
          </cell>
          <cell r="Y675">
            <v>6</v>
          </cell>
          <cell r="Z675">
            <v>3</v>
          </cell>
          <cell r="AA675">
            <v>9</v>
          </cell>
        </row>
        <row r="676">
          <cell r="A676" t="str">
            <v>ICATUFMP</v>
          </cell>
          <cell r="B676" t="str">
            <v>ICATU FUNDO MULTIPATROCINADO</v>
          </cell>
          <cell r="C676" t="str">
            <v>01.129.017/0001-06</v>
          </cell>
          <cell r="D676" t="str">
            <v>Sim</v>
          </cell>
          <cell r="E676" t="str">
            <v>NORMAL - EM FUNCIONAMENTO</v>
          </cell>
          <cell r="F676" t="str">
            <v>NORMAL</v>
          </cell>
          <cell r="G676" t="str">
            <v>Sociedade Civil</v>
          </cell>
          <cell r="H676" t="str">
            <v>LC 109</v>
          </cell>
          <cell r="I676" t="str">
            <v>Privada</v>
          </cell>
          <cell r="J676" t="str">
            <v>Privado</v>
          </cell>
          <cell r="K676" t="str">
            <v>Patrocínio Múltiplo</v>
          </cell>
          <cell r="L676" t="str">
            <v>Com mais de um plano</v>
          </cell>
          <cell r="M676" t="str">
            <v>Sim</v>
          </cell>
          <cell r="N676">
            <v>4.40000013791996E+16</v>
          </cell>
          <cell r="O676" t="str">
            <v>Sudeste</v>
          </cell>
          <cell r="P676" t="str">
            <v>ESRJ</v>
          </cell>
          <cell r="Q676" t="str">
            <v>PRACA VINTE E DOIS DE ABRIL, 36</v>
          </cell>
          <cell r="R676" t="str">
            <v>RIO DE JANEIRO</v>
          </cell>
          <cell r="S676" t="str">
            <v>RIO DE JANEIRO</v>
          </cell>
          <cell r="T676" t="str">
            <v>RJ</v>
          </cell>
          <cell r="U676" t="str">
            <v>20.021-370</v>
          </cell>
          <cell r="V676" t="str">
            <v>21 38243823</v>
          </cell>
          <cell r="W676" t="str">
            <v>complianceofficer@icatuseguros.com.br</v>
          </cell>
          <cell r="X676" t="str">
            <v>WWW.ICATUSEGUROS.COM.BR</v>
          </cell>
          <cell r="Y676">
            <v>6</v>
          </cell>
          <cell r="Z676">
            <v>3</v>
          </cell>
          <cell r="AA676">
            <v>9</v>
          </cell>
        </row>
        <row r="677">
          <cell r="A677" t="str">
            <v>ICATUFMP</v>
          </cell>
          <cell r="B677" t="str">
            <v>ICATU FUNDO MULTIPATROCINADO</v>
          </cell>
          <cell r="C677" t="str">
            <v>01.129.017/0001-06</v>
          </cell>
          <cell r="D677" t="str">
            <v>Sim</v>
          </cell>
          <cell r="E677" t="str">
            <v>NORMAL - EM FUNCIONAMENTO</v>
          </cell>
          <cell r="F677" t="str">
            <v>NORMAL</v>
          </cell>
          <cell r="G677" t="str">
            <v>Sociedade Civil</v>
          </cell>
          <cell r="H677" t="str">
            <v>LC 109</v>
          </cell>
          <cell r="I677" t="str">
            <v>Privada</v>
          </cell>
          <cell r="J677" t="str">
            <v>Privado</v>
          </cell>
          <cell r="K677" t="str">
            <v>Patrocínio Múltiplo</v>
          </cell>
          <cell r="L677" t="str">
            <v>Com mais de um plano</v>
          </cell>
          <cell r="M677" t="str">
            <v>Sim</v>
          </cell>
          <cell r="N677">
            <v>4.40000013791996E+16</v>
          </cell>
          <cell r="O677" t="str">
            <v>Sudeste</v>
          </cell>
          <cell r="P677" t="str">
            <v>ESRJ</v>
          </cell>
          <cell r="Q677" t="str">
            <v>PRACA VINTE E DOIS DE ABRIL, 36</v>
          </cell>
          <cell r="R677" t="str">
            <v>RIO DE JANEIRO</v>
          </cell>
          <cell r="S677" t="str">
            <v>RIO DE JANEIRO</v>
          </cell>
          <cell r="T677" t="str">
            <v>RJ</v>
          </cell>
          <cell r="U677" t="str">
            <v>20.021-370</v>
          </cell>
          <cell r="V677" t="str">
            <v>21 38243823</v>
          </cell>
          <cell r="W677" t="str">
            <v>complianceofficer@icatuseguros.com.br</v>
          </cell>
          <cell r="X677" t="str">
            <v>WWW.ICATUSEGUROS.COM.BR</v>
          </cell>
          <cell r="Y677">
            <v>6</v>
          </cell>
          <cell r="Z677">
            <v>3</v>
          </cell>
          <cell r="AA677">
            <v>9</v>
          </cell>
        </row>
        <row r="678">
          <cell r="A678" t="str">
            <v>ICATUFMP</v>
          </cell>
          <cell r="B678" t="str">
            <v>ICATU FUNDO MULTIPATROCINADO</v>
          </cell>
          <cell r="C678" t="str">
            <v>01.129.017/0001-06</v>
          </cell>
          <cell r="D678" t="str">
            <v>Sim</v>
          </cell>
          <cell r="E678" t="str">
            <v>NORMAL - EM FUNCIONAMENTO</v>
          </cell>
          <cell r="F678" t="str">
            <v>NORMAL</v>
          </cell>
          <cell r="G678" t="str">
            <v>Sociedade Civil</v>
          </cell>
          <cell r="H678" t="str">
            <v>LC 109</v>
          </cell>
          <cell r="I678" t="str">
            <v>Privada</v>
          </cell>
          <cell r="J678" t="str">
            <v>Privado</v>
          </cell>
          <cell r="K678" t="str">
            <v>Patrocínio Múltiplo</v>
          </cell>
          <cell r="L678" t="str">
            <v>Com mais de um plano</v>
          </cell>
          <cell r="M678" t="str">
            <v>Sim</v>
          </cell>
          <cell r="N678">
            <v>4.40000013791996E+16</v>
          </cell>
          <cell r="O678" t="str">
            <v>Sudeste</v>
          </cell>
          <cell r="P678" t="str">
            <v>ESRJ</v>
          </cell>
          <cell r="Q678" t="str">
            <v>PRACA VINTE E DOIS DE ABRIL, 36</v>
          </cell>
          <cell r="R678" t="str">
            <v>RIO DE JANEIRO</v>
          </cell>
          <cell r="S678" t="str">
            <v>RIO DE JANEIRO</v>
          </cell>
          <cell r="T678" t="str">
            <v>RJ</v>
          </cell>
          <cell r="U678" t="str">
            <v>20.021-370</v>
          </cell>
          <cell r="V678" t="str">
            <v>21 38243823</v>
          </cell>
          <cell r="W678" t="str">
            <v>complianceofficer@icatuseguros.com.br</v>
          </cell>
          <cell r="X678" t="str">
            <v>WWW.ICATUSEGUROS.COM.BR</v>
          </cell>
          <cell r="Y678">
            <v>6</v>
          </cell>
          <cell r="Z678">
            <v>3</v>
          </cell>
          <cell r="AA678">
            <v>9</v>
          </cell>
        </row>
        <row r="679">
          <cell r="A679" t="str">
            <v>ICATUFMP</v>
          </cell>
          <cell r="B679" t="str">
            <v>ICATU FUNDO MULTIPATROCINADO</v>
          </cell>
          <cell r="C679" t="str">
            <v>01.129.017/0001-06</v>
          </cell>
          <cell r="D679" t="str">
            <v>Sim</v>
          </cell>
          <cell r="E679" t="str">
            <v>NORMAL - EM FUNCIONAMENTO</v>
          </cell>
          <cell r="F679" t="str">
            <v>NORMAL</v>
          </cell>
          <cell r="G679" t="str">
            <v>Sociedade Civil</v>
          </cell>
          <cell r="H679" t="str">
            <v>LC 109</v>
          </cell>
          <cell r="I679" t="str">
            <v>Privada</v>
          </cell>
          <cell r="J679" t="str">
            <v>Privado</v>
          </cell>
          <cell r="K679" t="str">
            <v>Patrocínio Múltiplo</v>
          </cell>
          <cell r="L679" t="str">
            <v>Com mais de um plano</v>
          </cell>
          <cell r="M679" t="str">
            <v>Sim</v>
          </cell>
          <cell r="N679">
            <v>4.40000013791996E+16</v>
          </cell>
          <cell r="O679" t="str">
            <v>Sudeste</v>
          </cell>
          <cell r="P679" t="str">
            <v>ESRJ</v>
          </cell>
          <cell r="Q679" t="str">
            <v>PRACA VINTE E DOIS DE ABRIL, 36</v>
          </cell>
          <cell r="R679" t="str">
            <v>RIO DE JANEIRO</v>
          </cell>
          <cell r="S679" t="str">
            <v>RIO DE JANEIRO</v>
          </cell>
          <cell r="T679" t="str">
            <v>RJ</v>
          </cell>
          <cell r="U679" t="str">
            <v>20.021-370</v>
          </cell>
          <cell r="V679" t="str">
            <v>21 38243823</v>
          </cell>
          <cell r="W679" t="str">
            <v>complianceofficer@icatuseguros.com.br</v>
          </cell>
          <cell r="X679" t="str">
            <v>WWW.ICATUSEGUROS.COM.BR</v>
          </cell>
          <cell r="Y679">
            <v>6</v>
          </cell>
          <cell r="Z679">
            <v>3</v>
          </cell>
          <cell r="AA679">
            <v>9</v>
          </cell>
        </row>
        <row r="680">
          <cell r="A680" t="str">
            <v>ICATUFMP</v>
          </cell>
          <cell r="B680" t="str">
            <v>ICATU FUNDO MULTIPATROCINADO</v>
          </cell>
          <cell r="C680" t="str">
            <v>01.129.017/0001-06</v>
          </cell>
          <cell r="D680" t="str">
            <v>Sim</v>
          </cell>
          <cell r="E680" t="str">
            <v>NORMAL - EM FUNCIONAMENTO</v>
          </cell>
          <cell r="F680" t="str">
            <v>NORMAL</v>
          </cell>
          <cell r="G680" t="str">
            <v>Sociedade Civil</v>
          </cell>
          <cell r="H680" t="str">
            <v>LC 109</v>
          </cell>
          <cell r="I680" t="str">
            <v>Privada</v>
          </cell>
          <cell r="J680" t="str">
            <v>Privado</v>
          </cell>
          <cell r="K680" t="str">
            <v>Patrocínio Múltiplo</v>
          </cell>
          <cell r="L680" t="str">
            <v>Com mais de um plano</v>
          </cell>
          <cell r="M680" t="str">
            <v>Sim</v>
          </cell>
          <cell r="N680">
            <v>4.40000013791996E+16</v>
          </cell>
          <cell r="O680" t="str">
            <v>Sudeste</v>
          </cell>
          <cell r="P680" t="str">
            <v>ESRJ</v>
          </cell>
          <cell r="Q680" t="str">
            <v>PRACA VINTE E DOIS DE ABRIL, 36</v>
          </cell>
          <cell r="R680" t="str">
            <v>RIO DE JANEIRO</v>
          </cell>
          <cell r="S680" t="str">
            <v>RIO DE JANEIRO</v>
          </cell>
          <cell r="T680" t="str">
            <v>RJ</v>
          </cell>
          <cell r="U680" t="str">
            <v>20.021-370</v>
          </cell>
          <cell r="V680" t="str">
            <v>21 38243823</v>
          </cell>
          <cell r="W680" t="str">
            <v>complianceofficer@icatuseguros.com.br</v>
          </cell>
          <cell r="X680" t="str">
            <v>WWW.ICATUSEGUROS.COM.BR</v>
          </cell>
          <cell r="Y680">
            <v>6</v>
          </cell>
          <cell r="Z680">
            <v>3</v>
          </cell>
          <cell r="AA680">
            <v>9</v>
          </cell>
        </row>
        <row r="681">
          <cell r="A681" t="str">
            <v>ICATUFMP</v>
          </cell>
          <cell r="B681" t="str">
            <v>ICATU FUNDO MULTIPATROCINADO</v>
          </cell>
          <cell r="C681" t="str">
            <v>01.129.017/0001-06</v>
          </cell>
          <cell r="D681" t="str">
            <v>Sim</v>
          </cell>
          <cell r="E681" t="str">
            <v>NORMAL - EM FUNCIONAMENTO</v>
          </cell>
          <cell r="F681" t="str">
            <v>NORMAL</v>
          </cell>
          <cell r="G681" t="str">
            <v>Sociedade Civil</v>
          </cell>
          <cell r="H681" t="str">
            <v>LC 109</v>
          </cell>
          <cell r="I681" t="str">
            <v>Privada</v>
          </cell>
          <cell r="J681" t="str">
            <v>Privado</v>
          </cell>
          <cell r="K681" t="str">
            <v>Patrocínio Múltiplo</v>
          </cell>
          <cell r="L681" t="str">
            <v>Com mais de um plano</v>
          </cell>
          <cell r="M681" t="str">
            <v>Sim</v>
          </cell>
          <cell r="N681">
            <v>4.40000013791996E+16</v>
          </cell>
          <cell r="O681" t="str">
            <v>Sudeste</v>
          </cell>
          <cell r="P681" t="str">
            <v>ESRJ</v>
          </cell>
          <cell r="Q681" t="str">
            <v>PRACA VINTE E DOIS DE ABRIL, 36</v>
          </cell>
          <cell r="R681" t="str">
            <v>RIO DE JANEIRO</v>
          </cell>
          <cell r="S681" t="str">
            <v>RIO DE JANEIRO</v>
          </cell>
          <cell r="T681" t="str">
            <v>RJ</v>
          </cell>
          <cell r="U681" t="str">
            <v>20.021-370</v>
          </cell>
          <cell r="V681" t="str">
            <v>21 38243823</v>
          </cell>
          <cell r="W681" t="str">
            <v>complianceofficer@icatuseguros.com.br</v>
          </cell>
          <cell r="X681" t="str">
            <v>WWW.ICATUSEGUROS.COM.BR</v>
          </cell>
          <cell r="Y681">
            <v>6</v>
          </cell>
          <cell r="Z681">
            <v>3</v>
          </cell>
          <cell r="AA681">
            <v>9</v>
          </cell>
        </row>
        <row r="682">
          <cell r="A682" t="str">
            <v>ICATUFMP</v>
          </cell>
          <cell r="B682" t="str">
            <v>ICATU FUNDO MULTIPATROCINADO</v>
          </cell>
          <cell r="C682" t="str">
            <v>01.129.017/0001-06</v>
          </cell>
          <cell r="D682" t="str">
            <v>Sim</v>
          </cell>
          <cell r="E682" t="str">
            <v>NORMAL - EM FUNCIONAMENTO</v>
          </cell>
          <cell r="F682" t="str">
            <v>NORMAL</v>
          </cell>
          <cell r="G682" t="str">
            <v>Sociedade Civil</v>
          </cell>
          <cell r="H682" t="str">
            <v>LC 109</v>
          </cell>
          <cell r="I682" t="str">
            <v>Privada</v>
          </cell>
          <cell r="J682" t="str">
            <v>Privado</v>
          </cell>
          <cell r="K682" t="str">
            <v>Patrocínio Múltiplo</v>
          </cell>
          <cell r="L682" t="str">
            <v>Com mais de um plano</v>
          </cell>
          <cell r="M682" t="str">
            <v>Sim</v>
          </cell>
          <cell r="N682">
            <v>4.40000013791996E+16</v>
          </cell>
          <cell r="O682" t="str">
            <v>Sudeste</v>
          </cell>
          <cell r="P682" t="str">
            <v>ESRJ</v>
          </cell>
          <cell r="Q682" t="str">
            <v>PRACA VINTE E DOIS DE ABRIL, 36</v>
          </cell>
          <cell r="R682" t="str">
            <v>RIO DE JANEIRO</v>
          </cell>
          <cell r="S682" t="str">
            <v>RIO DE JANEIRO</v>
          </cell>
          <cell r="T682" t="str">
            <v>RJ</v>
          </cell>
          <cell r="U682" t="str">
            <v>20.021-370</v>
          </cell>
          <cell r="V682" t="str">
            <v>21 38243823</v>
          </cell>
          <cell r="W682" t="str">
            <v>complianceofficer@icatuseguros.com.br</v>
          </cell>
          <cell r="X682" t="str">
            <v>WWW.ICATUSEGUROS.COM.BR</v>
          </cell>
          <cell r="Y682">
            <v>6</v>
          </cell>
          <cell r="Z682">
            <v>3</v>
          </cell>
          <cell r="AA682">
            <v>9</v>
          </cell>
        </row>
        <row r="683">
          <cell r="A683" t="str">
            <v>ICATUFMP</v>
          </cell>
          <cell r="B683" t="str">
            <v>ICATU FUNDO MULTIPATROCINADO</v>
          </cell>
          <cell r="C683" t="str">
            <v>01.129.017/0001-06</v>
          </cell>
          <cell r="D683" t="str">
            <v>Sim</v>
          </cell>
          <cell r="E683" t="str">
            <v>NORMAL - EM FUNCIONAMENTO</v>
          </cell>
          <cell r="F683" t="str">
            <v>NORMAL</v>
          </cell>
          <cell r="G683" t="str">
            <v>Sociedade Civil</v>
          </cell>
          <cell r="H683" t="str">
            <v>LC 109</v>
          </cell>
          <cell r="I683" t="str">
            <v>Privada</v>
          </cell>
          <cell r="J683" t="str">
            <v>Privado</v>
          </cell>
          <cell r="K683" t="str">
            <v>Patrocínio Múltiplo</v>
          </cell>
          <cell r="L683" t="str">
            <v>Com mais de um plano</v>
          </cell>
          <cell r="M683" t="str">
            <v>Sim</v>
          </cell>
          <cell r="N683">
            <v>4.40000013791996E+16</v>
          </cell>
          <cell r="O683" t="str">
            <v>Sudeste</v>
          </cell>
          <cell r="P683" t="str">
            <v>ESRJ</v>
          </cell>
          <cell r="Q683" t="str">
            <v>PRACA VINTE E DOIS DE ABRIL, 36</v>
          </cell>
          <cell r="R683" t="str">
            <v>RIO DE JANEIRO</v>
          </cell>
          <cell r="S683" t="str">
            <v>RIO DE JANEIRO</v>
          </cell>
          <cell r="T683" t="str">
            <v>RJ</v>
          </cell>
          <cell r="U683" t="str">
            <v>20.021-370</v>
          </cell>
          <cell r="V683" t="str">
            <v>21 38243823</v>
          </cell>
          <cell r="W683" t="str">
            <v>complianceofficer@icatuseguros.com.br</v>
          </cell>
          <cell r="X683" t="str">
            <v>WWW.ICATUSEGUROS.COM.BR</v>
          </cell>
          <cell r="Y683">
            <v>6</v>
          </cell>
          <cell r="Z683">
            <v>3</v>
          </cell>
          <cell r="AA683">
            <v>9</v>
          </cell>
        </row>
        <row r="684">
          <cell r="A684" t="str">
            <v>ICI CORAL</v>
          </cell>
          <cell r="B684" t="str">
            <v>ICI CORAL - FUNDO MULTIPLO DE PREVIDENCIA PRIVADA S/C</v>
          </cell>
          <cell r="C684" t="str">
            <v>02.234.321/0001-86</v>
          </cell>
          <cell r="D684" t="str">
            <v>Sim</v>
          </cell>
          <cell r="E684" t="str">
            <v>ENCERRADA - POR INICIATIVA DA EFPC</v>
          </cell>
          <cell r="F684" t="str">
            <v>ENCERRADA</v>
          </cell>
          <cell r="G684" t="str">
            <v>Sociedade Civil</v>
          </cell>
          <cell r="H684" t="str">
            <v>LC 109</v>
          </cell>
          <cell r="I684" t="str">
            <v>Privada</v>
          </cell>
          <cell r="J684" t="str">
            <v>Privado</v>
          </cell>
          <cell r="K684" t="str">
            <v>Patrocínio Múltiplo</v>
          </cell>
          <cell r="L684" t="str">
            <v>Com mais de um plano</v>
          </cell>
          <cell r="M684" t="str">
            <v>Não</v>
          </cell>
          <cell r="N684">
            <v>440000064641997</v>
          </cell>
          <cell r="O684" t="str">
            <v>Sudeste</v>
          </cell>
          <cell r="P684" t="str">
            <v>ESSP</v>
          </cell>
          <cell r="Q684" t="str">
            <v>RUA BOA VISTA, 254 CONJ 1515</v>
          </cell>
          <cell r="R684" t="str">
            <v>SAO PAULO</v>
          </cell>
          <cell r="S684" t="str">
            <v>SAO PAULO</v>
          </cell>
          <cell r="T684" t="str">
            <v>SP</v>
          </cell>
          <cell r="U684" t="str">
            <v>01.014-907</v>
          </cell>
          <cell r="V684" t="str">
            <v>(11)3106-5757</v>
          </cell>
          <cell r="W684" t="str">
            <v>roselia.fpresti@givaudan.com</v>
          </cell>
          <cell r="X684"/>
          <cell r="Y684">
            <v>4</v>
          </cell>
          <cell r="Z684">
            <v>3</v>
          </cell>
          <cell r="AA684">
            <v>3</v>
          </cell>
        </row>
        <row r="685">
          <cell r="A685" t="str">
            <v>ICI CORAL</v>
          </cell>
          <cell r="B685" t="str">
            <v>ICI CORAL - FUNDO MULTIPLO DE PREVIDENCIA PRIVADA S/C</v>
          </cell>
          <cell r="C685" t="str">
            <v>02.234.321/0001-86</v>
          </cell>
          <cell r="D685" t="str">
            <v>Sim</v>
          </cell>
          <cell r="E685" t="str">
            <v>ENCERRADA - POR INICIATIVA DA EFPC</v>
          </cell>
          <cell r="F685" t="str">
            <v>ENCERRADA</v>
          </cell>
          <cell r="G685" t="str">
            <v>Sociedade Civil</v>
          </cell>
          <cell r="H685" t="str">
            <v>LC 109</v>
          </cell>
          <cell r="I685" t="str">
            <v>Privada</v>
          </cell>
          <cell r="J685" t="str">
            <v>Privado</v>
          </cell>
          <cell r="K685" t="str">
            <v>Patrocínio Múltiplo</v>
          </cell>
          <cell r="L685" t="str">
            <v>Com mais de um plano</v>
          </cell>
          <cell r="M685" t="str">
            <v>Não</v>
          </cell>
          <cell r="N685">
            <v>440000064641997</v>
          </cell>
          <cell r="O685" t="str">
            <v>Sudeste</v>
          </cell>
          <cell r="P685" t="str">
            <v>ESSP</v>
          </cell>
          <cell r="Q685" t="str">
            <v>RUA BOA VISTA, 254 CONJ 1515</v>
          </cell>
          <cell r="R685" t="str">
            <v>SAO PAULO</v>
          </cell>
          <cell r="S685" t="str">
            <v>SAO PAULO</v>
          </cell>
          <cell r="T685" t="str">
            <v>SP</v>
          </cell>
          <cell r="U685" t="str">
            <v>01.014-907</v>
          </cell>
          <cell r="V685" t="str">
            <v>(11)3106-5757</v>
          </cell>
          <cell r="W685" t="str">
            <v>roselia.fpresti@givaudan.com</v>
          </cell>
          <cell r="X685"/>
          <cell r="Y685">
            <v>4</v>
          </cell>
          <cell r="Z685">
            <v>3</v>
          </cell>
          <cell r="AA685">
            <v>3</v>
          </cell>
        </row>
        <row r="686">
          <cell r="A686" t="str">
            <v>ICI CORAL</v>
          </cell>
          <cell r="B686" t="str">
            <v>ICI CORAL - FUNDO MULTIPLO DE PREVIDENCIA PRIVADA S/C</v>
          </cell>
          <cell r="C686" t="str">
            <v>02.234.321/0001-86</v>
          </cell>
          <cell r="D686" t="str">
            <v>Sim</v>
          </cell>
          <cell r="E686" t="str">
            <v>ENCERRADA - POR INICIATIVA DA EFPC</v>
          </cell>
          <cell r="F686" t="str">
            <v>ENCERRADA</v>
          </cell>
          <cell r="G686" t="str">
            <v>Sociedade Civil</v>
          </cell>
          <cell r="H686" t="str">
            <v>LC 109</v>
          </cell>
          <cell r="I686" t="str">
            <v>Privada</v>
          </cell>
          <cell r="J686" t="str">
            <v>Privado</v>
          </cell>
          <cell r="K686" t="str">
            <v>Patrocínio Múltiplo</v>
          </cell>
          <cell r="L686" t="str">
            <v>Com mais de um plano</v>
          </cell>
          <cell r="M686" t="str">
            <v>Não</v>
          </cell>
          <cell r="N686">
            <v>440000064641997</v>
          </cell>
          <cell r="O686" t="str">
            <v>Sudeste</v>
          </cell>
          <cell r="P686" t="str">
            <v>ESSP</v>
          </cell>
          <cell r="Q686" t="str">
            <v>RUA BOA VISTA, 254 CONJ 1515</v>
          </cell>
          <cell r="R686" t="str">
            <v>SAO PAULO</v>
          </cell>
          <cell r="S686" t="str">
            <v>SAO PAULO</v>
          </cell>
          <cell r="T686" t="str">
            <v>SP</v>
          </cell>
          <cell r="U686" t="str">
            <v>01.014-907</v>
          </cell>
          <cell r="V686" t="str">
            <v>(11)3106-5757</v>
          </cell>
          <cell r="W686" t="str">
            <v>roselia.fpresti@givaudan.com</v>
          </cell>
          <cell r="X686"/>
          <cell r="Y686">
            <v>4</v>
          </cell>
          <cell r="Z686">
            <v>3</v>
          </cell>
          <cell r="AA686">
            <v>3</v>
          </cell>
        </row>
        <row r="687">
          <cell r="A687" t="str">
            <v>ICI CORAL</v>
          </cell>
          <cell r="B687" t="str">
            <v>ICI CORAL - FUNDO MULTIPLO DE PREVIDENCIA PRIVADA S/C</v>
          </cell>
          <cell r="C687" t="str">
            <v>02.234.321/0001-86</v>
          </cell>
          <cell r="D687" t="str">
            <v>Sim</v>
          </cell>
          <cell r="E687" t="str">
            <v>ENCERRADA - POR INICIATIVA DA EFPC</v>
          </cell>
          <cell r="F687" t="str">
            <v>ENCERRADA</v>
          </cell>
          <cell r="G687" t="str">
            <v>Sociedade Civil</v>
          </cell>
          <cell r="H687" t="str">
            <v>LC 109</v>
          </cell>
          <cell r="I687" t="str">
            <v>Privada</v>
          </cell>
          <cell r="J687" t="str">
            <v>Privado</v>
          </cell>
          <cell r="K687" t="str">
            <v>Patrocínio Múltiplo</v>
          </cell>
          <cell r="L687" t="str">
            <v>Com mais de um plano</v>
          </cell>
          <cell r="M687" t="str">
            <v>Não</v>
          </cell>
          <cell r="N687">
            <v>440000064641997</v>
          </cell>
          <cell r="O687" t="str">
            <v>Sudeste</v>
          </cell>
          <cell r="P687" t="str">
            <v>ESSP</v>
          </cell>
          <cell r="Q687" t="str">
            <v>RUA BOA VISTA, 254 CONJ 1515</v>
          </cell>
          <cell r="R687" t="str">
            <v>SAO PAULO</v>
          </cell>
          <cell r="S687" t="str">
            <v>SAO PAULO</v>
          </cell>
          <cell r="T687" t="str">
            <v>SP</v>
          </cell>
          <cell r="U687" t="str">
            <v>01.014-907</v>
          </cell>
          <cell r="V687" t="str">
            <v>(11)3106-5757</v>
          </cell>
          <cell r="W687" t="str">
            <v>roselia.fpresti@givaudan.com</v>
          </cell>
          <cell r="X687"/>
          <cell r="Y687">
            <v>4</v>
          </cell>
          <cell r="Z687">
            <v>3</v>
          </cell>
          <cell r="AA687">
            <v>3</v>
          </cell>
        </row>
        <row r="688">
          <cell r="A688" t="str">
            <v>IFM</v>
          </cell>
          <cell r="B688" t="str">
            <v>ITAU FUNDO MULTIPATROCINADO</v>
          </cell>
          <cell r="C688" t="str">
            <v>00.384.261/0001-52</v>
          </cell>
          <cell r="D688" t="str">
            <v>Sim</v>
          </cell>
          <cell r="E688" t="str">
            <v>NORMAL - EM FUNCIONAMENTO</v>
          </cell>
          <cell r="F688" t="str">
            <v>NORMAL</v>
          </cell>
          <cell r="G688" t="str">
            <v>Fundação</v>
          </cell>
          <cell r="H688" t="str">
            <v>LC 109</v>
          </cell>
          <cell r="I688" t="str">
            <v>Privada</v>
          </cell>
          <cell r="J688" t="str">
            <v>Privado</v>
          </cell>
          <cell r="K688" t="str">
            <v>Patrocínio Múltiplo</v>
          </cell>
          <cell r="L688" t="str">
            <v>Com mais de um plano</v>
          </cell>
          <cell r="M688" t="str">
            <v>Sim</v>
          </cell>
          <cell r="N688">
            <v>4.4011001797202144E+16</v>
          </cell>
          <cell r="O688" t="str">
            <v>Sudeste</v>
          </cell>
          <cell r="P688" t="str">
            <v>ESSP</v>
          </cell>
          <cell r="Q688" t="str">
            <v>RUA HUNGRIA</v>
          </cell>
          <cell r="R688" t="str">
            <v>SAO PAULO</v>
          </cell>
          <cell r="S688" t="str">
            <v>SAO PAULO</v>
          </cell>
          <cell r="T688" t="str">
            <v>SP</v>
          </cell>
          <cell r="U688" t="str">
            <v>01.455-000</v>
          </cell>
          <cell r="V688" t="str">
            <v>48583940</v>
          </cell>
          <cell r="W688" t="str">
            <v>GOVERNANCAIFM@IAPPREV.COM.BR</v>
          </cell>
          <cell r="X688" t="str">
            <v>WWW.IFMPREV.COM.BR</v>
          </cell>
          <cell r="Y688">
            <v>4</v>
          </cell>
          <cell r="Z688">
            <v>3</v>
          </cell>
          <cell r="AA688">
            <v>6</v>
          </cell>
        </row>
        <row r="689">
          <cell r="A689" t="str">
            <v>IFM</v>
          </cell>
          <cell r="B689" t="str">
            <v>ITAU FUNDO MULTIPATROCINADO</v>
          </cell>
          <cell r="C689" t="str">
            <v>00.384.261/0001-52</v>
          </cell>
          <cell r="D689" t="str">
            <v>Sim</v>
          </cell>
          <cell r="E689" t="str">
            <v>NORMAL - EM FUNCIONAMENTO</v>
          </cell>
          <cell r="F689" t="str">
            <v>NORMAL</v>
          </cell>
          <cell r="G689" t="str">
            <v>Fundação</v>
          </cell>
          <cell r="H689" t="str">
            <v>LC 109</v>
          </cell>
          <cell r="I689" t="str">
            <v>Privada</v>
          </cell>
          <cell r="J689" t="str">
            <v>Privado</v>
          </cell>
          <cell r="K689" t="str">
            <v>Patrocínio Múltiplo</v>
          </cell>
          <cell r="L689" t="str">
            <v>Com mais de um plano</v>
          </cell>
          <cell r="M689" t="str">
            <v>Sim</v>
          </cell>
          <cell r="N689">
            <v>4.4011001797202144E+16</v>
          </cell>
          <cell r="O689" t="str">
            <v>Sudeste</v>
          </cell>
          <cell r="P689" t="str">
            <v>ESSP</v>
          </cell>
          <cell r="Q689" t="str">
            <v>RUA HUNGRIA</v>
          </cell>
          <cell r="R689" t="str">
            <v>SAO PAULO</v>
          </cell>
          <cell r="S689" t="str">
            <v>SAO PAULO</v>
          </cell>
          <cell r="T689" t="str">
            <v>SP</v>
          </cell>
          <cell r="U689" t="str">
            <v>01.455-000</v>
          </cell>
          <cell r="V689" t="str">
            <v>48583940</v>
          </cell>
          <cell r="W689" t="str">
            <v>GOVERNANCAIFM@IAPPREV.COM.BR</v>
          </cell>
          <cell r="X689" t="str">
            <v>WWW.IFMPREV.COM.BR</v>
          </cell>
          <cell r="Y689">
            <v>4</v>
          </cell>
          <cell r="Z689">
            <v>3</v>
          </cell>
          <cell r="AA689">
            <v>6</v>
          </cell>
        </row>
        <row r="690">
          <cell r="A690" t="str">
            <v>IFM</v>
          </cell>
          <cell r="B690" t="str">
            <v>ITAU FUNDO MULTIPATROCINADO</v>
          </cell>
          <cell r="C690" t="str">
            <v>00.384.261/0001-52</v>
          </cell>
          <cell r="D690" t="str">
            <v>Sim</v>
          </cell>
          <cell r="E690" t="str">
            <v>NORMAL - EM FUNCIONAMENTO</v>
          </cell>
          <cell r="F690" t="str">
            <v>NORMAL</v>
          </cell>
          <cell r="G690" t="str">
            <v>Fundação</v>
          </cell>
          <cell r="H690" t="str">
            <v>LC 109</v>
          </cell>
          <cell r="I690" t="str">
            <v>Privada</v>
          </cell>
          <cell r="J690" t="str">
            <v>Privado</v>
          </cell>
          <cell r="K690" t="str">
            <v>Patrocínio Múltiplo</v>
          </cell>
          <cell r="L690" t="str">
            <v>Com mais de um plano</v>
          </cell>
          <cell r="M690" t="str">
            <v>Sim</v>
          </cell>
          <cell r="N690">
            <v>4.4011001797202144E+16</v>
          </cell>
          <cell r="O690" t="str">
            <v>Sudeste</v>
          </cell>
          <cell r="P690" t="str">
            <v>ESSP</v>
          </cell>
          <cell r="Q690" t="str">
            <v>RUA HUNGRIA</v>
          </cell>
          <cell r="R690" t="str">
            <v>SAO PAULO</v>
          </cell>
          <cell r="S690" t="str">
            <v>SAO PAULO</v>
          </cell>
          <cell r="T690" t="str">
            <v>SP</v>
          </cell>
          <cell r="U690" t="str">
            <v>01.455-000</v>
          </cell>
          <cell r="V690" t="str">
            <v>48583940</v>
          </cell>
          <cell r="W690" t="str">
            <v>GOVERNANCAIFM@IAPPREV.COM.BR</v>
          </cell>
          <cell r="X690" t="str">
            <v>WWW.IFMPREV.COM.BR</v>
          </cell>
          <cell r="Y690">
            <v>4</v>
          </cell>
          <cell r="Z690">
            <v>3</v>
          </cell>
          <cell r="AA690">
            <v>6</v>
          </cell>
        </row>
        <row r="691">
          <cell r="A691" t="str">
            <v>IFM</v>
          </cell>
          <cell r="B691" t="str">
            <v>ITAU FUNDO MULTIPATROCINADO</v>
          </cell>
          <cell r="C691" t="str">
            <v>00.384.261/0001-52</v>
          </cell>
          <cell r="D691" t="str">
            <v>Sim</v>
          </cell>
          <cell r="E691" t="str">
            <v>NORMAL - EM FUNCIONAMENTO</v>
          </cell>
          <cell r="F691" t="str">
            <v>NORMAL</v>
          </cell>
          <cell r="G691" t="str">
            <v>Fundação</v>
          </cell>
          <cell r="H691" t="str">
            <v>LC 109</v>
          </cell>
          <cell r="I691" t="str">
            <v>Privada</v>
          </cell>
          <cell r="J691" t="str">
            <v>Privado</v>
          </cell>
          <cell r="K691" t="str">
            <v>Patrocínio Múltiplo</v>
          </cell>
          <cell r="L691" t="str">
            <v>Com mais de um plano</v>
          </cell>
          <cell r="M691" t="str">
            <v>Sim</v>
          </cell>
          <cell r="N691">
            <v>4.4011001797202144E+16</v>
          </cell>
          <cell r="O691" t="str">
            <v>Sudeste</v>
          </cell>
          <cell r="P691" t="str">
            <v>ESSP</v>
          </cell>
          <cell r="Q691" t="str">
            <v>RUA HUNGRIA</v>
          </cell>
          <cell r="R691" t="str">
            <v>SAO PAULO</v>
          </cell>
          <cell r="S691" t="str">
            <v>SAO PAULO</v>
          </cell>
          <cell r="T691" t="str">
            <v>SP</v>
          </cell>
          <cell r="U691" t="str">
            <v>01.455-000</v>
          </cell>
          <cell r="V691" t="str">
            <v>48583940</v>
          </cell>
          <cell r="W691" t="str">
            <v>GOVERNANCAIFM@IAPPREV.COM.BR</v>
          </cell>
          <cell r="X691" t="str">
            <v>WWW.IFMPREV.COM.BR</v>
          </cell>
          <cell r="Y691">
            <v>4</v>
          </cell>
          <cell r="Z691">
            <v>3</v>
          </cell>
          <cell r="AA691">
            <v>6</v>
          </cell>
        </row>
        <row r="692">
          <cell r="A692" t="str">
            <v>IFM</v>
          </cell>
          <cell r="B692" t="str">
            <v>ITAU FUNDO MULTIPATROCINADO</v>
          </cell>
          <cell r="C692" t="str">
            <v>00.384.261/0001-52</v>
          </cell>
          <cell r="D692" t="str">
            <v>Sim</v>
          </cell>
          <cell r="E692" t="str">
            <v>NORMAL - EM FUNCIONAMENTO</v>
          </cell>
          <cell r="F692" t="str">
            <v>NORMAL</v>
          </cell>
          <cell r="G692" t="str">
            <v>Fundação</v>
          </cell>
          <cell r="H692" t="str">
            <v>LC 109</v>
          </cell>
          <cell r="I692" t="str">
            <v>Privada</v>
          </cell>
          <cell r="J692" t="str">
            <v>Privado</v>
          </cell>
          <cell r="K692" t="str">
            <v>Patrocínio Múltiplo</v>
          </cell>
          <cell r="L692" t="str">
            <v>Com mais de um plano</v>
          </cell>
          <cell r="M692" t="str">
            <v>Sim</v>
          </cell>
          <cell r="N692">
            <v>4.4011001797202144E+16</v>
          </cell>
          <cell r="O692" t="str">
            <v>Sudeste</v>
          </cell>
          <cell r="P692" t="str">
            <v>ESSP</v>
          </cell>
          <cell r="Q692" t="str">
            <v>RUA HUNGRIA</v>
          </cell>
          <cell r="R692" t="str">
            <v>SAO PAULO</v>
          </cell>
          <cell r="S692" t="str">
            <v>SAO PAULO</v>
          </cell>
          <cell r="T692" t="str">
            <v>SP</v>
          </cell>
          <cell r="U692" t="str">
            <v>01.455-000</v>
          </cell>
          <cell r="V692" t="str">
            <v>48583940</v>
          </cell>
          <cell r="W692" t="str">
            <v>GOVERNANCAIFM@IAPPREV.COM.BR</v>
          </cell>
          <cell r="X692" t="str">
            <v>WWW.IFMPREV.COM.BR</v>
          </cell>
          <cell r="Y692">
            <v>4</v>
          </cell>
          <cell r="Z692">
            <v>3</v>
          </cell>
          <cell r="AA692">
            <v>6</v>
          </cell>
        </row>
        <row r="693">
          <cell r="A693" t="str">
            <v>IFM</v>
          </cell>
          <cell r="B693" t="str">
            <v>ITAU FUNDO MULTIPATROCINADO</v>
          </cell>
          <cell r="C693" t="str">
            <v>00.384.261/0001-52</v>
          </cell>
          <cell r="D693" t="str">
            <v>Sim</v>
          </cell>
          <cell r="E693" t="str">
            <v>NORMAL - EM FUNCIONAMENTO</v>
          </cell>
          <cell r="F693" t="str">
            <v>NORMAL</v>
          </cell>
          <cell r="G693" t="str">
            <v>Fundação</v>
          </cell>
          <cell r="H693" t="str">
            <v>LC 109</v>
          </cell>
          <cell r="I693" t="str">
            <v>Privada</v>
          </cell>
          <cell r="J693" t="str">
            <v>Privado</v>
          </cell>
          <cell r="K693" t="str">
            <v>Patrocínio Múltiplo</v>
          </cell>
          <cell r="L693" t="str">
            <v>Com mais de um plano</v>
          </cell>
          <cell r="M693" t="str">
            <v>Sim</v>
          </cell>
          <cell r="N693">
            <v>4.4011001797202144E+16</v>
          </cell>
          <cell r="O693" t="str">
            <v>Sudeste</v>
          </cell>
          <cell r="P693" t="str">
            <v>ESSP</v>
          </cell>
          <cell r="Q693" t="str">
            <v>RUA HUNGRIA</v>
          </cell>
          <cell r="R693" t="str">
            <v>SAO PAULO</v>
          </cell>
          <cell r="S693" t="str">
            <v>SAO PAULO</v>
          </cell>
          <cell r="T693" t="str">
            <v>SP</v>
          </cell>
          <cell r="U693" t="str">
            <v>01.455-000</v>
          </cell>
          <cell r="V693" t="str">
            <v>48583940</v>
          </cell>
          <cell r="W693" t="str">
            <v>GOVERNANCAIFM@IAPPREV.COM.BR</v>
          </cell>
          <cell r="X693" t="str">
            <v>WWW.IFMPREV.COM.BR</v>
          </cell>
          <cell r="Y693">
            <v>4</v>
          </cell>
          <cell r="Z693">
            <v>3</v>
          </cell>
          <cell r="AA693">
            <v>6</v>
          </cell>
        </row>
        <row r="694">
          <cell r="A694" t="str">
            <v>IFM</v>
          </cell>
          <cell r="B694" t="str">
            <v>ITAU FUNDO MULTIPATROCINADO</v>
          </cell>
          <cell r="C694" t="str">
            <v>00.384.261/0001-52</v>
          </cell>
          <cell r="D694" t="str">
            <v>Sim</v>
          </cell>
          <cell r="E694" t="str">
            <v>NORMAL - EM FUNCIONAMENTO</v>
          </cell>
          <cell r="F694" t="str">
            <v>NORMAL</v>
          </cell>
          <cell r="G694" t="str">
            <v>Fundação</v>
          </cell>
          <cell r="H694" t="str">
            <v>LC 109</v>
          </cell>
          <cell r="I694" t="str">
            <v>Privada</v>
          </cell>
          <cell r="J694" t="str">
            <v>Privado</v>
          </cell>
          <cell r="K694" t="str">
            <v>Patrocínio Múltiplo</v>
          </cell>
          <cell r="L694" t="str">
            <v>Com mais de um plano</v>
          </cell>
          <cell r="M694" t="str">
            <v>Sim</v>
          </cell>
          <cell r="N694">
            <v>4.4011001797202144E+16</v>
          </cell>
          <cell r="O694" t="str">
            <v>Sudeste</v>
          </cell>
          <cell r="P694" t="str">
            <v>ESSP</v>
          </cell>
          <cell r="Q694" t="str">
            <v>RUA HUNGRIA</v>
          </cell>
          <cell r="R694" t="str">
            <v>SAO PAULO</v>
          </cell>
          <cell r="S694" t="str">
            <v>SAO PAULO</v>
          </cell>
          <cell r="T694" t="str">
            <v>SP</v>
          </cell>
          <cell r="U694" t="str">
            <v>01.455-000</v>
          </cell>
          <cell r="V694" t="str">
            <v>48583940</v>
          </cell>
          <cell r="W694" t="str">
            <v>GOVERNANCAIFM@IAPPREV.COM.BR</v>
          </cell>
          <cell r="X694" t="str">
            <v>WWW.IFMPREV.COM.BR</v>
          </cell>
          <cell r="Y694">
            <v>4</v>
          </cell>
          <cell r="Z694">
            <v>3</v>
          </cell>
          <cell r="AA694">
            <v>6</v>
          </cell>
        </row>
        <row r="695">
          <cell r="A695" t="str">
            <v>IFM</v>
          </cell>
          <cell r="B695" t="str">
            <v>ITAU FUNDO MULTIPATROCINADO</v>
          </cell>
          <cell r="C695" t="str">
            <v>00.384.261/0001-52</v>
          </cell>
          <cell r="D695" t="str">
            <v>Sim</v>
          </cell>
          <cell r="E695" t="str">
            <v>NORMAL - EM FUNCIONAMENTO</v>
          </cell>
          <cell r="F695" t="str">
            <v>NORMAL</v>
          </cell>
          <cell r="G695" t="str">
            <v>Fundação</v>
          </cell>
          <cell r="H695" t="str">
            <v>LC 109</v>
          </cell>
          <cell r="I695" t="str">
            <v>Privada</v>
          </cell>
          <cell r="J695" t="str">
            <v>Privado</v>
          </cell>
          <cell r="K695" t="str">
            <v>Patrocínio Múltiplo</v>
          </cell>
          <cell r="L695" t="str">
            <v>Com mais de um plano</v>
          </cell>
          <cell r="M695" t="str">
            <v>Sim</v>
          </cell>
          <cell r="N695">
            <v>4.4011001797202144E+16</v>
          </cell>
          <cell r="O695" t="str">
            <v>Sudeste</v>
          </cell>
          <cell r="P695" t="str">
            <v>ESSP</v>
          </cell>
          <cell r="Q695" t="str">
            <v>RUA HUNGRIA</v>
          </cell>
          <cell r="R695" t="str">
            <v>SAO PAULO</v>
          </cell>
          <cell r="S695" t="str">
            <v>SAO PAULO</v>
          </cell>
          <cell r="T695" t="str">
            <v>SP</v>
          </cell>
          <cell r="U695" t="str">
            <v>01.455-000</v>
          </cell>
          <cell r="V695" t="str">
            <v>48583940</v>
          </cell>
          <cell r="W695" t="str">
            <v>GOVERNANCAIFM@IAPPREV.COM.BR</v>
          </cell>
          <cell r="X695" t="str">
            <v>WWW.IFMPREV.COM.BR</v>
          </cell>
          <cell r="Y695">
            <v>4</v>
          </cell>
          <cell r="Z695">
            <v>3</v>
          </cell>
          <cell r="AA695">
            <v>6</v>
          </cell>
        </row>
        <row r="696">
          <cell r="A696" t="str">
            <v>IFM</v>
          </cell>
          <cell r="B696" t="str">
            <v>ITAU FUNDO MULTIPATROCINADO</v>
          </cell>
          <cell r="C696" t="str">
            <v>00.384.261/0001-52</v>
          </cell>
          <cell r="D696" t="str">
            <v>Sim</v>
          </cell>
          <cell r="E696" t="str">
            <v>NORMAL - EM FUNCIONAMENTO</v>
          </cell>
          <cell r="F696" t="str">
            <v>NORMAL</v>
          </cell>
          <cell r="G696" t="str">
            <v>Fundação</v>
          </cell>
          <cell r="H696" t="str">
            <v>LC 109</v>
          </cell>
          <cell r="I696" t="str">
            <v>Privada</v>
          </cell>
          <cell r="J696" t="str">
            <v>Privado</v>
          </cell>
          <cell r="K696" t="str">
            <v>Patrocínio Múltiplo</v>
          </cell>
          <cell r="L696" t="str">
            <v>Com mais de um plano</v>
          </cell>
          <cell r="M696" t="str">
            <v>Sim</v>
          </cell>
          <cell r="N696">
            <v>4.4011001797202144E+16</v>
          </cell>
          <cell r="O696" t="str">
            <v>Sudeste</v>
          </cell>
          <cell r="P696" t="str">
            <v>ESSP</v>
          </cell>
          <cell r="Q696" t="str">
            <v>RUA HUNGRIA</v>
          </cell>
          <cell r="R696" t="str">
            <v>SAO PAULO</v>
          </cell>
          <cell r="S696" t="str">
            <v>SAO PAULO</v>
          </cell>
          <cell r="T696" t="str">
            <v>SP</v>
          </cell>
          <cell r="U696" t="str">
            <v>01.455-000</v>
          </cell>
          <cell r="V696" t="str">
            <v>48583940</v>
          </cell>
          <cell r="W696" t="str">
            <v>GOVERNANCAIFM@IAPPREV.COM.BR</v>
          </cell>
          <cell r="X696" t="str">
            <v>WWW.IFMPREV.COM.BR</v>
          </cell>
          <cell r="Y696">
            <v>4</v>
          </cell>
          <cell r="Z696">
            <v>3</v>
          </cell>
          <cell r="AA696">
            <v>6</v>
          </cell>
        </row>
        <row r="697">
          <cell r="A697" t="str">
            <v>IFM</v>
          </cell>
          <cell r="B697" t="str">
            <v>ITAU FUNDO MULTIPATROCINADO</v>
          </cell>
          <cell r="C697" t="str">
            <v>00.384.261/0001-52</v>
          </cell>
          <cell r="D697" t="str">
            <v>Sim</v>
          </cell>
          <cell r="E697" t="str">
            <v>NORMAL - EM FUNCIONAMENTO</v>
          </cell>
          <cell r="F697" t="str">
            <v>NORMAL</v>
          </cell>
          <cell r="G697" t="str">
            <v>Fundação</v>
          </cell>
          <cell r="H697" t="str">
            <v>LC 109</v>
          </cell>
          <cell r="I697" t="str">
            <v>Privada</v>
          </cell>
          <cell r="J697" t="str">
            <v>Privado</v>
          </cell>
          <cell r="K697" t="str">
            <v>Patrocínio Múltiplo</v>
          </cell>
          <cell r="L697" t="str">
            <v>Com mais de um plano</v>
          </cell>
          <cell r="M697" t="str">
            <v>Sim</v>
          </cell>
          <cell r="N697">
            <v>4.4011001797202144E+16</v>
          </cell>
          <cell r="O697" t="str">
            <v>Sudeste</v>
          </cell>
          <cell r="P697" t="str">
            <v>ESSP</v>
          </cell>
          <cell r="Q697" t="str">
            <v>RUA HUNGRIA</v>
          </cell>
          <cell r="R697" t="str">
            <v>SAO PAULO</v>
          </cell>
          <cell r="S697" t="str">
            <v>SAO PAULO</v>
          </cell>
          <cell r="T697" t="str">
            <v>SP</v>
          </cell>
          <cell r="U697" t="str">
            <v>01.455-000</v>
          </cell>
          <cell r="V697" t="str">
            <v>48583940</v>
          </cell>
          <cell r="W697" t="str">
            <v>GOVERNANCAIFM@IAPPREV.COM.BR</v>
          </cell>
          <cell r="X697" t="str">
            <v>WWW.IFMPREV.COM.BR</v>
          </cell>
          <cell r="Y697">
            <v>4</v>
          </cell>
          <cell r="Z697">
            <v>3</v>
          </cell>
          <cell r="AA697">
            <v>6</v>
          </cell>
        </row>
        <row r="698">
          <cell r="A698" t="str">
            <v>IFM</v>
          </cell>
          <cell r="B698" t="str">
            <v>ITAU FUNDO MULTIPATROCINADO</v>
          </cell>
          <cell r="C698" t="str">
            <v>00.384.261/0001-52</v>
          </cell>
          <cell r="D698" t="str">
            <v>Sim</v>
          </cell>
          <cell r="E698" t="str">
            <v>NORMAL - EM FUNCIONAMENTO</v>
          </cell>
          <cell r="F698" t="str">
            <v>NORMAL</v>
          </cell>
          <cell r="G698" t="str">
            <v>Fundação</v>
          </cell>
          <cell r="H698" t="str">
            <v>LC 109</v>
          </cell>
          <cell r="I698" t="str">
            <v>Privada</v>
          </cell>
          <cell r="J698" t="str">
            <v>Privado</v>
          </cell>
          <cell r="K698" t="str">
            <v>Patrocínio Múltiplo</v>
          </cell>
          <cell r="L698" t="str">
            <v>Com mais de um plano</v>
          </cell>
          <cell r="M698" t="str">
            <v>Sim</v>
          </cell>
          <cell r="N698">
            <v>4.4011001797202144E+16</v>
          </cell>
          <cell r="O698" t="str">
            <v>Sudeste</v>
          </cell>
          <cell r="P698" t="str">
            <v>ESSP</v>
          </cell>
          <cell r="Q698" t="str">
            <v>RUA HUNGRIA</v>
          </cell>
          <cell r="R698" t="str">
            <v>SAO PAULO</v>
          </cell>
          <cell r="S698" t="str">
            <v>SAO PAULO</v>
          </cell>
          <cell r="T698" t="str">
            <v>SP</v>
          </cell>
          <cell r="U698" t="str">
            <v>01.455-000</v>
          </cell>
          <cell r="V698" t="str">
            <v>48583940</v>
          </cell>
          <cell r="W698" t="str">
            <v>GOVERNANCAIFM@IAPPREV.COM.BR</v>
          </cell>
          <cell r="X698" t="str">
            <v>WWW.IFMPREV.COM.BR</v>
          </cell>
          <cell r="Y698">
            <v>4</v>
          </cell>
          <cell r="Z698">
            <v>3</v>
          </cell>
          <cell r="AA698">
            <v>6</v>
          </cell>
        </row>
        <row r="699">
          <cell r="A699" t="str">
            <v>IFM</v>
          </cell>
          <cell r="B699" t="str">
            <v>ITAU FUNDO MULTIPATROCINADO</v>
          </cell>
          <cell r="C699" t="str">
            <v>00.384.261/0001-52</v>
          </cell>
          <cell r="D699" t="str">
            <v>Sim</v>
          </cell>
          <cell r="E699" t="str">
            <v>NORMAL - EM FUNCIONAMENTO</v>
          </cell>
          <cell r="F699" t="str">
            <v>NORMAL</v>
          </cell>
          <cell r="G699" t="str">
            <v>Fundação</v>
          </cell>
          <cell r="H699" t="str">
            <v>LC 109</v>
          </cell>
          <cell r="I699" t="str">
            <v>Privada</v>
          </cell>
          <cell r="J699" t="str">
            <v>Privado</v>
          </cell>
          <cell r="K699" t="str">
            <v>Patrocínio Múltiplo</v>
          </cell>
          <cell r="L699" t="str">
            <v>Com mais de um plano</v>
          </cell>
          <cell r="M699" t="str">
            <v>Sim</v>
          </cell>
          <cell r="N699">
            <v>4.4011001797202144E+16</v>
          </cell>
          <cell r="O699" t="str">
            <v>Sudeste</v>
          </cell>
          <cell r="P699" t="str">
            <v>ESSP</v>
          </cell>
          <cell r="Q699" t="str">
            <v>RUA HUNGRIA</v>
          </cell>
          <cell r="R699" t="str">
            <v>SAO PAULO</v>
          </cell>
          <cell r="S699" t="str">
            <v>SAO PAULO</v>
          </cell>
          <cell r="T699" t="str">
            <v>SP</v>
          </cell>
          <cell r="U699" t="str">
            <v>01.455-000</v>
          </cell>
          <cell r="V699" t="str">
            <v>48583940</v>
          </cell>
          <cell r="W699" t="str">
            <v>GOVERNANCAIFM@IAPPREV.COM.BR</v>
          </cell>
          <cell r="X699" t="str">
            <v>WWW.IFMPREV.COM.BR</v>
          </cell>
          <cell r="Y699">
            <v>4</v>
          </cell>
          <cell r="Z699">
            <v>3</v>
          </cell>
          <cell r="AA699">
            <v>6</v>
          </cell>
        </row>
        <row r="700">
          <cell r="A700" t="str">
            <v>IFM</v>
          </cell>
          <cell r="B700" t="str">
            <v>ITAU FUNDO MULTIPATROCINADO</v>
          </cell>
          <cell r="C700" t="str">
            <v>00.384.261/0001-52</v>
          </cell>
          <cell r="D700" t="str">
            <v>Sim</v>
          </cell>
          <cell r="E700" t="str">
            <v>NORMAL - EM FUNCIONAMENTO</v>
          </cell>
          <cell r="F700" t="str">
            <v>NORMAL</v>
          </cell>
          <cell r="G700" t="str">
            <v>Fundação</v>
          </cell>
          <cell r="H700" t="str">
            <v>LC 109</v>
          </cell>
          <cell r="I700" t="str">
            <v>Privada</v>
          </cell>
          <cell r="J700" t="str">
            <v>Privado</v>
          </cell>
          <cell r="K700" t="str">
            <v>Patrocínio Múltiplo</v>
          </cell>
          <cell r="L700" t="str">
            <v>Com mais de um plano</v>
          </cell>
          <cell r="M700" t="str">
            <v>Sim</v>
          </cell>
          <cell r="N700">
            <v>4.4011001797202144E+16</v>
          </cell>
          <cell r="O700" t="str">
            <v>Sudeste</v>
          </cell>
          <cell r="P700" t="str">
            <v>ESSP</v>
          </cell>
          <cell r="Q700" t="str">
            <v>RUA HUNGRIA</v>
          </cell>
          <cell r="R700" t="str">
            <v>SAO PAULO</v>
          </cell>
          <cell r="S700" t="str">
            <v>SAO PAULO</v>
          </cell>
          <cell r="T700" t="str">
            <v>SP</v>
          </cell>
          <cell r="U700" t="str">
            <v>01.455-000</v>
          </cell>
          <cell r="V700" t="str">
            <v>48583940</v>
          </cell>
          <cell r="W700" t="str">
            <v>GOVERNANCAIFM@IAPPREV.COM.BR</v>
          </cell>
          <cell r="X700" t="str">
            <v>WWW.IFMPREV.COM.BR</v>
          </cell>
          <cell r="Y700">
            <v>4</v>
          </cell>
          <cell r="Z700">
            <v>3</v>
          </cell>
          <cell r="AA700">
            <v>6</v>
          </cell>
        </row>
        <row r="701">
          <cell r="A701" t="str">
            <v>IFM</v>
          </cell>
          <cell r="B701" t="str">
            <v>ITAU FUNDO MULTIPATROCINADO</v>
          </cell>
          <cell r="C701" t="str">
            <v>00.384.261/0001-52</v>
          </cell>
          <cell r="D701" t="str">
            <v>Sim</v>
          </cell>
          <cell r="E701" t="str">
            <v>NORMAL - EM FUNCIONAMENTO</v>
          </cell>
          <cell r="F701" t="str">
            <v>NORMAL</v>
          </cell>
          <cell r="G701" t="str">
            <v>Fundação</v>
          </cell>
          <cell r="H701" t="str">
            <v>LC 109</v>
          </cell>
          <cell r="I701" t="str">
            <v>Privada</v>
          </cell>
          <cell r="J701" t="str">
            <v>Privado</v>
          </cell>
          <cell r="K701" t="str">
            <v>Patrocínio Múltiplo</v>
          </cell>
          <cell r="L701" t="str">
            <v>Com mais de um plano</v>
          </cell>
          <cell r="M701" t="str">
            <v>Sim</v>
          </cell>
          <cell r="N701">
            <v>4.4011001797202144E+16</v>
          </cell>
          <cell r="O701" t="str">
            <v>Sudeste</v>
          </cell>
          <cell r="P701" t="str">
            <v>ESSP</v>
          </cell>
          <cell r="Q701" t="str">
            <v>RUA HUNGRIA</v>
          </cell>
          <cell r="R701" t="str">
            <v>SAO PAULO</v>
          </cell>
          <cell r="S701" t="str">
            <v>SAO PAULO</v>
          </cell>
          <cell r="T701" t="str">
            <v>SP</v>
          </cell>
          <cell r="U701" t="str">
            <v>01.455-000</v>
          </cell>
          <cell r="V701" t="str">
            <v>48583940</v>
          </cell>
          <cell r="W701" t="str">
            <v>GOVERNANCAIFM@IAPPREV.COM.BR</v>
          </cell>
          <cell r="X701" t="str">
            <v>WWW.IFMPREV.COM.BR</v>
          </cell>
          <cell r="Y701">
            <v>4</v>
          </cell>
          <cell r="Z701">
            <v>3</v>
          </cell>
          <cell r="AA701">
            <v>6</v>
          </cell>
        </row>
        <row r="702">
          <cell r="A702" t="str">
            <v>IFM</v>
          </cell>
          <cell r="B702" t="str">
            <v>ITAU FUNDO MULTIPATROCINADO</v>
          </cell>
          <cell r="C702" t="str">
            <v>00.384.261/0001-52</v>
          </cell>
          <cell r="D702" t="str">
            <v>Sim</v>
          </cell>
          <cell r="E702" t="str">
            <v>NORMAL - EM FUNCIONAMENTO</v>
          </cell>
          <cell r="F702" t="str">
            <v>NORMAL</v>
          </cell>
          <cell r="G702" t="str">
            <v>Fundação</v>
          </cell>
          <cell r="H702" t="str">
            <v>LC 109</v>
          </cell>
          <cell r="I702" t="str">
            <v>Privada</v>
          </cell>
          <cell r="J702" t="str">
            <v>Privado</v>
          </cell>
          <cell r="K702" t="str">
            <v>Patrocínio Múltiplo</v>
          </cell>
          <cell r="L702" t="str">
            <v>Com mais de um plano</v>
          </cell>
          <cell r="M702" t="str">
            <v>Sim</v>
          </cell>
          <cell r="N702">
            <v>4.4011001797202144E+16</v>
          </cell>
          <cell r="O702" t="str">
            <v>Sudeste</v>
          </cell>
          <cell r="P702" t="str">
            <v>ESSP</v>
          </cell>
          <cell r="Q702" t="str">
            <v>RUA HUNGRIA</v>
          </cell>
          <cell r="R702" t="str">
            <v>SAO PAULO</v>
          </cell>
          <cell r="S702" t="str">
            <v>SAO PAULO</v>
          </cell>
          <cell r="T702" t="str">
            <v>SP</v>
          </cell>
          <cell r="U702" t="str">
            <v>01.455-000</v>
          </cell>
          <cell r="V702" t="str">
            <v>48583940</v>
          </cell>
          <cell r="W702" t="str">
            <v>GOVERNANCAIFM@IAPPREV.COM.BR</v>
          </cell>
          <cell r="X702" t="str">
            <v>WWW.IFMPREV.COM.BR</v>
          </cell>
          <cell r="Y702">
            <v>4</v>
          </cell>
          <cell r="Z702">
            <v>3</v>
          </cell>
          <cell r="AA702">
            <v>6</v>
          </cell>
        </row>
        <row r="703">
          <cell r="A703" t="str">
            <v>IFM</v>
          </cell>
          <cell r="B703" t="str">
            <v>ITAU FUNDO MULTIPATROCINADO</v>
          </cell>
          <cell r="C703" t="str">
            <v>00.384.261/0001-52</v>
          </cell>
          <cell r="D703" t="str">
            <v>Sim</v>
          </cell>
          <cell r="E703" t="str">
            <v>NORMAL - EM FUNCIONAMENTO</v>
          </cell>
          <cell r="F703" t="str">
            <v>NORMAL</v>
          </cell>
          <cell r="G703" t="str">
            <v>Fundação</v>
          </cell>
          <cell r="H703" t="str">
            <v>LC 109</v>
          </cell>
          <cell r="I703" t="str">
            <v>Privada</v>
          </cell>
          <cell r="J703" t="str">
            <v>Privado</v>
          </cell>
          <cell r="K703" t="str">
            <v>Patrocínio Múltiplo</v>
          </cell>
          <cell r="L703" t="str">
            <v>Com mais de um plano</v>
          </cell>
          <cell r="M703" t="str">
            <v>Sim</v>
          </cell>
          <cell r="N703">
            <v>4.4011001797202144E+16</v>
          </cell>
          <cell r="O703" t="str">
            <v>Sudeste</v>
          </cell>
          <cell r="P703" t="str">
            <v>ESSP</v>
          </cell>
          <cell r="Q703" t="str">
            <v>RUA HUNGRIA</v>
          </cell>
          <cell r="R703" t="str">
            <v>SAO PAULO</v>
          </cell>
          <cell r="S703" t="str">
            <v>SAO PAULO</v>
          </cell>
          <cell r="T703" t="str">
            <v>SP</v>
          </cell>
          <cell r="U703" t="str">
            <v>01.455-000</v>
          </cell>
          <cell r="V703" t="str">
            <v>48583940</v>
          </cell>
          <cell r="W703" t="str">
            <v>GOVERNANCAIFM@IAPPREV.COM.BR</v>
          </cell>
          <cell r="X703" t="str">
            <v>WWW.IFMPREV.COM.BR</v>
          </cell>
          <cell r="Y703">
            <v>4</v>
          </cell>
          <cell r="Z703">
            <v>3</v>
          </cell>
          <cell r="AA703">
            <v>6</v>
          </cell>
        </row>
        <row r="704">
          <cell r="A704" t="str">
            <v>IFM</v>
          </cell>
          <cell r="B704" t="str">
            <v>ITAU FUNDO MULTIPATROCINADO</v>
          </cell>
          <cell r="C704" t="str">
            <v>00.384.261/0001-52</v>
          </cell>
          <cell r="D704" t="str">
            <v>Sim</v>
          </cell>
          <cell r="E704" t="str">
            <v>NORMAL - EM FUNCIONAMENTO</v>
          </cell>
          <cell r="F704" t="str">
            <v>NORMAL</v>
          </cell>
          <cell r="G704" t="str">
            <v>Fundação</v>
          </cell>
          <cell r="H704" t="str">
            <v>LC 109</v>
          </cell>
          <cell r="I704" t="str">
            <v>Privada</v>
          </cell>
          <cell r="J704" t="str">
            <v>Privado</v>
          </cell>
          <cell r="K704" t="str">
            <v>Patrocínio Múltiplo</v>
          </cell>
          <cell r="L704" t="str">
            <v>Com mais de um plano</v>
          </cell>
          <cell r="M704" t="str">
            <v>Sim</v>
          </cell>
          <cell r="N704">
            <v>4.4011001797202144E+16</v>
          </cell>
          <cell r="O704" t="str">
            <v>Sudeste</v>
          </cell>
          <cell r="P704" t="str">
            <v>ESSP</v>
          </cell>
          <cell r="Q704" t="str">
            <v>RUA HUNGRIA</v>
          </cell>
          <cell r="R704" t="str">
            <v>SAO PAULO</v>
          </cell>
          <cell r="S704" t="str">
            <v>SAO PAULO</v>
          </cell>
          <cell r="T704" t="str">
            <v>SP</v>
          </cell>
          <cell r="U704" t="str">
            <v>01.455-000</v>
          </cell>
          <cell r="V704" t="str">
            <v>48583940</v>
          </cell>
          <cell r="W704" t="str">
            <v>GOVERNANCAIFM@IAPPREV.COM.BR</v>
          </cell>
          <cell r="X704" t="str">
            <v>WWW.IFMPREV.COM.BR</v>
          </cell>
          <cell r="Y704">
            <v>4</v>
          </cell>
          <cell r="Z704">
            <v>3</v>
          </cell>
          <cell r="AA704">
            <v>6</v>
          </cell>
        </row>
        <row r="705">
          <cell r="A705" t="str">
            <v>IFM</v>
          </cell>
          <cell r="B705" t="str">
            <v>ITAU FUNDO MULTIPATROCINADO</v>
          </cell>
          <cell r="C705" t="str">
            <v>00.384.261/0001-52</v>
          </cell>
          <cell r="D705" t="str">
            <v>Sim</v>
          </cell>
          <cell r="E705" t="str">
            <v>NORMAL - EM FUNCIONAMENTO</v>
          </cell>
          <cell r="F705" t="str">
            <v>NORMAL</v>
          </cell>
          <cell r="G705" t="str">
            <v>Fundação</v>
          </cell>
          <cell r="H705" t="str">
            <v>LC 109</v>
          </cell>
          <cell r="I705" t="str">
            <v>Privada</v>
          </cell>
          <cell r="J705" t="str">
            <v>Privado</v>
          </cell>
          <cell r="K705" t="str">
            <v>Patrocínio Múltiplo</v>
          </cell>
          <cell r="L705" t="str">
            <v>Com mais de um plano</v>
          </cell>
          <cell r="M705" t="str">
            <v>Sim</v>
          </cell>
          <cell r="N705">
            <v>4.4011001797202144E+16</v>
          </cell>
          <cell r="O705" t="str">
            <v>Sudeste</v>
          </cell>
          <cell r="P705" t="str">
            <v>ESSP</v>
          </cell>
          <cell r="Q705" t="str">
            <v>RUA HUNGRIA</v>
          </cell>
          <cell r="R705" t="str">
            <v>SAO PAULO</v>
          </cell>
          <cell r="S705" t="str">
            <v>SAO PAULO</v>
          </cell>
          <cell r="T705" t="str">
            <v>SP</v>
          </cell>
          <cell r="U705" t="str">
            <v>01.455-000</v>
          </cell>
          <cell r="V705" t="str">
            <v>48583940</v>
          </cell>
          <cell r="W705" t="str">
            <v>GOVERNANCAIFM@IAPPREV.COM.BR</v>
          </cell>
          <cell r="X705" t="str">
            <v>WWW.IFMPREV.COM.BR</v>
          </cell>
          <cell r="Y705">
            <v>4</v>
          </cell>
          <cell r="Z705">
            <v>3</v>
          </cell>
          <cell r="AA705">
            <v>6</v>
          </cell>
        </row>
        <row r="706">
          <cell r="A706" t="str">
            <v>IFM</v>
          </cell>
          <cell r="B706" t="str">
            <v>ITAU FUNDO MULTIPATROCINADO</v>
          </cell>
          <cell r="C706" t="str">
            <v>00.384.261/0001-52</v>
          </cell>
          <cell r="D706" t="str">
            <v>Sim</v>
          </cell>
          <cell r="E706" t="str">
            <v>NORMAL - EM FUNCIONAMENTO</v>
          </cell>
          <cell r="F706" t="str">
            <v>NORMAL</v>
          </cell>
          <cell r="G706" t="str">
            <v>Fundação</v>
          </cell>
          <cell r="H706" t="str">
            <v>LC 109</v>
          </cell>
          <cell r="I706" t="str">
            <v>Privada</v>
          </cell>
          <cell r="J706" t="str">
            <v>Privado</v>
          </cell>
          <cell r="K706" t="str">
            <v>Patrocínio Múltiplo</v>
          </cell>
          <cell r="L706" t="str">
            <v>Com mais de um plano</v>
          </cell>
          <cell r="M706" t="str">
            <v>Sim</v>
          </cell>
          <cell r="N706">
            <v>4.4011001797202144E+16</v>
          </cell>
          <cell r="O706" t="str">
            <v>Sudeste</v>
          </cell>
          <cell r="P706" t="str">
            <v>ESSP</v>
          </cell>
          <cell r="Q706" t="str">
            <v>RUA HUNGRIA</v>
          </cell>
          <cell r="R706" t="str">
            <v>SAO PAULO</v>
          </cell>
          <cell r="S706" t="str">
            <v>SAO PAULO</v>
          </cell>
          <cell r="T706" t="str">
            <v>SP</v>
          </cell>
          <cell r="U706" t="str">
            <v>01.455-000</v>
          </cell>
          <cell r="V706" t="str">
            <v>48583940</v>
          </cell>
          <cell r="W706" t="str">
            <v>GOVERNANCAIFM@IAPPREV.COM.BR</v>
          </cell>
          <cell r="X706" t="str">
            <v>WWW.IFMPREV.COM.BR</v>
          </cell>
          <cell r="Y706">
            <v>4</v>
          </cell>
          <cell r="Z706">
            <v>3</v>
          </cell>
          <cell r="AA706">
            <v>6</v>
          </cell>
        </row>
        <row r="707">
          <cell r="A707" t="str">
            <v>IFM</v>
          </cell>
          <cell r="B707" t="str">
            <v>ITAU FUNDO MULTIPATROCINADO</v>
          </cell>
          <cell r="C707" t="str">
            <v>00.384.261/0001-52</v>
          </cell>
          <cell r="D707" t="str">
            <v>Sim</v>
          </cell>
          <cell r="E707" t="str">
            <v>NORMAL - EM FUNCIONAMENTO</v>
          </cell>
          <cell r="F707" t="str">
            <v>NORMAL</v>
          </cell>
          <cell r="G707" t="str">
            <v>Fundação</v>
          </cell>
          <cell r="H707" t="str">
            <v>LC 109</v>
          </cell>
          <cell r="I707" t="str">
            <v>Privada</v>
          </cell>
          <cell r="J707" t="str">
            <v>Privado</v>
          </cell>
          <cell r="K707" t="str">
            <v>Patrocínio Múltiplo</v>
          </cell>
          <cell r="L707" t="str">
            <v>Com mais de um plano</v>
          </cell>
          <cell r="M707" t="str">
            <v>Sim</v>
          </cell>
          <cell r="N707">
            <v>4.4011001797202144E+16</v>
          </cell>
          <cell r="O707" t="str">
            <v>Sudeste</v>
          </cell>
          <cell r="P707" t="str">
            <v>ESSP</v>
          </cell>
          <cell r="Q707" t="str">
            <v>RUA HUNGRIA</v>
          </cell>
          <cell r="R707" t="str">
            <v>SAO PAULO</v>
          </cell>
          <cell r="S707" t="str">
            <v>SAO PAULO</v>
          </cell>
          <cell r="T707" t="str">
            <v>SP</v>
          </cell>
          <cell r="U707" t="str">
            <v>01.455-000</v>
          </cell>
          <cell r="V707" t="str">
            <v>48583940</v>
          </cell>
          <cell r="W707" t="str">
            <v>GOVERNANCAIFM@IAPPREV.COM.BR</v>
          </cell>
          <cell r="X707" t="str">
            <v>WWW.IFMPREV.COM.BR</v>
          </cell>
          <cell r="Y707">
            <v>4</v>
          </cell>
          <cell r="Z707">
            <v>3</v>
          </cell>
          <cell r="AA707">
            <v>6</v>
          </cell>
        </row>
        <row r="708">
          <cell r="A708" t="str">
            <v>IFM</v>
          </cell>
          <cell r="B708" t="str">
            <v>ITAU FUNDO MULTIPATROCINADO</v>
          </cell>
          <cell r="C708" t="str">
            <v>00.384.261/0001-52</v>
          </cell>
          <cell r="D708" t="str">
            <v>Sim</v>
          </cell>
          <cell r="E708" t="str">
            <v>NORMAL - EM FUNCIONAMENTO</v>
          </cell>
          <cell r="F708" t="str">
            <v>NORMAL</v>
          </cell>
          <cell r="G708" t="str">
            <v>Fundação</v>
          </cell>
          <cell r="H708" t="str">
            <v>LC 109</v>
          </cell>
          <cell r="I708" t="str">
            <v>Privada</v>
          </cell>
          <cell r="J708" t="str">
            <v>Privado</v>
          </cell>
          <cell r="K708" t="str">
            <v>Patrocínio Múltiplo</v>
          </cell>
          <cell r="L708" t="str">
            <v>Com mais de um plano</v>
          </cell>
          <cell r="M708" t="str">
            <v>Sim</v>
          </cell>
          <cell r="N708">
            <v>4.4011001797202144E+16</v>
          </cell>
          <cell r="O708" t="str">
            <v>Sudeste</v>
          </cell>
          <cell r="P708" t="str">
            <v>ESSP</v>
          </cell>
          <cell r="Q708" t="str">
            <v>RUA HUNGRIA</v>
          </cell>
          <cell r="R708" t="str">
            <v>SAO PAULO</v>
          </cell>
          <cell r="S708" t="str">
            <v>SAO PAULO</v>
          </cell>
          <cell r="T708" t="str">
            <v>SP</v>
          </cell>
          <cell r="U708" t="str">
            <v>01.455-000</v>
          </cell>
          <cell r="V708" t="str">
            <v>48583940</v>
          </cell>
          <cell r="W708" t="str">
            <v>GOVERNANCAIFM@IAPPREV.COM.BR</v>
          </cell>
          <cell r="X708" t="str">
            <v>WWW.IFMPREV.COM.BR</v>
          </cell>
          <cell r="Y708">
            <v>4</v>
          </cell>
          <cell r="Z708">
            <v>3</v>
          </cell>
          <cell r="AA708">
            <v>6</v>
          </cell>
        </row>
        <row r="709">
          <cell r="A709" t="str">
            <v>IFM</v>
          </cell>
          <cell r="B709" t="str">
            <v>ITAU FUNDO MULTIPATROCINADO</v>
          </cell>
          <cell r="C709" t="str">
            <v>00.384.261/0001-52</v>
          </cell>
          <cell r="D709" t="str">
            <v>Sim</v>
          </cell>
          <cell r="E709" t="str">
            <v>NORMAL - EM FUNCIONAMENTO</v>
          </cell>
          <cell r="F709" t="str">
            <v>NORMAL</v>
          </cell>
          <cell r="G709" t="str">
            <v>Fundação</v>
          </cell>
          <cell r="H709" t="str">
            <v>LC 109</v>
          </cell>
          <cell r="I709" t="str">
            <v>Privada</v>
          </cell>
          <cell r="J709" t="str">
            <v>Privado</v>
          </cell>
          <cell r="K709" t="str">
            <v>Patrocínio Múltiplo</v>
          </cell>
          <cell r="L709" t="str">
            <v>Com mais de um plano</v>
          </cell>
          <cell r="M709" t="str">
            <v>Sim</v>
          </cell>
          <cell r="N709">
            <v>4.4011001797202144E+16</v>
          </cell>
          <cell r="O709" t="str">
            <v>Sudeste</v>
          </cell>
          <cell r="P709" t="str">
            <v>ESSP</v>
          </cell>
          <cell r="Q709" t="str">
            <v>RUA HUNGRIA</v>
          </cell>
          <cell r="R709" t="str">
            <v>SAO PAULO</v>
          </cell>
          <cell r="S709" t="str">
            <v>SAO PAULO</v>
          </cell>
          <cell r="T709" t="str">
            <v>SP</v>
          </cell>
          <cell r="U709" t="str">
            <v>01.455-000</v>
          </cell>
          <cell r="V709" t="str">
            <v>48583940</v>
          </cell>
          <cell r="W709" t="str">
            <v>GOVERNANCAIFM@IAPPREV.COM.BR</v>
          </cell>
          <cell r="X709" t="str">
            <v>WWW.IFMPREV.COM.BR</v>
          </cell>
          <cell r="Y709">
            <v>4</v>
          </cell>
          <cell r="Z709">
            <v>3</v>
          </cell>
          <cell r="AA709">
            <v>6</v>
          </cell>
        </row>
        <row r="710">
          <cell r="A710" t="str">
            <v>IFM</v>
          </cell>
          <cell r="B710" t="str">
            <v>ITAU FUNDO MULTIPATROCINADO</v>
          </cell>
          <cell r="C710" t="str">
            <v>00.384.261/0001-52</v>
          </cell>
          <cell r="D710" t="str">
            <v>Sim</v>
          </cell>
          <cell r="E710" t="str">
            <v>NORMAL - EM FUNCIONAMENTO</v>
          </cell>
          <cell r="F710" t="str">
            <v>NORMAL</v>
          </cell>
          <cell r="G710" t="str">
            <v>Fundação</v>
          </cell>
          <cell r="H710" t="str">
            <v>LC 109</v>
          </cell>
          <cell r="I710" t="str">
            <v>Privada</v>
          </cell>
          <cell r="J710" t="str">
            <v>Privado</v>
          </cell>
          <cell r="K710" t="str">
            <v>Patrocínio Múltiplo</v>
          </cell>
          <cell r="L710" t="str">
            <v>Com mais de um plano</v>
          </cell>
          <cell r="M710" t="str">
            <v>Sim</v>
          </cell>
          <cell r="N710">
            <v>4.4011001797202144E+16</v>
          </cell>
          <cell r="O710" t="str">
            <v>Sudeste</v>
          </cell>
          <cell r="P710" t="str">
            <v>ESSP</v>
          </cell>
          <cell r="Q710" t="str">
            <v>RUA HUNGRIA</v>
          </cell>
          <cell r="R710" t="str">
            <v>SAO PAULO</v>
          </cell>
          <cell r="S710" t="str">
            <v>SAO PAULO</v>
          </cell>
          <cell r="T710" t="str">
            <v>SP</v>
          </cell>
          <cell r="U710" t="str">
            <v>01.455-000</v>
          </cell>
          <cell r="V710" t="str">
            <v>48583940</v>
          </cell>
          <cell r="W710" t="str">
            <v>GOVERNANCAIFM@IAPPREV.COM.BR</v>
          </cell>
          <cell r="X710" t="str">
            <v>WWW.IFMPREV.COM.BR</v>
          </cell>
          <cell r="Y710">
            <v>4</v>
          </cell>
          <cell r="Z710">
            <v>3</v>
          </cell>
          <cell r="AA710">
            <v>6</v>
          </cell>
        </row>
        <row r="711">
          <cell r="A711" t="str">
            <v>IFM</v>
          </cell>
          <cell r="B711" t="str">
            <v>ITAU FUNDO MULTIPATROCINADO</v>
          </cell>
          <cell r="C711" t="str">
            <v>00.384.261/0001-52</v>
          </cell>
          <cell r="D711" t="str">
            <v>Sim</v>
          </cell>
          <cell r="E711" t="str">
            <v>NORMAL - EM FUNCIONAMENTO</v>
          </cell>
          <cell r="F711" t="str">
            <v>NORMAL</v>
          </cell>
          <cell r="G711" t="str">
            <v>Fundação</v>
          </cell>
          <cell r="H711" t="str">
            <v>LC 109</v>
          </cell>
          <cell r="I711" t="str">
            <v>Privada</v>
          </cell>
          <cell r="J711" t="str">
            <v>Privado</v>
          </cell>
          <cell r="K711" t="str">
            <v>Patrocínio Múltiplo</v>
          </cell>
          <cell r="L711" t="str">
            <v>Com mais de um plano</v>
          </cell>
          <cell r="M711" t="str">
            <v>Sim</v>
          </cell>
          <cell r="N711">
            <v>4.4011001797202144E+16</v>
          </cell>
          <cell r="O711" t="str">
            <v>Sudeste</v>
          </cell>
          <cell r="P711" t="str">
            <v>ESSP</v>
          </cell>
          <cell r="Q711" t="str">
            <v>RUA HUNGRIA</v>
          </cell>
          <cell r="R711" t="str">
            <v>SAO PAULO</v>
          </cell>
          <cell r="S711" t="str">
            <v>SAO PAULO</v>
          </cell>
          <cell r="T711" t="str">
            <v>SP</v>
          </cell>
          <cell r="U711" t="str">
            <v>01.455-000</v>
          </cell>
          <cell r="V711" t="str">
            <v>48583940</v>
          </cell>
          <cell r="W711" t="str">
            <v>GOVERNANCAIFM@IAPPREV.COM.BR</v>
          </cell>
          <cell r="X711" t="str">
            <v>WWW.IFMPREV.COM.BR</v>
          </cell>
          <cell r="Y711">
            <v>4</v>
          </cell>
          <cell r="Z711">
            <v>3</v>
          </cell>
          <cell r="AA711">
            <v>6</v>
          </cell>
        </row>
        <row r="712">
          <cell r="A712" t="str">
            <v>IFM</v>
          </cell>
          <cell r="B712" t="str">
            <v>ITAU FUNDO MULTIPATROCINADO</v>
          </cell>
          <cell r="C712" t="str">
            <v>00.384.261/0001-52</v>
          </cell>
          <cell r="D712" t="str">
            <v>Sim</v>
          </cell>
          <cell r="E712" t="str">
            <v>NORMAL - EM FUNCIONAMENTO</v>
          </cell>
          <cell r="F712" t="str">
            <v>NORMAL</v>
          </cell>
          <cell r="G712" t="str">
            <v>Fundação</v>
          </cell>
          <cell r="H712" t="str">
            <v>LC 109</v>
          </cell>
          <cell r="I712" t="str">
            <v>Privada</v>
          </cell>
          <cell r="J712" t="str">
            <v>Privado</v>
          </cell>
          <cell r="K712" t="str">
            <v>Patrocínio Múltiplo</v>
          </cell>
          <cell r="L712" t="str">
            <v>Com mais de um plano</v>
          </cell>
          <cell r="M712" t="str">
            <v>Sim</v>
          </cell>
          <cell r="N712">
            <v>4.4011001797202144E+16</v>
          </cell>
          <cell r="O712" t="str">
            <v>Sudeste</v>
          </cell>
          <cell r="P712" t="str">
            <v>ESSP</v>
          </cell>
          <cell r="Q712" t="str">
            <v>RUA HUNGRIA</v>
          </cell>
          <cell r="R712" t="str">
            <v>SAO PAULO</v>
          </cell>
          <cell r="S712" t="str">
            <v>SAO PAULO</v>
          </cell>
          <cell r="T712" t="str">
            <v>SP</v>
          </cell>
          <cell r="U712" t="str">
            <v>01.455-000</v>
          </cell>
          <cell r="V712" t="str">
            <v>48583940</v>
          </cell>
          <cell r="W712" t="str">
            <v>GOVERNANCAIFM@IAPPREV.COM.BR</v>
          </cell>
          <cell r="X712" t="str">
            <v>WWW.IFMPREV.COM.BR</v>
          </cell>
          <cell r="Y712">
            <v>4</v>
          </cell>
          <cell r="Z712">
            <v>3</v>
          </cell>
          <cell r="AA712">
            <v>6</v>
          </cell>
        </row>
        <row r="713">
          <cell r="A713" t="str">
            <v>IFM</v>
          </cell>
          <cell r="B713" t="str">
            <v>ITAU FUNDO MULTIPATROCINADO</v>
          </cell>
          <cell r="C713" t="str">
            <v>00.384.261/0001-52</v>
          </cell>
          <cell r="D713" t="str">
            <v>Sim</v>
          </cell>
          <cell r="E713" t="str">
            <v>NORMAL - EM FUNCIONAMENTO</v>
          </cell>
          <cell r="F713" t="str">
            <v>NORMAL</v>
          </cell>
          <cell r="G713" t="str">
            <v>Fundação</v>
          </cell>
          <cell r="H713" t="str">
            <v>LC 109</v>
          </cell>
          <cell r="I713" t="str">
            <v>Privada</v>
          </cell>
          <cell r="J713" t="str">
            <v>Privado</v>
          </cell>
          <cell r="K713" t="str">
            <v>Patrocínio Múltiplo</v>
          </cell>
          <cell r="L713" t="str">
            <v>Com mais de um plano</v>
          </cell>
          <cell r="M713" t="str">
            <v>Sim</v>
          </cell>
          <cell r="N713">
            <v>4.4011001797202144E+16</v>
          </cell>
          <cell r="O713" t="str">
            <v>Sudeste</v>
          </cell>
          <cell r="P713" t="str">
            <v>ESSP</v>
          </cell>
          <cell r="Q713" t="str">
            <v>RUA HUNGRIA</v>
          </cell>
          <cell r="R713" t="str">
            <v>SAO PAULO</v>
          </cell>
          <cell r="S713" t="str">
            <v>SAO PAULO</v>
          </cell>
          <cell r="T713" t="str">
            <v>SP</v>
          </cell>
          <cell r="U713" t="str">
            <v>01.455-000</v>
          </cell>
          <cell r="V713" t="str">
            <v>48583940</v>
          </cell>
          <cell r="W713" t="str">
            <v>GOVERNANCAIFM@IAPPREV.COM.BR</v>
          </cell>
          <cell r="X713" t="str">
            <v>WWW.IFMPREV.COM.BR</v>
          </cell>
          <cell r="Y713">
            <v>4</v>
          </cell>
          <cell r="Z713">
            <v>3</v>
          </cell>
          <cell r="AA713">
            <v>6</v>
          </cell>
        </row>
        <row r="714">
          <cell r="A714" t="str">
            <v>IFM</v>
          </cell>
          <cell r="B714" t="str">
            <v>ITAU FUNDO MULTIPATROCINADO</v>
          </cell>
          <cell r="C714" t="str">
            <v>00.384.261/0001-52</v>
          </cell>
          <cell r="D714" t="str">
            <v>Sim</v>
          </cell>
          <cell r="E714" t="str">
            <v>NORMAL - EM FUNCIONAMENTO</v>
          </cell>
          <cell r="F714" t="str">
            <v>NORMAL</v>
          </cell>
          <cell r="G714" t="str">
            <v>Fundação</v>
          </cell>
          <cell r="H714" t="str">
            <v>LC 109</v>
          </cell>
          <cell r="I714" t="str">
            <v>Privada</v>
          </cell>
          <cell r="J714" t="str">
            <v>Privado</v>
          </cell>
          <cell r="K714" t="str">
            <v>Patrocínio Múltiplo</v>
          </cell>
          <cell r="L714" t="str">
            <v>Com mais de um plano</v>
          </cell>
          <cell r="M714" t="str">
            <v>Sim</v>
          </cell>
          <cell r="N714">
            <v>4.4011001797202144E+16</v>
          </cell>
          <cell r="O714" t="str">
            <v>Sudeste</v>
          </cell>
          <cell r="P714" t="str">
            <v>ESSP</v>
          </cell>
          <cell r="Q714" t="str">
            <v>RUA HUNGRIA</v>
          </cell>
          <cell r="R714" t="str">
            <v>SAO PAULO</v>
          </cell>
          <cell r="S714" t="str">
            <v>SAO PAULO</v>
          </cell>
          <cell r="T714" t="str">
            <v>SP</v>
          </cell>
          <cell r="U714" t="str">
            <v>01.455-000</v>
          </cell>
          <cell r="V714" t="str">
            <v>48583940</v>
          </cell>
          <cell r="W714" t="str">
            <v>GOVERNANCAIFM@IAPPREV.COM.BR</v>
          </cell>
          <cell r="X714" t="str">
            <v>WWW.IFMPREV.COM.BR</v>
          </cell>
          <cell r="Y714">
            <v>4</v>
          </cell>
          <cell r="Z714">
            <v>3</v>
          </cell>
          <cell r="AA714">
            <v>6</v>
          </cell>
        </row>
        <row r="715">
          <cell r="A715" t="str">
            <v>IFM</v>
          </cell>
          <cell r="B715" t="str">
            <v>ITAU FUNDO MULTIPATROCINADO</v>
          </cell>
          <cell r="C715" t="str">
            <v>00.384.261/0001-52</v>
          </cell>
          <cell r="D715" t="str">
            <v>Sim</v>
          </cell>
          <cell r="E715" t="str">
            <v>NORMAL - EM FUNCIONAMENTO</v>
          </cell>
          <cell r="F715" t="str">
            <v>NORMAL</v>
          </cell>
          <cell r="G715" t="str">
            <v>Fundação</v>
          </cell>
          <cell r="H715" t="str">
            <v>LC 109</v>
          </cell>
          <cell r="I715" t="str">
            <v>Privada</v>
          </cell>
          <cell r="J715" t="str">
            <v>Privado</v>
          </cell>
          <cell r="K715" t="str">
            <v>Patrocínio Múltiplo</v>
          </cell>
          <cell r="L715" t="str">
            <v>Com mais de um plano</v>
          </cell>
          <cell r="M715" t="str">
            <v>Sim</v>
          </cell>
          <cell r="N715">
            <v>4.4011001797202144E+16</v>
          </cell>
          <cell r="O715" t="str">
            <v>Sudeste</v>
          </cell>
          <cell r="P715" t="str">
            <v>ESSP</v>
          </cell>
          <cell r="Q715" t="str">
            <v>RUA HUNGRIA</v>
          </cell>
          <cell r="R715" t="str">
            <v>SAO PAULO</v>
          </cell>
          <cell r="S715" t="str">
            <v>SAO PAULO</v>
          </cell>
          <cell r="T715" t="str">
            <v>SP</v>
          </cell>
          <cell r="U715" t="str">
            <v>01.455-000</v>
          </cell>
          <cell r="V715" t="str">
            <v>48583940</v>
          </cell>
          <cell r="W715" t="str">
            <v>GOVERNANCAIFM@IAPPREV.COM.BR</v>
          </cell>
          <cell r="X715" t="str">
            <v>WWW.IFMPREV.COM.BR</v>
          </cell>
          <cell r="Y715">
            <v>4</v>
          </cell>
          <cell r="Z715">
            <v>3</v>
          </cell>
          <cell r="AA715">
            <v>6</v>
          </cell>
        </row>
        <row r="716">
          <cell r="A716" t="str">
            <v>IFM</v>
          </cell>
          <cell r="B716" t="str">
            <v>ITAU FUNDO MULTIPATROCINADO</v>
          </cell>
          <cell r="C716" t="str">
            <v>00.384.261/0001-52</v>
          </cell>
          <cell r="D716" t="str">
            <v>Sim</v>
          </cell>
          <cell r="E716" t="str">
            <v>NORMAL - EM FUNCIONAMENTO</v>
          </cell>
          <cell r="F716" t="str">
            <v>NORMAL</v>
          </cell>
          <cell r="G716" t="str">
            <v>Fundação</v>
          </cell>
          <cell r="H716" t="str">
            <v>LC 109</v>
          </cell>
          <cell r="I716" t="str">
            <v>Privada</v>
          </cell>
          <cell r="J716" t="str">
            <v>Privado</v>
          </cell>
          <cell r="K716" t="str">
            <v>Patrocínio Múltiplo</v>
          </cell>
          <cell r="L716" t="str">
            <v>Com mais de um plano</v>
          </cell>
          <cell r="M716" t="str">
            <v>Sim</v>
          </cell>
          <cell r="N716">
            <v>4.4011001797202144E+16</v>
          </cell>
          <cell r="O716" t="str">
            <v>Sudeste</v>
          </cell>
          <cell r="P716" t="str">
            <v>ESSP</v>
          </cell>
          <cell r="Q716" t="str">
            <v>RUA HUNGRIA</v>
          </cell>
          <cell r="R716" t="str">
            <v>SAO PAULO</v>
          </cell>
          <cell r="S716" t="str">
            <v>SAO PAULO</v>
          </cell>
          <cell r="T716" t="str">
            <v>SP</v>
          </cell>
          <cell r="U716" t="str">
            <v>01.455-000</v>
          </cell>
          <cell r="V716" t="str">
            <v>48583940</v>
          </cell>
          <cell r="W716" t="str">
            <v>GOVERNANCAIFM@IAPPREV.COM.BR</v>
          </cell>
          <cell r="X716" t="str">
            <v>WWW.IFMPREV.COM.BR</v>
          </cell>
          <cell r="Y716">
            <v>4</v>
          </cell>
          <cell r="Z716">
            <v>3</v>
          </cell>
          <cell r="AA716">
            <v>6</v>
          </cell>
        </row>
        <row r="717">
          <cell r="A717" t="str">
            <v>IFM</v>
          </cell>
          <cell r="B717" t="str">
            <v>ITAU FUNDO MULTIPATROCINADO</v>
          </cell>
          <cell r="C717" t="str">
            <v>00.384.261/0001-52</v>
          </cell>
          <cell r="D717" t="str">
            <v>Sim</v>
          </cell>
          <cell r="E717" t="str">
            <v>NORMAL - EM FUNCIONAMENTO</v>
          </cell>
          <cell r="F717" t="str">
            <v>NORMAL</v>
          </cell>
          <cell r="G717" t="str">
            <v>Fundação</v>
          </cell>
          <cell r="H717" t="str">
            <v>LC 109</v>
          </cell>
          <cell r="I717" t="str">
            <v>Privada</v>
          </cell>
          <cell r="J717" t="str">
            <v>Privado</v>
          </cell>
          <cell r="K717" t="str">
            <v>Patrocínio Múltiplo</v>
          </cell>
          <cell r="L717" t="str">
            <v>Com mais de um plano</v>
          </cell>
          <cell r="M717" t="str">
            <v>Sim</v>
          </cell>
          <cell r="N717">
            <v>4.4011001797202144E+16</v>
          </cell>
          <cell r="O717" t="str">
            <v>Sudeste</v>
          </cell>
          <cell r="P717" t="str">
            <v>ESSP</v>
          </cell>
          <cell r="Q717" t="str">
            <v>RUA HUNGRIA</v>
          </cell>
          <cell r="R717" t="str">
            <v>SAO PAULO</v>
          </cell>
          <cell r="S717" t="str">
            <v>SAO PAULO</v>
          </cell>
          <cell r="T717" t="str">
            <v>SP</v>
          </cell>
          <cell r="U717" t="str">
            <v>01.455-000</v>
          </cell>
          <cell r="V717" t="str">
            <v>48583940</v>
          </cell>
          <cell r="W717" t="str">
            <v>GOVERNANCAIFM@IAPPREV.COM.BR</v>
          </cell>
          <cell r="X717" t="str">
            <v>WWW.IFMPREV.COM.BR</v>
          </cell>
          <cell r="Y717">
            <v>4</v>
          </cell>
          <cell r="Z717">
            <v>3</v>
          </cell>
          <cell r="AA717">
            <v>6</v>
          </cell>
        </row>
        <row r="718">
          <cell r="A718" t="str">
            <v>IFM</v>
          </cell>
          <cell r="B718" t="str">
            <v>ITAU FUNDO MULTIPATROCINADO</v>
          </cell>
          <cell r="C718" t="str">
            <v>00.384.261/0001-52</v>
          </cell>
          <cell r="D718" t="str">
            <v>Sim</v>
          </cell>
          <cell r="E718" t="str">
            <v>NORMAL - EM FUNCIONAMENTO</v>
          </cell>
          <cell r="F718" t="str">
            <v>NORMAL</v>
          </cell>
          <cell r="G718" t="str">
            <v>Fundação</v>
          </cell>
          <cell r="H718" t="str">
            <v>LC 109</v>
          </cell>
          <cell r="I718" t="str">
            <v>Privada</v>
          </cell>
          <cell r="J718" t="str">
            <v>Privado</v>
          </cell>
          <cell r="K718" t="str">
            <v>Patrocínio Múltiplo</v>
          </cell>
          <cell r="L718" t="str">
            <v>Com mais de um plano</v>
          </cell>
          <cell r="M718" t="str">
            <v>Sim</v>
          </cell>
          <cell r="N718">
            <v>4.4011001797202144E+16</v>
          </cell>
          <cell r="O718" t="str">
            <v>Sudeste</v>
          </cell>
          <cell r="P718" t="str">
            <v>ESSP</v>
          </cell>
          <cell r="Q718" t="str">
            <v>RUA HUNGRIA</v>
          </cell>
          <cell r="R718" t="str">
            <v>SAO PAULO</v>
          </cell>
          <cell r="S718" t="str">
            <v>SAO PAULO</v>
          </cell>
          <cell r="T718" t="str">
            <v>SP</v>
          </cell>
          <cell r="U718" t="str">
            <v>01.455-000</v>
          </cell>
          <cell r="V718" t="str">
            <v>48583940</v>
          </cell>
          <cell r="W718" t="str">
            <v>GOVERNANCAIFM@IAPPREV.COM.BR</v>
          </cell>
          <cell r="X718" t="str">
            <v>WWW.IFMPREV.COM.BR</v>
          </cell>
          <cell r="Y718">
            <v>4</v>
          </cell>
          <cell r="Z718">
            <v>3</v>
          </cell>
          <cell r="AA718">
            <v>6</v>
          </cell>
        </row>
        <row r="719">
          <cell r="A719" t="str">
            <v>IFM</v>
          </cell>
          <cell r="B719" t="str">
            <v>ITAU FUNDO MULTIPATROCINADO</v>
          </cell>
          <cell r="C719" t="str">
            <v>00.384.261/0001-52</v>
          </cell>
          <cell r="D719" t="str">
            <v>Sim</v>
          </cell>
          <cell r="E719" t="str">
            <v>NORMAL - EM FUNCIONAMENTO</v>
          </cell>
          <cell r="F719" t="str">
            <v>NORMAL</v>
          </cell>
          <cell r="G719" t="str">
            <v>Fundação</v>
          </cell>
          <cell r="H719" t="str">
            <v>LC 109</v>
          </cell>
          <cell r="I719" t="str">
            <v>Privada</v>
          </cell>
          <cell r="J719" t="str">
            <v>Privado</v>
          </cell>
          <cell r="K719" t="str">
            <v>Patrocínio Múltiplo</v>
          </cell>
          <cell r="L719" t="str">
            <v>Com mais de um plano</v>
          </cell>
          <cell r="M719" t="str">
            <v>Sim</v>
          </cell>
          <cell r="N719">
            <v>4.4011001797202144E+16</v>
          </cell>
          <cell r="O719" t="str">
            <v>Sudeste</v>
          </cell>
          <cell r="P719" t="str">
            <v>ESSP</v>
          </cell>
          <cell r="Q719" t="str">
            <v>RUA HUNGRIA</v>
          </cell>
          <cell r="R719" t="str">
            <v>SAO PAULO</v>
          </cell>
          <cell r="S719" t="str">
            <v>SAO PAULO</v>
          </cell>
          <cell r="T719" t="str">
            <v>SP</v>
          </cell>
          <cell r="U719" t="str">
            <v>01.455-000</v>
          </cell>
          <cell r="V719" t="str">
            <v>48583940</v>
          </cell>
          <cell r="W719" t="str">
            <v>GOVERNANCAIFM@IAPPREV.COM.BR</v>
          </cell>
          <cell r="X719" t="str">
            <v>WWW.IFMPREV.COM.BR</v>
          </cell>
          <cell r="Y719">
            <v>4</v>
          </cell>
          <cell r="Z719">
            <v>3</v>
          </cell>
          <cell r="AA719">
            <v>6</v>
          </cell>
        </row>
        <row r="720">
          <cell r="A720" t="str">
            <v>IFM</v>
          </cell>
          <cell r="B720" t="str">
            <v>ITAU FUNDO MULTIPATROCINADO</v>
          </cell>
          <cell r="C720" t="str">
            <v>00.384.261/0001-52</v>
          </cell>
          <cell r="D720" t="str">
            <v>Sim</v>
          </cell>
          <cell r="E720" t="str">
            <v>NORMAL - EM FUNCIONAMENTO</v>
          </cell>
          <cell r="F720" t="str">
            <v>NORMAL</v>
          </cell>
          <cell r="G720" t="str">
            <v>Fundação</v>
          </cell>
          <cell r="H720" t="str">
            <v>LC 109</v>
          </cell>
          <cell r="I720" t="str">
            <v>Privada</v>
          </cell>
          <cell r="J720" t="str">
            <v>Privado</v>
          </cell>
          <cell r="K720" t="str">
            <v>Patrocínio Múltiplo</v>
          </cell>
          <cell r="L720" t="str">
            <v>Com mais de um plano</v>
          </cell>
          <cell r="M720" t="str">
            <v>Sim</v>
          </cell>
          <cell r="N720">
            <v>4.4011001797202144E+16</v>
          </cell>
          <cell r="O720" t="str">
            <v>Sudeste</v>
          </cell>
          <cell r="P720" t="str">
            <v>ESSP</v>
          </cell>
          <cell r="Q720" t="str">
            <v>RUA HUNGRIA</v>
          </cell>
          <cell r="R720" t="str">
            <v>SAO PAULO</v>
          </cell>
          <cell r="S720" t="str">
            <v>SAO PAULO</v>
          </cell>
          <cell r="T720" t="str">
            <v>SP</v>
          </cell>
          <cell r="U720" t="str">
            <v>01.455-000</v>
          </cell>
          <cell r="V720" t="str">
            <v>48583940</v>
          </cell>
          <cell r="W720" t="str">
            <v>GOVERNANCAIFM@IAPPREV.COM.BR</v>
          </cell>
          <cell r="X720" t="str">
            <v>WWW.IFMPREV.COM.BR</v>
          </cell>
          <cell r="Y720">
            <v>4</v>
          </cell>
          <cell r="Z720">
            <v>3</v>
          </cell>
          <cell r="AA720">
            <v>6</v>
          </cell>
        </row>
        <row r="721">
          <cell r="A721" t="str">
            <v>IFM</v>
          </cell>
          <cell r="B721" t="str">
            <v>ITAU FUNDO MULTIPATROCINADO</v>
          </cell>
          <cell r="C721" t="str">
            <v>00.384.261/0001-52</v>
          </cell>
          <cell r="D721" t="str">
            <v>Sim</v>
          </cell>
          <cell r="E721" t="str">
            <v>NORMAL - EM FUNCIONAMENTO</v>
          </cell>
          <cell r="F721" t="str">
            <v>NORMAL</v>
          </cell>
          <cell r="G721" t="str">
            <v>Fundação</v>
          </cell>
          <cell r="H721" t="str">
            <v>LC 109</v>
          </cell>
          <cell r="I721" t="str">
            <v>Privada</v>
          </cell>
          <cell r="J721" t="str">
            <v>Privado</v>
          </cell>
          <cell r="K721" t="str">
            <v>Patrocínio Múltiplo</v>
          </cell>
          <cell r="L721" t="str">
            <v>Com mais de um plano</v>
          </cell>
          <cell r="M721" t="str">
            <v>Sim</v>
          </cell>
          <cell r="N721">
            <v>4.4011001797202144E+16</v>
          </cell>
          <cell r="O721" t="str">
            <v>Sudeste</v>
          </cell>
          <cell r="P721" t="str">
            <v>ESSP</v>
          </cell>
          <cell r="Q721" t="str">
            <v>RUA HUNGRIA</v>
          </cell>
          <cell r="R721" t="str">
            <v>SAO PAULO</v>
          </cell>
          <cell r="S721" t="str">
            <v>SAO PAULO</v>
          </cell>
          <cell r="T721" t="str">
            <v>SP</v>
          </cell>
          <cell r="U721" t="str">
            <v>01.455-000</v>
          </cell>
          <cell r="V721" t="str">
            <v>48583940</v>
          </cell>
          <cell r="W721" t="str">
            <v>GOVERNANCAIFM@IAPPREV.COM.BR</v>
          </cell>
          <cell r="X721" t="str">
            <v>WWW.IFMPREV.COM.BR</v>
          </cell>
          <cell r="Y721">
            <v>4</v>
          </cell>
          <cell r="Z721">
            <v>3</v>
          </cell>
          <cell r="AA721">
            <v>6</v>
          </cell>
        </row>
        <row r="722">
          <cell r="A722" t="str">
            <v>IFM</v>
          </cell>
          <cell r="B722" t="str">
            <v>ITAU FUNDO MULTIPATROCINADO</v>
          </cell>
          <cell r="C722" t="str">
            <v>00.384.261/0001-52</v>
          </cell>
          <cell r="D722" t="str">
            <v>Sim</v>
          </cell>
          <cell r="E722" t="str">
            <v>NORMAL - EM FUNCIONAMENTO</v>
          </cell>
          <cell r="F722" t="str">
            <v>NORMAL</v>
          </cell>
          <cell r="G722" t="str">
            <v>Fundação</v>
          </cell>
          <cell r="H722" t="str">
            <v>LC 109</v>
          </cell>
          <cell r="I722" t="str">
            <v>Privada</v>
          </cell>
          <cell r="J722" t="str">
            <v>Privado</v>
          </cell>
          <cell r="K722" t="str">
            <v>Patrocínio Múltiplo</v>
          </cell>
          <cell r="L722" t="str">
            <v>Com mais de um plano</v>
          </cell>
          <cell r="M722" t="str">
            <v>Sim</v>
          </cell>
          <cell r="N722">
            <v>4.4011001797202144E+16</v>
          </cell>
          <cell r="O722" t="str">
            <v>Sudeste</v>
          </cell>
          <cell r="P722" t="str">
            <v>ESSP</v>
          </cell>
          <cell r="Q722" t="str">
            <v>RUA HUNGRIA</v>
          </cell>
          <cell r="R722" t="str">
            <v>SAO PAULO</v>
          </cell>
          <cell r="S722" t="str">
            <v>SAO PAULO</v>
          </cell>
          <cell r="T722" t="str">
            <v>SP</v>
          </cell>
          <cell r="U722" t="str">
            <v>01.455-000</v>
          </cell>
          <cell r="V722" t="str">
            <v>48583940</v>
          </cell>
          <cell r="W722" t="str">
            <v>GOVERNANCAIFM@IAPPREV.COM.BR</v>
          </cell>
          <cell r="X722" t="str">
            <v>WWW.IFMPREV.COM.BR</v>
          </cell>
          <cell r="Y722">
            <v>4</v>
          </cell>
          <cell r="Z722">
            <v>3</v>
          </cell>
          <cell r="AA722">
            <v>6</v>
          </cell>
        </row>
        <row r="723">
          <cell r="A723" t="str">
            <v>IFM</v>
          </cell>
          <cell r="B723" t="str">
            <v>ITAU FUNDO MULTIPATROCINADO</v>
          </cell>
          <cell r="C723" t="str">
            <v>00.384.261/0001-52</v>
          </cell>
          <cell r="D723" t="str">
            <v>Sim</v>
          </cell>
          <cell r="E723" t="str">
            <v>NORMAL - EM FUNCIONAMENTO</v>
          </cell>
          <cell r="F723" t="str">
            <v>NORMAL</v>
          </cell>
          <cell r="G723" t="str">
            <v>Fundação</v>
          </cell>
          <cell r="H723" t="str">
            <v>LC 109</v>
          </cell>
          <cell r="I723" t="str">
            <v>Privada</v>
          </cell>
          <cell r="J723" t="str">
            <v>Privado</v>
          </cell>
          <cell r="K723" t="str">
            <v>Patrocínio Múltiplo</v>
          </cell>
          <cell r="L723" t="str">
            <v>Com mais de um plano</v>
          </cell>
          <cell r="M723" t="str">
            <v>Sim</v>
          </cell>
          <cell r="N723">
            <v>4.4011001797202144E+16</v>
          </cell>
          <cell r="O723" t="str">
            <v>Sudeste</v>
          </cell>
          <cell r="P723" t="str">
            <v>ESSP</v>
          </cell>
          <cell r="Q723" t="str">
            <v>RUA HUNGRIA</v>
          </cell>
          <cell r="R723" t="str">
            <v>SAO PAULO</v>
          </cell>
          <cell r="S723" t="str">
            <v>SAO PAULO</v>
          </cell>
          <cell r="T723" t="str">
            <v>SP</v>
          </cell>
          <cell r="U723" t="str">
            <v>01.455-000</v>
          </cell>
          <cell r="V723" t="str">
            <v>48583940</v>
          </cell>
          <cell r="W723" t="str">
            <v>GOVERNANCAIFM@IAPPREV.COM.BR</v>
          </cell>
          <cell r="X723" t="str">
            <v>WWW.IFMPREV.COM.BR</v>
          </cell>
          <cell r="Y723">
            <v>4</v>
          </cell>
          <cell r="Z723">
            <v>3</v>
          </cell>
          <cell r="AA723">
            <v>6</v>
          </cell>
        </row>
        <row r="724">
          <cell r="A724" t="str">
            <v>IFM</v>
          </cell>
          <cell r="B724" t="str">
            <v>ITAU FUNDO MULTIPATROCINADO</v>
          </cell>
          <cell r="C724" t="str">
            <v>00.384.261/0001-52</v>
          </cell>
          <cell r="D724" t="str">
            <v>Sim</v>
          </cell>
          <cell r="E724" t="str">
            <v>NORMAL - EM FUNCIONAMENTO</v>
          </cell>
          <cell r="F724" t="str">
            <v>NORMAL</v>
          </cell>
          <cell r="G724" t="str">
            <v>Fundação</v>
          </cell>
          <cell r="H724" t="str">
            <v>LC 109</v>
          </cell>
          <cell r="I724" t="str">
            <v>Privada</v>
          </cell>
          <cell r="J724" t="str">
            <v>Privado</v>
          </cell>
          <cell r="K724" t="str">
            <v>Patrocínio Múltiplo</v>
          </cell>
          <cell r="L724" t="str">
            <v>Com mais de um plano</v>
          </cell>
          <cell r="M724" t="str">
            <v>Sim</v>
          </cell>
          <cell r="N724">
            <v>4.4011001797202144E+16</v>
          </cell>
          <cell r="O724" t="str">
            <v>Sudeste</v>
          </cell>
          <cell r="P724" t="str">
            <v>ESSP</v>
          </cell>
          <cell r="Q724" t="str">
            <v>RUA HUNGRIA</v>
          </cell>
          <cell r="R724" t="str">
            <v>SAO PAULO</v>
          </cell>
          <cell r="S724" t="str">
            <v>SAO PAULO</v>
          </cell>
          <cell r="T724" t="str">
            <v>SP</v>
          </cell>
          <cell r="U724" t="str">
            <v>01.455-000</v>
          </cell>
          <cell r="V724" t="str">
            <v>48583940</v>
          </cell>
          <cell r="W724" t="str">
            <v>GOVERNANCAIFM@IAPPREV.COM.BR</v>
          </cell>
          <cell r="X724" t="str">
            <v>WWW.IFMPREV.COM.BR</v>
          </cell>
          <cell r="Y724">
            <v>4</v>
          </cell>
          <cell r="Z724">
            <v>3</v>
          </cell>
          <cell r="AA724">
            <v>6</v>
          </cell>
        </row>
        <row r="725">
          <cell r="A725" t="str">
            <v>IFM</v>
          </cell>
          <cell r="B725" t="str">
            <v>ITAU FUNDO MULTIPATROCINADO</v>
          </cell>
          <cell r="C725" t="str">
            <v>00.384.261/0001-52</v>
          </cell>
          <cell r="D725" t="str">
            <v>Sim</v>
          </cell>
          <cell r="E725" t="str">
            <v>NORMAL - EM FUNCIONAMENTO</v>
          </cell>
          <cell r="F725" t="str">
            <v>NORMAL</v>
          </cell>
          <cell r="G725" t="str">
            <v>Fundação</v>
          </cell>
          <cell r="H725" t="str">
            <v>LC 109</v>
          </cell>
          <cell r="I725" t="str">
            <v>Privada</v>
          </cell>
          <cell r="J725" t="str">
            <v>Privado</v>
          </cell>
          <cell r="K725" t="str">
            <v>Patrocínio Múltiplo</v>
          </cell>
          <cell r="L725" t="str">
            <v>Com mais de um plano</v>
          </cell>
          <cell r="M725" t="str">
            <v>Sim</v>
          </cell>
          <cell r="N725">
            <v>4.4011001797202144E+16</v>
          </cell>
          <cell r="O725" t="str">
            <v>Sudeste</v>
          </cell>
          <cell r="P725" t="str">
            <v>ESSP</v>
          </cell>
          <cell r="Q725" t="str">
            <v>RUA HUNGRIA</v>
          </cell>
          <cell r="R725" t="str">
            <v>SAO PAULO</v>
          </cell>
          <cell r="S725" t="str">
            <v>SAO PAULO</v>
          </cell>
          <cell r="T725" t="str">
            <v>SP</v>
          </cell>
          <cell r="U725" t="str">
            <v>01.455-000</v>
          </cell>
          <cell r="V725" t="str">
            <v>48583940</v>
          </cell>
          <cell r="W725" t="str">
            <v>GOVERNANCAIFM@IAPPREV.COM.BR</v>
          </cell>
          <cell r="X725" t="str">
            <v>WWW.IFMPREV.COM.BR</v>
          </cell>
          <cell r="Y725">
            <v>4</v>
          </cell>
          <cell r="Z725">
            <v>3</v>
          </cell>
          <cell r="AA725">
            <v>6</v>
          </cell>
        </row>
        <row r="726">
          <cell r="A726" t="str">
            <v>IFM</v>
          </cell>
          <cell r="B726" t="str">
            <v>ITAU FUNDO MULTIPATROCINADO</v>
          </cell>
          <cell r="C726" t="str">
            <v>00.384.261/0001-52</v>
          </cell>
          <cell r="D726" t="str">
            <v>Sim</v>
          </cell>
          <cell r="E726" t="str">
            <v>NORMAL - EM FUNCIONAMENTO</v>
          </cell>
          <cell r="F726" t="str">
            <v>NORMAL</v>
          </cell>
          <cell r="G726" t="str">
            <v>Fundação</v>
          </cell>
          <cell r="H726" t="str">
            <v>LC 109</v>
          </cell>
          <cell r="I726" t="str">
            <v>Privada</v>
          </cell>
          <cell r="J726" t="str">
            <v>Privado</v>
          </cell>
          <cell r="K726" t="str">
            <v>Patrocínio Múltiplo</v>
          </cell>
          <cell r="L726" t="str">
            <v>Com mais de um plano</v>
          </cell>
          <cell r="M726" t="str">
            <v>Sim</v>
          </cell>
          <cell r="N726">
            <v>4.4011001797202144E+16</v>
          </cell>
          <cell r="O726" t="str">
            <v>Sudeste</v>
          </cell>
          <cell r="P726" t="str">
            <v>ESSP</v>
          </cell>
          <cell r="Q726" t="str">
            <v>RUA HUNGRIA</v>
          </cell>
          <cell r="R726" t="str">
            <v>SAO PAULO</v>
          </cell>
          <cell r="S726" t="str">
            <v>SAO PAULO</v>
          </cell>
          <cell r="T726" t="str">
            <v>SP</v>
          </cell>
          <cell r="U726" t="str">
            <v>01.455-000</v>
          </cell>
          <cell r="V726" t="str">
            <v>48583940</v>
          </cell>
          <cell r="W726" t="str">
            <v>GOVERNANCAIFM@IAPPREV.COM.BR</v>
          </cell>
          <cell r="X726" t="str">
            <v>WWW.IFMPREV.COM.BR</v>
          </cell>
          <cell r="Y726">
            <v>4</v>
          </cell>
          <cell r="Z726">
            <v>3</v>
          </cell>
          <cell r="AA726">
            <v>6</v>
          </cell>
        </row>
        <row r="727">
          <cell r="A727" t="str">
            <v>IFM</v>
          </cell>
          <cell r="B727" t="str">
            <v>ITAU FUNDO MULTIPATROCINADO</v>
          </cell>
          <cell r="C727" t="str">
            <v>00.384.261/0001-52</v>
          </cell>
          <cell r="D727" t="str">
            <v>Sim</v>
          </cell>
          <cell r="E727" t="str">
            <v>NORMAL - EM FUNCIONAMENTO</v>
          </cell>
          <cell r="F727" t="str">
            <v>NORMAL</v>
          </cell>
          <cell r="G727" t="str">
            <v>Fundação</v>
          </cell>
          <cell r="H727" t="str">
            <v>LC 109</v>
          </cell>
          <cell r="I727" t="str">
            <v>Privada</v>
          </cell>
          <cell r="J727" t="str">
            <v>Privado</v>
          </cell>
          <cell r="K727" t="str">
            <v>Patrocínio Múltiplo</v>
          </cell>
          <cell r="L727" t="str">
            <v>Com mais de um plano</v>
          </cell>
          <cell r="M727" t="str">
            <v>Sim</v>
          </cell>
          <cell r="N727">
            <v>4.4011001797202144E+16</v>
          </cell>
          <cell r="O727" t="str">
            <v>Sudeste</v>
          </cell>
          <cell r="P727" t="str">
            <v>ESSP</v>
          </cell>
          <cell r="Q727" t="str">
            <v>RUA HUNGRIA</v>
          </cell>
          <cell r="R727" t="str">
            <v>SAO PAULO</v>
          </cell>
          <cell r="S727" t="str">
            <v>SAO PAULO</v>
          </cell>
          <cell r="T727" t="str">
            <v>SP</v>
          </cell>
          <cell r="U727" t="str">
            <v>01.455-000</v>
          </cell>
          <cell r="V727" t="str">
            <v>48583940</v>
          </cell>
          <cell r="W727" t="str">
            <v>GOVERNANCAIFM@IAPPREV.COM.BR</v>
          </cell>
          <cell r="X727" t="str">
            <v>WWW.IFMPREV.COM.BR</v>
          </cell>
          <cell r="Y727">
            <v>4</v>
          </cell>
          <cell r="Z727">
            <v>3</v>
          </cell>
          <cell r="AA727">
            <v>6</v>
          </cell>
        </row>
        <row r="728">
          <cell r="A728" t="str">
            <v>IFM</v>
          </cell>
          <cell r="B728" t="str">
            <v>ITAU FUNDO MULTIPATROCINADO</v>
          </cell>
          <cell r="C728" t="str">
            <v>00.384.261/0001-52</v>
          </cell>
          <cell r="D728" t="str">
            <v>Sim</v>
          </cell>
          <cell r="E728" t="str">
            <v>NORMAL - EM FUNCIONAMENTO</v>
          </cell>
          <cell r="F728" t="str">
            <v>NORMAL</v>
          </cell>
          <cell r="G728" t="str">
            <v>Fundação</v>
          </cell>
          <cell r="H728" t="str">
            <v>LC 109</v>
          </cell>
          <cell r="I728" t="str">
            <v>Privada</v>
          </cell>
          <cell r="J728" t="str">
            <v>Privado</v>
          </cell>
          <cell r="K728" t="str">
            <v>Patrocínio Múltiplo</v>
          </cell>
          <cell r="L728" t="str">
            <v>Com mais de um plano</v>
          </cell>
          <cell r="M728" t="str">
            <v>Sim</v>
          </cell>
          <cell r="N728">
            <v>4.4011001797202144E+16</v>
          </cell>
          <cell r="O728" t="str">
            <v>Sudeste</v>
          </cell>
          <cell r="P728" t="str">
            <v>ESSP</v>
          </cell>
          <cell r="Q728" t="str">
            <v>RUA HUNGRIA</v>
          </cell>
          <cell r="R728" t="str">
            <v>SAO PAULO</v>
          </cell>
          <cell r="S728" t="str">
            <v>SAO PAULO</v>
          </cell>
          <cell r="T728" t="str">
            <v>SP</v>
          </cell>
          <cell r="U728" t="str">
            <v>01.455-000</v>
          </cell>
          <cell r="V728" t="str">
            <v>48583940</v>
          </cell>
          <cell r="W728" t="str">
            <v>GOVERNANCAIFM@IAPPREV.COM.BR</v>
          </cell>
          <cell r="X728" t="str">
            <v>WWW.IFMPREV.COM.BR</v>
          </cell>
          <cell r="Y728">
            <v>4</v>
          </cell>
          <cell r="Z728">
            <v>3</v>
          </cell>
          <cell r="AA728">
            <v>6</v>
          </cell>
        </row>
        <row r="729">
          <cell r="A729" t="str">
            <v>IFM</v>
          </cell>
          <cell r="B729" t="str">
            <v>ITAU FUNDO MULTIPATROCINADO</v>
          </cell>
          <cell r="C729" t="str">
            <v>00.384.261/0001-52</v>
          </cell>
          <cell r="D729" t="str">
            <v>Sim</v>
          </cell>
          <cell r="E729" t="str">
            <v>NORMAL - EM FUNCIONAMENTO</v>
          </cell>
          <cell r="F729" t="str">
            <v>NORMAL</v>
          </cell>
          <cell r="G729" t="str">
            <v>Fundação</v>
          </cell>
          <cell r="H729" t="str">
            <v>LC 109</v>
          </cell>
          <cell r="I729" t="str">
            <v>Privada</v>
          </cell>
          <cell r="J729" t="str">
            <v>Privado</v>
          </cell>
          <cell r="K729" t="str">
            <v>Patrocínio Múltiplo</v>
          </cell>
          <cell r="L729" t="str">
            <v>Com mais de um plano</v>
          </cell>
          <cell r="M729" t="str">
            <v>Sim</v>
          </cell>
          <cell r="N729">
            <v>4.4011001797202144E+16</v>
          </cell>
          <cell r="O729" t="str">
            <v>Sudeste</v>
          </cell>
          <cell r="P729" t="str">
            <v>ESSP</v>
          </cell>
          <cell r="Q729" t="str">
            <v>RUA HUNGRIA</v>
          </cell>
          <cell r="R729" t="str">
            <v>SAO PAULO</v>
          </cell>
          <cell r="S729" t="str">
            <v>SAO PAULO</v>
          </cell>
          <cell r="T729" t="str">
            <v>SP</v>
          </cell>
          <cell r="U729" t="str">
            <v>01.455-000</v>
          </cell>
          <cell r="V729" t="str">
            <v>48583940</v>
          </cell>
          <cell r="W729" t="str">
            <v>GOVERNANCAIFM@IAPPREV.COM.BR</v>
          </cell>
          <cell r="X729" t="str">
            <v>WWW.IFMPREV.COM.BR</v>
          </cell>
          <cell r="Y729">
            <v>4</v>
          </cell>
          <cell r="Z729">
            <v>3</v>
          </cell>
          <cell r="AA729">
            <v>6</v>
          </cell>
        </row>
        <row r="730">
          <cell r="A730" t="str">
            <v>INDUSPREVI</v>
          </cell>
          <cell r="B730" t="str">
            <v>INDUSPREVI - SOCIEDADE DE PREVIDENCIA PRIVADA DO RIO GRANDE DO SUL</v>
          </cell>
          <cell r="C730" t="str">
            <v>02.207.808/0001-70</v>
          </cell>
          <cell r="D730" t="str">
            <v>Sim</v>
          </cell>
          <cell r="E730" t="str">
            <v>NORMAL - EM FUNCIONAMENTO</v>
          </cell>
          <cell r="F730" t="str">
            <v>NORMAL</v>
          </cell>
          <cell r="G730" t="str">
            <v>Sociedade Civil</v>
          </cell>
          <cell r="H730" t="str">
            <v>LC 109</v>
          </cell>
          <cell r="I730" t="str">
            <v>Privada</v>
          </cell>
          <cell r="J730" t="str">
            <v>Privado</v>
          </cell>
          <cell r="K730" t="str">
            <v>Patrocínio Múltiplo</v>
          </cell>
          <cell r="L730" t="str">
            <v>Com mais de um plano</v>
          </cell>
          <cell r="M730" t="str">
            <v>Sim</v>
          </cell>
          <cell r="N730">
            <v>4.4000003540199712E+16</v>
          </cell>
          <cell r="O730" t="str">
            <v>Sul</v>
          </cell>
          <cell r="P730" t="str">
            <v>ESRS</v>
          </cell>
          <cell r="Q730" t="str">
            <v>AV ASSIS BRASIL,  8.787 - BLOCO 10</v>
          </cell>
          <cell r="R730" t="str">
            <v>PORTO ALEGRE</v>
          </cell>
          <cell r="S730" t="str">
            <v>RIO GRANDE DO SUL</v>
          </cell>
          <cell r="T730" t="str">
            <v>RS</v>
          </cell>
          <cell r="U730" t="str">
            <v>91.140-001</v>
          </cell>
          <cell r="V730" t="str">
            <v>5133478734</v>
          </cell>
          <cell r="W730" t="str">
            <v>INDUSPREVI@INDUSPREVI.COM.BR</v>
          </cell>
          <cell r="X730" t="str">
            <v>WWW.INDUSPREVI.COM.BR</v>
          </cell>
          <cell r="Y730">
            <v>3</v>
          </cell>
          <cell r="Z730">
            <v>6</v>
          </cell>
          <cell r="AA730">
            <v>9</v>
          </cell>
        </row>
        <row r="731">
          <cell r="A731" t="str">
            <v>INDUSPREVI</v>
          </cell>
          <cell r="B731" t="str">
            <v>INDUSPREVI - SOCIEDADE DE PREVIDENCIA PRIVADA DO RIO GRANDE DO SUL</v>
          </cell>
          <cell r="C731" t="str">
            <v>02.207.808/0001-70</v>
          </cell>
          <cell r="D731" t="str">
            <v>Sim</v>
          </cell>
          <cell r="E731" t="str">
            <v>NORMAL - EM FUNCIONAMENTO</v>
          </cell>
          <cell r="F731" t="str">
            <v>NORMAL</v>
          </cell>
          <cell r="G731" t="str">
            <v>Sociedade Civil</v>
          </cell>
          <cell r="H731" t="str">
            <v>LC 109</v>
          </cell>
          <cell r="I731" t="str">
            <v>Privada</v>
          </cell>
          <cell r="J731" t="str">
            <v>Privado</v>
          </cell>
          <cell r="K731" t="str">
            <v>Patrocínio Múltiplo</v>
          </cell>
          <cell r="L731" t="str">
            <v>Com mais de um plano</v>
          </cell>
          <cell r="M731" t="str">
            <v>Sim</v>
          </cell>
          <cell r="N731">
            <v>4.4000003540199712E+16</v>
          </cell>
          <cell r="O731" t="str">
            <v>Sul</v>
          </cell>
          <cell r="P731" t="str">
            <v>ESRS</v>
          </cell>
          <cell r="Q731" t="str">
            <v>AV ASSIS BRASIL,  8.787 - BLOCO 10</v>
          </cell>
          <cell r="R731" t="str">
            <v>PORTO ALEGRE</v>
          </cell>
          <cell r="S731" t="str">
            <v>RIO GRANDE DO SUL</v>
          </cell>
          <cell r="T731" t="str">
            <v>RS</v>
          </cell>
          <cell r="U731" t="str">
            <v>91.140-001</v>
          </cell>
          <cell r="V731" t="str">
            <v>5133478734</v>
          </cell>
          <cell r="W731" t="str">
            <v>INDUSPREVI@INDUSPREVI.COM.BR</v>
          </cell>
          <cell r="X731" t="str">
            <v>WWW.INDUSPREVI.COM.BR</v>
          </cell>
          <cell r="Y731">
            <v>3</v>
          </cell>
          <cell r="Z731">
            <v>6</v>
          </cell>
          <cell r="AA731">
            <v>9</v>
          </cell>
        </row>
        <row r="732">
          <cell r="A732" t="str">
            <v>INDUSPREVI</v>
          </cell>
          <cell r="B732" t="str">
            <v>INDUSPREVI - SOCIEDADE DE PREVIDENCIA PRIVADA DO RIO GRANDE DO SUL</v>
          </cell>
          <cell r="C732" t="str">
            <v>02.207.808/0001-70</v>
          </cell>
          <cell r="D732" t="str">
            <v>Sim</v>
          </cell>
          <cell r="E732" t="str">
            <v>NORMAL - EM FUNCIONAMENTO</v>
          </cell>
          <cell r="F732" t="str">
            <v>NORMAL</v>
          </cell>
          <cell r="G732" t="str">
            <v>Sociedade Civil</v>
          </cell>
          <cell r="H732" t="str">
            <v>LC 109</v>
          </cell>
          <cell r="I732" t="str">
            <v>Privada</v>
          </cell>
          <cell r="J732" t="str">
            <v>Privado</v>
          </cell>
          <cell r="K732" t="str">
            <v>Patrocínio Múltiplo</v>
          </cell>
          <cell r="L732" t="str">
            <v>Com mais de um plano</v>
          </cell>
          <cell r="M732" t="str">
            <v>Sim</v>
          </cell>
          <cell r="N732">
            <v>4.4000003540199712E+16</v>
          </cell>
          <cell r="O732" t="str">
            <v>Sul</v>
          </cell>
          <cell r="P732" t="str">
            <v>ESRS</v>
          </cell>
          <cell r="Q732" t="str">
            <v>AV ASSIS BRASIL,  8.787 - BLOCO 10</v>
          </cell>
          <cell r="R732" t="str">
            <v>PORTO ALEGRE</v>
          </cell>
          <cell r="S732" t="str">
            <v>RIO GRANDE DO SUL</v>
          </cell>
          <cell r="T732" t="str">
            <v>RS</v>
          </cell>
          <cell r="U732" t="str">
            <v>91.140-001</v>
          </cell>
          <cell r="V732" t="str">
            <v>5133478734</v>
          </cell>
          <cell r="W732" t="str">
            <v>INDUSPREVI@INDUSPREVI.COM.BR</v>
          </cell>
          <cell r="X732" t="str">
            <v>WWW.INDUSPREVI.COM.BR</v>
          </cell>
          <cell r="Y732">
            <v>3</v>
          </cell>
          <cell r="Z732">
            <v>6</v>
          </cell>
          <cell r="AA732">
            <v>9</v>
          </cell>
        </row>
        <row r="733">
          <cell r="A733" t="str">
            <v>INDUSPREVI</v>
          </cell>
          <cell r="B733" t="str">
            <v>INDUSPREVI - SOCIEDADE DE PREVIDENCIA PRIVADA DO RIO GRANDE DO SUL</v>
          </cell>
          <cell r="C733" t="str">
            <v>02.207.808/0001-70</v>
          </cell>
          <cell r="D733" t="str">
            <v>Sim</v>
          </cell>
          <cell r="E733" t="str">
            <v>NORMAL - EM FUNCIONAMENTO</v>
          </cell>
          <cell r="F733" t="str">
            <v>NORMAL</v>
          </cell>
          <cell r="G733" t="str">
            <v>Sociedade Civil</v>
          </cell>
          <cell r="H733" t="str">
            <v>LC 109</v>
          </cell>
          <cell r="I733" t="str">
            <v>Privada</v>
          </cell>
          <cell r="J733" t="str">
            <v>Privado</v>
          </cell>
          <cell r="K733" t="str">
            <v>Patrocínio Múltiplo</v>
          </cell>
          <cell r="L733" t="str">
            <v>Com mais de um plano</v>
          </cell>
          <cell r="M733" t="str">
            <v>Sim</v>
          </cell>
          <cell r="N733">
            <v>4.4000003540199712E+16</v>
          </cell>
          <cell r="O733" t="str">
            <v>Sul</v>
          </cell>
          <cell r="P733" t="str">
            <v>ESRS</v>
          </cell>
          <cell r="Q733" t="str">
            <v>AV ASSIS BRASIL,  8.787 - BLOCO 10</v>
          </cell>
          <cell r="R733" t="str">
            <v>PORTO ALEGRE</v>
          </cell>
          <cell r="S733" t="str">
            <v>RIO GRANDE DO SUL</v>
          </cell>
          <cell r="T733" t="str">
            <v>RS</v>
          </cell>
          <cell r="U733" t="str">
            <v>91.140-001</v>
          </cell>
          <cell r="V733" t="str">
            <v>5133478734</v>
          </cell>
          <cell r="W733" t="str">
            <v>INDUSPREVI@INDUSPREVI.COM.BR</v>
          </cell>
          <cell r="X733" t="str">
            <v>WWW.INDUSPREVI.COM.BR</v>
          </cell>
          <cell r="Y733">
            <v>3</v>
          </cell>
          <cell r="Z733">
            <v>6</v>
          </cell>
          <cell r="AA733">
            <v>9</v>
          </cell>
        </row>
        <row r="734">
          <cell r="A734" t="str">
            <v>INDUSPREVI</v>
          </cell>
          <cell r="B734" t="str">
            <v>INDUSPREVI - SOCIEDADE DE PREVIDENCIA PRIVADA DO RIO GRANDE DO SUL</v>
          </cell>
          <cell r="C734" t="str">
            <v>02.207.808/0001-70</v>
          </cell>
          <cell r="D734" t="str">
            <v>Sim</v>
          </cell>
          <cell r="E734" t="str">
            <v>NORMAL - EM FUNCIONAMENTO</v>
          </cell>
          <cell r="F734" t="str">
            <v>NORMAL</v>
          </cell>
          <cell r="G734" t="str">
            <v>Sociedade Civil</v>
          </cell>
          <cell r="H734" t="str">
            <v>LC 109</v>
          </cell>
          <cell r="I734" t="str">
            <v>Privada</v>
          </cell>
          <cell r="J734" t="str">
            <v>Privado</v>
          </cell>
          <cell r="K734" t="str">
            <v>Patrocínio Múltiplo</v>
          </cell>
          <cell r="L734" t="str">
            <v>Com mais de um plano</v>
          </cell>
          <cell r="M734" t="str">
            <v>Sim</v>
          </cell>
          <cell r="N734">
            <v>4.4000003540199712E+16</v>
          </cell>
          <cell r="O734" t="str">
            <v>Sul</v>
          </cell>
          <cell r="P734" t="str">
            <v>ESRS</v>
          </cell>
          <cell r="Q734" t="str">
            <v>AV ASSIS BRASIL,  8.787 - BLOCO 10</v>
          </cell>
          <cell r="R734" t="str">
            <v>PORTO ALEGRE</v>
          </cell>
          <cell r="S734" t="str">
            <v>RIO GRANDE DO SUL</v>
          </cell>
          <cell r="T734" t="str">
            <v>RS</v>
          </cell>
          <cell r="U734" t="str">
            <v>91.140-001</v>
          </cell>
          <cell r="V734" t="str">
            <v>5133478734</v>
          </cell>
          <cell r="W734" t="str">
            <v>INDUSPREVI@INDUSPREVI.COM.BR</v>
          </cell>
          <cell r="X734" t="str">
            <v>WWW.INDUSPREVI.COM.BR</v>
          </cell>
          <cell r="Y734">
            <v>3</v>
          </cell>
          <cell r="Z734">
            <v>6</v>
          </cell>
          <cell r="AA734">
            <v>9</v>
          </cell>
        </row>
        <row r="735">
          <cell r="A735" t="str">
            <v>INDUSPREVI</v>
          </cell>
          <cell r="B735" t="str">
            <v>INDUSPREVI - SOCIEDADE DE PREVIDENCIA PRIVADA DO RIO GRANDE DO SUL</v>
          </cell>
          <cell r="C735" t="str">
            <v>02.207.808/0001-70</v>
          </cell>
          <cell r="D735" t="str">
            <v>Sim</v>
          </cell>
          <cell r="E735" t="str">
            <v>NORMAL - EM FUNCIONAMENTO</v>
          </cell>
          <cell r="F735" t="str">
            <v>NORMAL</v>
          </cell>
          <cell r="G735" t="str">
            <v>Sociedade Civil</v>
          </cell>
          <cell r="H735" t="str">
            <v>LC 109</v>
          </cell>
          <cell r="I735" t="str">
            <v>Privada</v>
          </cell>
          <cell r="J735" t="str">
            <v>Privado</v>
          </cell>
          <cell r="K735" t="str">
            <v>Patrocínio Múltiplo</v>
          </cell>
          <cell r="L735" t="str">
            <v>Com mais de um plano</v>
          </cell>
          <cell r="M735" t="str">
            <v>Sim</v>
          </cell>
          <cell r="N735">
            <v>4.4000003540199712E+16</v>
          </cell>
          <cell r="O735" t="str">
            <v>Sul</v>
          </cell>
          <cell r="P735" t="str">
            <v>ESRS</v>
          </cell>
          <cell r="Q735" t="str">
            <v>AV ASSIS BRASIL,  8.787 - BLOCO 10</v>
          </cell>
          <cell r="R735" t="str">
            <v>PORTO ALEGRE</v>
          </cell>
          <cell r="S735" t="str">
            <v>RIO GRANDE DO SUL</v>
          </cell>
          <cell r="T735" t="str">
            <v>RS</v>
          </cell>
          <cell r="U735" t="str">
            <v>91.140-001</v>
          </cell>
          <cell r="V735" t="str">
            <v>5133478734</v>
          </cell>
          <cell r="W735" t="str">
            <v>INDUSPREVI@INDUSPREVI.COM.BR</v>
          </cell>
          <cell r="X735" t="str">
            <v>WWW.INDUSPREVI.COM.BR</v>
          </cell>
          <cell r="Y735">
            <v>3</v>
          </cell>
          <cell r="Z735">
            <v>6</v>
          </cell>
          <cell r="AA735">
            <v>9</v>
          </cell>
        </row>
        <row r="736">
          <cell r="A736" t="str">
            <v>INDUSPREVI</v>
          </cell>
          <cell r="B736" t="str">
            <v>INDUSPREVI - SOCIEDADE DE PREVIDENCIA PRIVADA DO RIO GRANDE DO SUL</v>
          </cell>
          <cell r="C736" t="str">
            <v>02.207.808/0001-70</v>
          </cell>
          <cell r="D736" t="str">
            <v>Sim</v>
          </cell>
          <cell r="E736" t="str">
            <v>NORMAL - EM FUNCIONAMENTO</v>
          </cell>
          <cell r="F736" t="str">
            <v>NORMAL</v>
          </cell>
          <cell r="G736" t="str">
            <v>Sociedade Civil</v>
          </cell>
          <cell r="H736" t="str">
            <v>LC 109</v>
          </cell>
          <cell r="I736" t="str">
            <v>Privada</v>
          </cell>
          <cell r="J736" t="str">
            <v>Privado</v>
          </cell>
          <cell r="K736" t="str">
            <v>Patrocínio Múltiplo</v>
          </cell>
          <cell r="L736" t="str">
            <v>Com mais de um plano</v>
          </cell>
          <cell r="M736" t="str">
            <v>Sim</v>
          </cell>
          <cell r="N736">
            <v>4.4000003540199712E+16</v>
          </cell>
          <cell r="O736" t="str">
            <v>Sul</v>
          </cell>
          <cell r="P736" t="str">
            <v>ESRS</v>
          </cell>
          <cell r="Q736" t="str">
            <v>AV ASSIS BRASIL,  8.787 - BLOCO 10</v>
          </cell>
          <cell r="R736" t="str">
            <v>PORTO ALEGRE</v>
          </cell>
          <cell r="S736" t="str">
            <v>RIO GRANDE DO SUL</v>
          </cell>
          <cell r="T736" t="str">
            <v>RS</v>
          </cell>
          <cell r="U736" t="str">
            <v>91.140-001</v>
          </cell>
          <cell r="V736" t="str">
            <v>5133478734</v>
          </cell>
          <cell r="W736" t="str">
            <v>INDUSPREVI@INDUSPREVI.COM.BR</v>
          </cell>
          <cell r="X736" t="str">
            <v>WWW.INDUSPREVI.COM.BR</v>
          </cell>
          <cell r="Y736">
            <v>3</v>
          </cell>
          <cell r="Z736">
            <v>6</v>
          </cell>
          <cell r="AA736">
            <v>9</v>
          </cell>
        </row>
        <row r="737">
          <cell r="A737" t="str">
            <v>INDUSPREVI</v>
          </cell>
          <cell r="B737" t="str">
            <v>INDUSPREVI - SOCIEDADE DE PREVIDENCIA PRIVADA DO RIO GRANDE DO SUL</v>
          </cell>
          <cell r="C737" t="str">
            <v>02.207.808/0001-70</v>
          </cell>
          <cell r="D737" t="str">
            <v>Sim</v>
          </cell>
          <cell r="E737" t="str">
            <v>NORMAL - EM FUNCIONAMENTO</v>
          </cell>
          <cell r="F737" t="str">
            <v>NORMAL</v>
          </cell>
          <cell r="G737" t="str">
            <v>Sociedade Civil</v>
          </cell>
          <cell r="H737" t="str">
            <v>LC 109</v>
          </cell>
          <cell r="I737" t="str">
            <v>Privada</v>
          </cell>
          <cell r="J737" t="str">
            <v>Privado</v>
          </cell>
          <cell r="K737" t="str">
            <v>Patrocínio Múltiplo</v>
          </cell>
          <cell r="L737" t="str">
            <v>Com mais de um plano</v>
          </cell>
          <cell r="M737" t="str">
            <v>Sim</v>
          </cell>
          <cell r="N737">
            <v>4.4000003540199712E+16</v>
          </cell>
          <cell r="O737" t="str">
            <v>Sul</v>
          </cell>
          <cell r="P737" t="str">
            <v>ESRS</v>
          </cell>
          <cell r="Q737" t="str">
            <v>AV ASSIS BRASIL,  8.787 - BLOCO 10</v>
          </cell>
          <cell r="R737" t="str">
            <v>PORTO ALEGRE</v>
          </cell>
          <cell r="S737" t="str">
            <v>RIO GRANDE DO SUL</v>
          </cell>
          <cell r="T737" t="str">
            <v>RS</v>
          </cell>
          <cell r="U737" t="str">
            <v>91.140-001</v>
          </cell>
          <cell r="V737" t="str">
            <v>5133478734</v>
          </cell>
          <cell r="W737" t="str">
            <v>INDUSPREVI@INDUSPREVI.COM.BR</v>
          </cell>
          <cell r="X737" t="str">
            <v>WWW.INDUSPREVI.COM.BR</v>
          </cell>
          <cell r="Y737">
            <v>3</v>
          </cell>
          <cell r="Z737">
            <v>6</v>
          </cell>
          <cell r="AA737">
            <v>9</v>
          </cell>
        </row>
        <row r="738">
          <cell r="A738" t="str">
            <v>INERGUS</v>
          </cell>
          <cell r="B738" t="str">
            <v>INSTITUTO ENERGIPE DE SEGURIDADE SOCIAL</v>
          </cell>
          <cell r="C738" t="str">
            <v>13.945.837/0001-55</v>
          </cell>
          <cell r="D738" t="str">
            <v>Sim</v>
          </cell>
          <cell r="E738" t="str">
            <v>NORMAL - EM FUNCIONAMENTO</v>
          </cell>
          <cell r="F738" t="str">
            <v>NORMAL</v>
          </cell>
          <cell r="G738" t="str">
            <v>Sociedade Civil</v>
          </cell>
          <cell r="H738" t="str">
            <v>LC 109</v>
          </cell>
          <cell r="I738" t="str">
            <v>Privada</v>
          </cell>
          <cell r="J738" t="str">
            <v>Privado</v>
          </cell>
          <cell r="K738" t="str">
            <v>Patrocínio Múltiplo</v>
          </cell>
          <cell r="L738" t="str">
            <v>Com Plano Único</v>
          </cell>
          <cell r="M738" t="str">
            <v>Sim</v>
          </cell>
          <cell r="N738">
            <v>300000037151986</v>
          </cell>
          <cell r="O738" t="str">
            <v>Nordeste</v>
          </cell>
          <cell r="P738" t="str">
            <v>ESPE</v>
          </cell>
          <cell r="Q738" t="str">
            <v>AVENIDA DR. JOSÉ MACHADO DE SOUZA</v>
          </cell>
          <cell r="R738" t="str">
            <v>ARACAJU</v>
          </cell>
          <cell r="S738" t="str">
            <v>SERGIPE</v>
          </cell>
          <cell r="T738" t="str">
            <v>SE</v>
          </cell>
          <cell r="U738" t="str">
            <v>49.025-740</v>
          </cell>
          <cell r="V738" t="str">
            <v>7932492230</v>
          </cell>
          <cell r="W738" t="str">
            <v>DIRETORIA@INERGUS.COM.BR; INSTITUCIONAL@ENERGISAPREV.COM.BR; ROSELENE.MIRA@ENERGISAPREV.COM.BR</v>
          </cell>
          <cell r="X738" t="str">
            <v>WWW.INERGUS.COM.BR</v>
          </cell>
          <cell r="Y738">
            <v>2</v>
          </cell>
          <cell r="Z738">
            <v>3</v>
          </cell>
          <cell r="AA738">
            <v>3</v>
          </cell>
        </row>
        <row r="739">
          <cell r="A739" t="str">
            <v>INFRAPREV</v>
          </cell>
          <cell r="B739" t="str">
            <v>INSTITUTO INFRAERO DE SEGURIDADE SOCIAL</v>
          </cell>
          <cell r="C739" t="str">
            <v>27.644.368/0001-49</v>
          </cell>
          <cell r="D739" t="str">
            <v>Sim</v>
          </cell>
          <cell r="E739" t="str">
            <v>NORMAL - EM FUNCIONAMENTO</v>
          </cell>
          <cell r="F739" t="str">
            <v>NORMAL</v>
          </cell>
          <cell r="G739" t="str">
            <v>Sociedade Civil</v>
          </cell>
          <cell r="H739" t="str">
            <v>LC 108 / LC 109</v>
          </cell>
          <cell r="I739" t="str">
            <v>Pública Federal</v>
          </cell>
          <cell r="J739" t="str">
            <v>Público</v>
          </cell>
          <cell r="K739" t="str">
            <v>Patrocínio Múltiplo</v>
          </cell>
          <cell r="L739" t="str">
            <v>Com mais de um plano</v>
          </cell>
          <cell r="M739" t="str">
            <v>Sim</v>
          </cell>
          <cell r="N739">
            <v>282301982</v>
          </cell>
          <cell r="O739" t="str">
            <v>Sudeste</v>
          </cell>
          <cell r="P739" t="str">
            <v>ESRJ</v>
          </cell>
          <cell r="Q739" t="str">
            <v>AV REPUBLICA DO CHILE 230 - 18º ANDAR</v>
          </cell>
          <cell r="R739" t="str">
            <v>RIO DE JANEIRO</v>
          </cell>
          <cell r="S739" t="str">
            <v>RIO DE JANEIRO</v>
          </cell>
          <cell r="T739" t="str">
            <v>RJ</v>
          </cell>
          <cell r="U739" t="str">
            <v>20.031-170</v>
          </cell>
          <cell r="V739" t="str">
            <v>21-2156-8150</v>
          </cell>
          <cell r="W739" t="str">
            <v>infraprev@infraprev.org.br</v>
          </cell>
          <cell r="X739" t="str">
            <v>www.infraprev.org.br</v>
          </cell>
          <cell r="Y739">
            <v>3</v>
          </cell>
          <cell r="Z739">
            <v>4</v>
          </cell>
          <cell r="AA739">
            <v>4</v>
          </cell>
        </row>
        <row r="740">
          <cell r="A740" t="str">
            <v>INFRAPREV</v>
          </cell>
          <cell r="B740" t="str">
            <v>INSTITUTO INFRAERO DE SEGURIDADE SOCIAL</v>
          </cell>
          <cell r="C740" t="str">
            <v>27.644.368/0001-49</v>
          </cell>
          <cell r="D740" t="str">
            <v>Sim</v>
          </cell>
          <cell r="E740" t="str">
            <v>NORMAL - EM FUNCIONAMENTO</v>
          </cell>
          <cell r="F740" t="str">
            <v>NORMAL</v>
          </cell>
          <cell r="G740" t="str">
            <v>Sociedade Civil</v>
          </cell>
          <cell r="H740" t="str">
            <v>LC 108 / LC 109</v>
          </cell>
          <cell r="I740" t="str">
            <v>Pública Federal</v>
          </cell>
          <cell r="J740" t="str">
            <v>Público</v>
          </cell>
          <cell r="K740" t="str">
            <v>Patrocínio Múltiplo</v>
          </cell>
          <cell r="L740" t="str">
            <v>Com mais de um plano</v>
          </cell>
          <cell r="M740" t="str">
            <v>Sim</v>
          </cell>
          <cell r="N740">
            <v>282301982</v>
          </cell>
          <cell r="O740" t="str">
            <v>Sudeste</v>
          </cell>
          <cell r="P740" t="str">
            <v>ESRJ</v>
          </cell>
          <cell r="Q740" t="str">
            <v>AV REPUBLICA DO CHILE 230 - 18º ANDAR</v>
          </cell>
          <cell r="R740" t="str">
            <v>RIO DE JANEIRO</v>
          </cell>
          <cell r="S740" t="str">
            <v>RIO DE JANEIRO</v>
          </cell>
          <cell r="T740" t="str">
            <v>RJ</v>
          </cell>
          <cell r="U740" t="str">
            <v>20.031-170</v>
          </cell>
          <cell r="V740" t="str">
            <v>21-2156-8150</v>
          </cell>
          <cell r="W740" t="str">
            <v>infraprev@infraprev.org.br</v>
          </cell>
          <cell r="X740" t="str">
            <v>www.infraprev.org.br</v>
          </cell>
          <cell r="Y740">
            <v>3</v>
          </cell>
          <cell r="Z740">
            <v>4</v>
          </cell>
          <cell r="AA740">
            <v>4</v>
          </cell>
        </row>
        <row r="741">
          <cell r="A741" t="str">
            <v>INFRAPREV</v>
          </cell>
          <cell r="B741" t="str">
            <v>INSTITUTO INFRAERO DE SEGURIDADE SOCIAL</v>
          </cell>
          <cell r="C741" t="str">
            <v>27.644.368/0001-49</v>
          </cell>
          <cell r="D741" t="str">
            <v>Sim</v>
          </cell>
          <cell r="E741" t="str">
            <v>NORMAL - EM FUNCIONAMENTO</v>
          </cell>
          <cell r="F741" t="str">
            <v>NORMAL</v>
          </cell>
          <cell r="G741" t="str">
            <v>Sociedade Civil</v>
          </cell>
          <cell r="H741" t="str">
            <v>LC 108 / LC 109</v>
          </cell>
          <cell r="I741" t="str">
            <v>Pública Federal</v>
          </cell>
          <cell r="J741" t="str">
            <v>Público</v>
          </cell>
          <cell r="K741" t="str">
            <v>Patrocínio Múltiplo</v>
          </cell>
          <cell r="L741" t="str">
            <v>Com mais de um plano</v>
          </cell>
          <cell r="M741" t="str">
            <v>Sim</v>
          </cell>
          <cell r="N741">
            <v>282301982</v>
          </cell>
          <cell r="O741" t="str">
            <v>Sudeste</v>
          </cell>
          <cell r="P741" t="str">
            <v>ESRJ</v>
          </cell>
          <cell r="Q741" t="str">
            <v>AV REPUBLICA DO CHILE 230 - 18º ANDAR</v>
          </cell>
          <cell r="R741" t="str">
            <v>RIO DE JANEIRO</v>
          </cell>
          <cell r="S741" t="str">
            <v>RIO DE JANEIRO</v>
          </cell>
          <cell r="T741" t="str">
            <v>RJ</v>
          </cell>
          <cell r="U741" t="str">
            <v>20.031-170</v>
          </cell>
          <cell r="V741" t="str">
            <v>21-2156-8150</v>
          </cell>
          <cell r="W741" t="str">
            <v>infraprev@infraprev.org.br</v>
          </cell>
          <cell r="X741" t="str">
            <v>www.infraprev.org.br</v>
          </cell>
          <cell r="Y741">
            <v>3</v>
          </cell>
          <cell r="Z741">
            <v>4</v>
          </cell>
          <cell r="AA741">
            <v>4</v>
          </cell>
        </row>
        <row r="742">
          <cell r="A742" t="str">
            <v>INFRAPREV</v>
          </cell>
          <cell r="B742" t="str">
            <v>INSTITUTO INFRAERO DE SEGURIDADE SOCIAL</v>
          </cell>
          <cell r="C742" t="str">
            <v>27.644.368/0001-49</v>
          </cell>
          <cell r="D742" t="str">
            <v>Sim</v>
          </cell>
          <cell r="E742" t="str">
            <v>NORMAL - EM FUNCIONAMENTO</v>
          </cell>
          <cell r="F742" t="str">
            <v>NORMAL</v>
          </cell>
          <cell r="G742" t="str">
            <v>Sociedade Civil</v>
          </cell>
          <cell r="H742" t="str">
            <v>LC 108 / LC 109</v>
          </cell>
          <cell r="I742" t="str">
            <v>Pública Federal</v>
          </cell>
          <cell r="J742" t="str">
            <v>Público</v>
          </cell>
          <cell r="K742" t="str">
            <v>Patrocínio Múltiplo</v>
          </cell>
          <cell r="L742" t="str">
            <v>Com mais de um plano</v>
          </cell>
          <cell r="M742" t="str">
            <v>Sim</v>
          </cell>
          <cell r="N742">
            <v>282301982</v>
          </cell>
          <cell r="O742" t="str">
            <v>Sudeste</v>
          </cell>
          <cell r="P742" t="str">
            <v>ESRJ</v>
          </cell>
          <cell r="Q742" t="str">
            <v>AV REPUBLICA DO CHILE 230 - 18º ANDAR</v>
          </cell>
          <cell r="R742" t="str">
            <v>RIO DE JANEIRO</v>
          </cell>
          <cell r="S742" t="str">
            <v>RIO DE JANEIRO</v>
          </cell>
          <cell r="T742" t="str">
            <v>RJ</v>
          </cell>
          <cell r="U742" t="str">
            <v>20.031-170</v>
          </cell>
          <cell r="V742" t="str">
            <v>21-2156-8150</v>
          </cell>
          <cell r="W742" t="str">
            <v>infraprev@infraprev.org.br</v>
          </cell>
          <cell r="X742" t="str">
            <v>www.infraprev.org.br</v>
          </cell>
          <cell r="Y742">
            <v>3</v>
          </cell>
          <cell r="Z742">
            <v>4</v>
          </cell>
          <cell r="AA742">
            <v>4</v>
          </cell>
        </row>
        <row r="743">
          <cell r="A743" t="str">
            <v>INOVAR PREVIDENCIA</v>
          </cell>
          <cell r="B743" t="str">
            <v>INOVAR PREVIDENCIA - SOCIEDADE DE PREVIDENCIA PRIVADA</v>
          </cell>
          <cell r="C743" t="str">
            <v>73.000.838/0001-59</v>
          </cell>
          <cell r="D743" t="str">
            <v>Sim</v>
          </cell>
          <cell r="E743" t="str">
            <v>NORMAL - EM FUNCIONAMENTO</v>
          </cell>
          <cell r="F743" t="str">
            <v>NORMAL</v>
          </cell>
          <cell r="G743" t="str">
            <v>Sociedade Civil</v>
          </cell>
          <cell r="H743" t="str">
            <v>LC 109</v>
          </cell>
          <cell r="I743" t="str">
            <v>Privada</v>
          </cell>
          <cell r="J743" t="str">
            <v>Privado</v>
          </cell>
          <cell r="K743" t="str">
            <v>Patrocínio Múltiplo</v>
          </cell>
          <cell r="L743" t="str">
            <v>Com mais de um plano</v>
          </cell>
          <cell r="M743" t="str">
            <v>Sim</v>
          </cell>
          <cell r="N743">
            <v>4.4011003807201968E+16</v>
          </cell>
          <cell r="O743" t="str">
            <v>Sudeste</v>
          </cell>
          <cell r="P743" t="str">
            <v>ESSP</v>
          </cell>
          <cell r="Q743" t="str">
            <v>RUA CORREIA DIAS</v>
          </cell>
          <cell r="R743" t="str">
            <v>SAO PAULO</v>
          </cell>
          <cell r="S743" t="str">
            <v>SAO PAULO</v>
          </cell>
          <cell r="T743" t="str">
            <v>SP</v>
          </cell>
          <cell r="U743" t="str">
            <v>04.104-000</v>
          </cell>
          <cell r="V743" t="str">
            <v>1142102420</v>
          </cell>
          <cell r="W743" t="str">
            <v>CONTATO@INOVARPREVIDENCIA.COM.BR</v>
          </cell>
          <cell r="X743" t="str">
            <v>WWW.INOVARPREVIDENCIA.COM.BR</v>
          </cell>
          <cell r="Y743">
            <v>3</v>
          </cell>
          <cell r="Z743">
            <v>5</v>
          </cell>
          <cell r="AA743">
            <v>5</v>
          </cell>
        </row>
        <row r="744">
          <cell r="A744" t="str">
            <v>INOVAR PREVIDENCIA</v>
          </cell>
          <cell r="B744" t="str">
            <v>INOVAR PREVIDENCIA - SOCIEDADE DE PREVIDENCIA PRIVADA</v>
          </cell>
          <cell r="C744" t="str">
            <v>73.000.838/0001-59</v>
          </cell>
          <cell r="D744" t="str">
            <v>Sim</v>
          </cell>
          <cell r="E744" t="str">
            <v>NORMAL - EM FUNCIONAMENTO</v>
          </cell>
          <cell r="F744" t="str">
            <v>NORMAL</v>
          </cell>
          <cell r="G744" t="str">
            <v>Sociedade Civil</v>
          </cell>
          <cell r="H744" t="str">
            <v>LC 109</v>
          </cell>
          <cell r="I744" t="str">
            <v>Privada</v>
          </cell>
          <cell r="J744" t="str">
            <v>Privado</v>
          </cell>
          <cell r="K744" t="str">
            <v>Patrocínio Múltiplo</v>
          </cell>
          <cell r="L744" t="str">
            <v>Com mais de um plano</v>
          </cell>
          <cell r="M744" t="str">
            <v>Sim</v>
          </cell>
          <cell r="N744">
            <v>4.4011003807201968E+16</v>
          </cell>
          <cell r="O744" t="str">
            <v>Sudeste</v>
          </cell>
          <cell r="P744" t="str">
            <v>ESSP</v>
          </cell>
          <cell r="Q744" t="str">
            <v>RUA CORREIA DIAS</v>
          </cell>
          <cell r="R744" t="str">
            <v>SAO PAULO</v>
          </cell>
          <cell r="S744" t="str">
            <v>SAO PAULO</v>
          </cell>
          <cell r="T744" t="str">
            <v>SP</v>
          </cell>
          <cell r="U744" t="str">
            <v>04.104-000</v>
          </cell>
          <cell r="V744" t="str">
            <v>1142102420</v>
          </cell>
          <cell r="W744" t="str">
            <v>CONTATO@INOVARPREVIDENCIA.COM.BR</v>
          </cell>
          <cell r="X744" t="str">
            <v>WWW.INOVARPREVIDENCIA.COM.BR</v>
          </cell>
          <cell r="Y744">
            <v>3</v>
          </cell>
          <cell r="Z744">
            <v>5</v>
          </cell>
          <cell r="AA744">
            <v>5</v>
          </cell>
        </row>
        <row r="745">
          <cell r="A745" t="str">
            <v>INSTITUTO AMBEV</v>
          </cell>
          <cell r="B745" t="str">
            <v>INSTITUTO AMBEV DE PREVIDENCIA PRIVADA</v>
          </cell>
          <cell r="C745" t="str">
            <v>30.487.912/0001-09</v>
          </cell>
          <cell r="D745" t="str">
            <v>Sim</v>
          </cell>
          <cell r="E745" t="str">
            <v>NORMAL - EM FUNCIONAMENTO</v>
          </cell>
          <cell r="F745" t="str">
            <v>NORMAL</v>
          </cell>
          <cell r="G745" t="str">
            <v>Sociedade Civil</v>
          </cell>
          <cell r="H745" t="str">
            <v>LC 109</v>
          </cell>
          <cell r="I745" t="str">
            <v>Privada</v>
          </cell>
          <cell r="J745" t="str">
            <v>Privado</v>
          </cell>
          <cell r="K745" t="str">
            <v>Patrocínio Múltiplo</v>
          </cell>
          <cell r="L745" t="str">
            <v>Com mais de um plano</v>
          </cell>
          <cell r="M745" t="str">
            <v>Sim</v>
          </cell>
          <cell r="N745">
            <v>3018711979</v>
          </cell>
          <cell r="O745" t="str">
            <v>Sudeste</v>
          </cell>
          <cell r="P745" t="str">
            <v>ESSP</v>
          </cell>
          <cell r="Q745" t="str">
            <v>AV. ANTARCTICA, 1891</v>
          </cell>
          <cell r="R745" t="str">
            <v>JAGUARIUNA</v>
          </cell>
          <cell r="S745" t="str">
            <v>SAO PAULO</v>
          </cell>
          <cell r="T745" t="str">
            <v>SP</v>
          </cell>
          <cell r="U745" t="str">
            <v>13.918-000</v>
          </cell>
          <cell r="V745" t="str">
            <v>19995392406</v>
          </cell>
          <cell r="W745" t="str">
            <v>IAPP@AMBEV.COM.BR</v>
          </cell>
          <cell r="X745" t="str">
            <v>WWW.IAPP.COM.BR</v>
          </cell>
          <cell r="Y745">
            <v>3</v>
          </cell>
          <cell r="Z745">
            <v>3</v>
          </cell>
          <cell r="AA745">
            <v>3</v>
          </cell>
        </row>
        <row r="746">
          <cell r="A746" t="str">
            <v>INSTITUTO AMBEV</v>
          </cell>
          <cell r="B746" t="str">
            <v>INSTITUTO AMBEV DE PREVIDENCIA PRIVADA</v>
          </cell>
          <cell r="C746" t="str">
            <v>30.487.912/0001-09</v>
          </cell>
          <cell r="D746" t="str">
            <v>Sim</v>
          </cell>
          <cell r="E746" t="str">
            <v>NORMAL - EM FUNCIONAMENTO</v>
          </cell>
          <cell r="F746" t="str">
            <v>NORMAL</v>
          </cell>
          <cell r="G746" t="str">
            <v>Sociedade Civil</v>
          </cell>
          <cell r="H746" t="str">
            <v>LC 109</v>
          </cell>
          <cell r="I746" t="str">
            <v>Privada</v>
          </cell>
          <cell r="J746" t="str">
            <v>Privado</v>
          </cell>
          <cell r="K746" t="str">
            <v>Patrocínio Múltiplo</v>
          </cell>
          <cell r="L746" t="str">
            <v>Com mais de um plano</v>
          </cell>
          <cell r="M746" t="str">
            <v>Sim</v>
          </cell>
          <cell r="N746">
            <v>3018711979</v>
          </cell>
          <cell r="O746" t="str">
            <v>Sudeste</v>
          </cell>
          <cell r="P746" t="str">
            <v>ESSP</v>
          </cell>
          <cell r="Q746" t="str">
            <v>AV. ANTARCTICA, 1891</v>
          </cell>
          <cell r="R746" t="str">
            <v>JAGUARIUNA</v>
          </cell>
          <cell r="S746" t="str">
            <v>SAO PAULO</v>
          </cell>
          <cell r="T746" t="str">
            <v>SP</v>
          </cell>
          <cell r="U746" t="str">
            <v>13.918-000</v>
          </cell>
          <cell r="V746" t="str">
            <v>19995392406</v>
          </cell>
          <cell r="W746" t="str">
            <v>IAPP@AMBEV.COM.BR</v>
          </cell>
          <cell r="X746" t="str">
            <v>WWW.IAPP.COM.BR</v>
          </cell>
          <cell r="Y746">
            <v>3</v>
          </cell>
          <cell r="Z746">
            <v>3</v>
          </cell>
          <cell r="AA746">
            <v>3</v>
          </cell>
        </row>
        <row r="747">
          <cell r="A747" t="str">
            <v>ISBRE</v>
          </cell>
          <cell r="B747" t="str">
            <v>FUNDACAO BRDE DE PREVIDENCIA COMPLEMENTAR - ISBRE</v>
          </cell>
          <cell r="C747" t="str">
            <v>89.172.084/0001-54</v>
          </cell>
          <cell r="D747" t="str">
            <v>Sim</v>
          </cell>
          <cell r="E747" t="str">
            <v>NORMAL - EM FUNCIONAMENTO</v>
          </cell>
          <cell r="F747" t="str">
            <v>NORMAL</v>
          </cell>
          <cell r="G747" t="str">
            <v>Fundação</v>
          </cell>
          <cell r="H747" t="str">
            <v>LC 108 / LC 109</v>
          </cell>
          <cell r="I747" t="str">
            <v>Pública Estadual</v>
          </cell>
          <cell r="J747" t="str">
            <v>Público</v>
          </cell>
          <cell r="K747" t="str">
            <v>Patrocínio Múltiplo</v>
          </cell>
          <cell r="L747" t="str">
            <v>Com mais de um plano</v>
          </cell>
          <cell r="M747" t="str">
            <v>Sim</v>
          </cell>
          <cell r="N747">
            <v>4.4011006873202112E+16</v>
          </cell>
          <cell r="O747" t="str">
            <v>Sul</v>
          </cell>
          <cell r="P747" t="str">
            <v>ESRS</v>
          </cell>
          <cell r="Q747" t="str">
            <v>RUA URUGUAI, 155 SALA 1401 - 14 ANDAR</v>
          </cell>
          <cell r="R747" t="str">
            <v>PORTO ALEGRE</v>
          </cell>
          <cell r="S747" t="str">
            <v>RIO GRANDE DO SUL</v>
          </cell>
          <cell r="T747" t="str">
            <v>RS</v>
          </cell>
          <cell r="U747" t="str">
            <v>90.010-140</v>
          </cell>
          <cell r="V747" t="str">
            <v>(51)3227.3100</v>
          </cell>
          <cell r="W747" t="str">
            <v>manuzia@isbre.com.br;cristina@isbre.com.br;isbre@isbre.com.br</v>
          </cell>
          <cell r="X747" t="str">
            <v>www.isbre.com.br</v>
          </cell>
          <cell r="Y747">
            <v>2</v>
          </cell>
          <cell r="Z747">
            <v>4</v>
          </cell>
          <cell r="AA747">
            <v>6</v>
          </cell>
        </row>
        <row r="748">
          <cell r="A748" t="str">
            <v>ISBRE</v>
          </cell>
          <cell r="B748" t="str">
            <v>FUNDACAO BRDE DE PREVIDENCIA COMPLEMENTAR - ISBRE</v>
          </cell>
          <cell r="C748" t="str">
            <v>89.172.084/0001-54</v>
          </cell>
          <cell r="D748" t="str">
            <v>Sim</v>
          </cell>
          <cell r="E748" t="str">
            <v>NORMAL - EM FUNCIONAMENTO</v>
          </cell>
          <cell r="F748" t="str">
            <v>NORMAL</v>
          </cell>
          <cell r="G748" t="str">
            <v>Fundação</v>
          </cell>
          <cell r="H748" t="str">
            <v>LC 108 / LC 109</v>
          </cell>
          <cell r="I748" t="str">
            <v>Pública Estadual</v>
          </cell>
          <cell r="J748" t="str">
            <v>Público</v>
          </cell>
          <cell r="K748" t="str">
            <v>Patrocínio Múltiplo</v>
          </cell>
          <cell r="L748" t="str">
            <v>Com mais de um plano</v>
          </cell>
          <cell r="M748" t="str">
            <v>Sim</v>
          </cell>
          <cell r="N748">
            <v>4.4011006873202112E+16</v>
          </cell>
          <cell r="O748" t="str">
            <v>Sul</v>
          </cell>
          <cell r="P748" t="str">
            <v>ESRS</v>
          </cell>
          <cell r="Q748" t="str">
            <v>RUA URUGUAI, 155 SALA 1401 - 14 ANDAR</v>
          </cell>
          <cell r="R748" t="str">
            <v>PORTO ALEGRE</v>
          </cell>
          <cell r="S748" t="str">
            <v>RIO GRANDE DO SUL</v>
          </cell>
          <cell r="T748" t="str">
            <v>RS</v>
          </cell>
          <cell r="U748" t="str">
            <v>90.010-140</v>
          </cell>
          <cell r="V748" t="str">
            <v>(51)3227.3100</v>
          </cell>
          <cell r="W748" t="str">
            <v>manuzia@isbre.com.br;cristina@isbre.com.br;isbre@isbre.com.br</v>
          </cell>
          <cell r="X748" t="str">
            <v>www.isbre.com.br</v>
          </cell>
          <cell r="Y748">
            <v>2</v>
          </cell>
          <cell r="Z748">
            <v>4</v>
          </cell>
          <cell r="AA748">
            <v>6</v>
          </cell>
        </row>
        <row r="749">
          <cell r="A749" t="str">
            <v>ITAU UNIBANCO</v>
          </cell>
          <cell r="B749" t="str">
            <v>FUNDACAO ITAU UNIBANCO - PREVIDENCIA COMPLEMENTAR</v>
          </cell>
          <cell r="C749" t="str">
            <v>61.155.248/0001-16</v>
          </cell>
          <cell r="D749" t="str">
            <v>Sim</v>
          </cell>
          <cell r="E749" t="str">
            <v>NORMAL - EM FUNCIONAMENTO</v>
          </cell>
          <cell r="F749" t="str">
            <v>NORMAL</v>
          </cell>
          <cell r="G749" t="str">
            <v>Fundação</v>
          </cell>
          <cell r="H749" t="str">
            <v>LC 109</v>
          </cell>
          <cell r="I749" t="str">
            <v>Privada</v>
          </cell>
          <cell r="J749" t="str">
            <v>Privado</v>
          </cell>
          <cell r="K749" t="str">
            <v>Patrocínio Múltiplo</v>
          </cell>
          <cell r="L749" t="str">
            <v>Com mais de um plano</v>
          </cell>
          <cell r="M749" t="str">
            <v>Sim</v>
          </cell>
          <cell r="N749">
            <v>3018691979</v>
          </cell>
          <cell r="O749" t="str">
            <v>Sudeste</v>
          </cell>
          <cell r="P749" t="str">
            <v>ESSP</v>
          </cell>
          <cell r="Q749" t="str">
            <v>AV DR. HUGO BEOLCHI</v>
          </cell>
          <cell r="R749" t="str">
            <v>SAO PAULO</v>
          </cell>
          <cell r="S749" t="str">
            <v>SAO PAULO</v>
          </cell>
          <cell r="T749" t="str">
            <v>SP</v>
          </cell>
          <cell r="U749" t="str">
            <v>04.310-030</v>
          </cell>
          <cell r="V749" t="str">
            <v>1145208093</v>
          </cell>
          <cell r="W749" t="str">
            <v>FUNDACAOITAUUNIBANCO_GOVERNANCAINSTITUCIONAL@ITAU-UNIBANCO.COM.BR</v>
          </cell>
          <cell r="X749" t="str">
            <v>WW.FUNDACAOITAUUNIBANCO.COM.BR</v>
          </cell>
          <cell r="Y749">
            <v>3</v>
          </cell>
          <cell r="Z749">
            <v>10</v>
          </cell>
          <cell r="AA749">
            <v>10</v>
          </cell>
        </row>
        <row r="750">
          <cell r="A750" t="str">
            <v>ITAU UNIBANCO</v>
          </cell>
          <cell r="B750" t="str">
            <v>FUNDACAO ITAU UNIBANCO - PREVIDENCIA COMPLEMENTAR</v>
          </cell>
          <cell r="C750" t="str">
            <v>61.155.248/0001-16</v>
          </cell>
          <cell r="D750" t="str">
            <v>Sim</v>
          </cell>
          <cell r="E750" t="str">
            <v>NORMAL - EM FUNCIONAMENTO</v>
          </cell>
          <cell r="F750" t="str">
            <v>NORMAL</v>
          </cell>
          <cell r="G750" t="str">
            <v>Fundação</v>
          </cell>
          <cell r="H750" t="str">
            <v>LC 109</v>
          </cell>
          <cell r="I750" t="str">
            <v>Privada</v>
          </cell>
          <cell r="J750" t="str">
            <v>Privado</v>
          </cell>
          <cell r="K750" t="str">
            <v>Patrocínio Múltiplo</v>
          </cell>
          <cell r="L750" t="str">
            <v>Com mais de um plano</v>
          </cell>
          <cell r="M750" t="str">
            <v>Sim</v>
          </cell>
          <cell r="N750">
            <v>3018691979</v>
          </cell>
          <cell r="O750" t="str">
            <v>Sudeste</v>
          </cell>
          <cell r="P750" t="str">
            <v>ESSP</v>
          </cell>
          <cell r="Q750" t="str">
            <v>AV DR. HUGO BEOLCHI</v>
          </cell>
          <cell r="R750" t="str">
            <v>SAO PAULO</v>
          </cell>
          <cell r="S750" t="str">
            <v>SAO PAULO</v>
          </cell>
          <cell r="T750" t="str">
            <v>SP</v>
          </cell>
          <cell r="U750" t="str">
            <v>04.310-030</v>
          </cell>
          <cell r="V750" t="str">
            <v>1145208093</v>
          </cell>
          <cell r="W750" t="str">
            <v>FUNDACAOITAUUNIBANCO_GOVERNANCAINSTITUCIONAL@ITAU-UNIBANCO.COM.BR</v>
          </cell>
          <cell r="X750" t="str">
            <v>WW.FUNDACAOITAUUNIBANCO.COM.BR</v>
          </cell>
          <cell r="Y750">
            <v>3</v>
          </cell>
          <cell r="Z750">
            <v>10</v>
          </cell>
          <cell r="AA750">
            <v>10</v>
          </cell>
        </row>
        <row r="751">
          <cell r="A751" t="str">
            <v>ITAU UNIBANCO</v>
          </cell>
          <cell r="B751" t="str">
            <v>FUNDACAO ITAU UNIBANCO - PREVIDENCIA COMPLEMENTAR</v>
          </cell>
          <cell r="C751" t="str">
            <v>61.155.248/0001-16</v>
          </cell>
          <cell r="D751" t="str">
            <v>Sim</v>
          </cell>
          <cell r="E751" t="str">
            <v>NORMAL - EM FUNCIONAMENTO</v>
          </cell>
          <cell r="F751" t="str">
            <v>NORMAL</v>
          </cell>
          <cell r="G751" t="str">
            <v>Fundação</v>
          </cell>
          <cell r="H751" t="str">
            <v>LC 109</v>
          </cell>
          <cell r="I751" t="str">
            <v>Privada</v>
          </cell>
          <cell r="J751" t="str">
            <v>Privado</v>
          </cell>
          <cell r="K751" t="str">
            <v>Patrocínio Múltiplo</v>
          </cell>
          <cell r="L751" t="str">
            <v>Com mais de um plano</v>
          </cell>
          <cell r="M751" t="str">
            <v>Sim</v>
          </cell>
          <cell r="N751">
            <v>3018691979</v>
          </cell>
          <cell r="O751" t="str">
            <v>Sudeste</v>
          </cell>
          <cell r="P751" t="str">
            <v>ESSP</v>
          </cell>
          <cell r="Q751" t="str">
            <v>AV DR. HUGO BEOLCHI</v>
          </cell>
          <cell r="R751" t="str">
            <v>SAO PAULO</v>
          </cell>
          <cell r="S751" t="str">
            <v>SAO PAULO</v>
          </cell>
          <cell r="T751" t="str">
            <v>SP</v>
          </cell>
          <cell r="U751" t="str">
            <v>04.310-030</v>
          </cell>
          <cell r="V751" t="str">
            <v>1145208093</v>
          </cell>
          <cell r="W751" t="str">
            <v>FUNDACAOITAUUNIBANCO_GOVERNANCAINSTITUCIONAL@ITAU-UNIBANCO.COM.BR</v>
          </cell>
          <cell r="X751" t="str">
            <v>WW.FUNDACAOITAUUNIBANCO.COM.BR</v>
          </cell>
          <cell r="Y751">
            <v>3</v>
          </cell>
          <cell r="Z751">
            <v>10</v>
          </cell>
          <cell r="AA751">
            <v>10</v>
          </cell>
        </row>
        <row r="752">
          <cell r="A752" t="str">
            <v>ITAU UNIBANCO</v>
          </cell>
          <cell r="B752" t="str">
            <v>FUNDACAO ITAU UNIBANCO - PREVIDENCIA COMPLEMENTAR</v>
          </cell>
          <cell r="C752" t="str">
            <v>61.155.248/0001-16</v>
          </cell>
          <cell r="D752" t="str">
            <v>Sim</v>
          </cell>
          <cell r="E752" t="str">
            <v>NORMAL - EM FUNCIONAMENTO</v>
          </cell>
          <cell r="F752" t="str">
            <v>NORMAL</v>
          </cell>
          <cell r="G752" t="str">
            <v>Fundação</v>
          </cell>
          <cell r="H752" t="str">
            <v>LC 109</v>
          </cell>
          <cell r="I752" t="str">
            <v>Privada</v>
          </cell>
          <cell r="J752" t="str">
            <v>Privado</v>
          </cell>
          <cell r="K752" t="str">
            <v>Patrocínio Múltiplo</v>
          </cell>
          <cell r="L752" t="str">
            <v>Com mais de um plano</v>
          </cell>
          <cell r="M752" t="str">
            <v>Sim</v>
          </cell>
          <cell r="N752">
            <v>3018691979</v>
          </cell>
          <cell r="O752" t="str">
            <v>Sudeste</v>
          </cell>
          <cell r="P752" t="str">
            <v>ESSP</v>
          </cell>
          <cell r="Q752" t="str">
            <v>AV DR. HUGO BEOLCHI</v>
          </cell>
          <cell r="R752" t="str">
            <v>SAO PAULO</v>
          </cell>
          <cell r="S752" t="str">
            <v>SAO PAULO</v>
          </cell>
          <cell r="T752" t="str">
            <v>SP</v>
          </cell>
          <cell r="U752" t="str">
            <v>04.310-030</v>
          </cell>
          <cell r="V752" t="str">
            <v>1145208093</v>
          </cell>
          <cell r="W752" t="str">
            <v>FUNDACAOITAUUNIBANCO_GOVERNANCAINSTITUCIONAL@ITAU-UNIBANCO.COM.BR</v>
          </cell>
          <cell r="X752" t="str">
            <v>WW.FUNDACAOITAUUNIBANCO.COM.BR</v>
          </cell>
          <cell r="Y752">
            <v>3</v>
          </cell>
          <cell r="Z752">
            <v>10</v>
          </cell>
          <cell r="AA752">
            <v>10</v>
          </cell>
        </row>
        <row r="753">
          <cell r="A753" t="str">
            <v>ITAU UNIBANCO</v>
          </cell>
          <cell r="B753" t="str">
            <v>FUNDACAO ITAU UNIBANCO - PREVIDENCIA COMPLEMENTAR</v>
          </cell>
          <cell r="C753" t="str">
            <v>61.155.248/0001-16</v>
          </cell>
          <cell r="D753" t="str">
            <v>Sim</v>
          </cell>
          <cell r="E753" t="str">
            <v>NORMAL - EM FUNCIONAMENTO</v>
          </cell>
          <cell r="F753" t="str">
            <v>NORMAL</v>
          </cell>
          <cell r="G753" t="str">
            <v>Fundação</v>
          </cell>
          <cell r="H753" t="str">
            <v>LC 109</v>
          </cell>
          <cell r="I753" t="str">
            <v>Privada</v>
          </cell>
          <cell r="J753" t="str">
            <v>Privado</v>
          </cell>
          <cell r="K753" t="str">
            <v>Patrocínio Múltiplo</v>
          </cell>
          <cell r="L753" t="str">
            <v>Com mais de um plano</v>
          </cell>
          <cell r="M753" t="str">
            <v>Sim</v>
          </cell>
          <cell r="N753">
            <v>3018691979</v>
          </cell>
          <cell r="O753" t="str">
            <v>Sudeste</v>
          </cell>
          <cell r="P753" t="str">
            <v>ESSP</v>
          </cell>
          <cell r="Q753" t="str">
            <v>AV DR. HUGO BEOLCHI</v>
          </cell>
          <cell r="R753" t="str">
            <v>SAO PAULO</v>
          </cell>
          <cell r="S753" t="str">
            <v>SAO PAULO</v>
          </cell>
          <cell r="T753" t="str">
            <v>SP</v>
          </cell>
          <cell r="U753" t="str">
            <v>04.310-030</v>
          </cell>
          <cell r="V753" t="str">
            <v>1145208093</v>
          </cell>
          <cell r="W753" t="str">
            <v>FUNDACAOITAUUNIBANCO_GOVERNANCAINSTITUCIONAL@ITAU-UNIBANCO.COM.BR</v>
          </cell>
          <cell r="X753" t="str">
            <v>WW.FUNDACAOITAUUNIBANCO.COM.BR</v>
          </cell>
          <cell r="Y753">
            <v>3</v>
          </cell>
          <cell r="Z753">
            <v>10</v>
          </cell>
          <cell r="AA753">
            <v>10</v>
          </cell>
        </row>
        <row r="754">
          <cell r="A754" t="str">
            <v>ITAU UNIBANCO</v>
          </cell>
          <cell r="B754" t="str">
            <v>FUNDACAO ITAU UNIBANCO - PREVIDENCIA COMPLEMENTAR</v>
          </cell>
          <cell r="C754" t="str">
            <v>61.155.248/0001-16</v>
          </cell>
          <cell r="D754" t="str">
            <v>Sim</v>
          </cell>
          <cell r="E754" t="str">
            <v>NORMAL - EM FUNCIONAMENTO</v>
          </cell>
          <cell r="F754" t="str">
            <v>NORMAL</v>
          </cell>
          <cell r="G754" t="str">
            <v>Fundação</v>
          </cell>
          <cell r="H754" t="str">
            <v>LC 109</v>
          </cell>
          <cell r="I754" t="str">
            <v>Privada</v>
          </cell>
          <cell r="J754" t="str">
            <v>Privado</v>
          </cell>
          <cell r="K754" t="str">
            <v>Patrocínio Múltiplo</v>
          </cell>
          <cell r="L754" t="str">
            <v>Com mais de um plano</v>
          </cell>
          <cell r="M754" t="str">
            <v>Sim</v>
          </cell>
          <cell r="N754">
            <v>3018691979</v>
          </cell>
          <cell r="O754" t="str">
            <v>Sudeste</v>
          </cell>
          <cell r="P754" t="str">
            <v>ESSP</v>
          </cell>
          <cell r="Q754" t="str">
            <v>AV DR. HUGO BEOLCHI</v>
          </cell>
          <cell r="R754" t="str">
            <v>SAO PAULO</v>
          </cell>
          <cell r="S754" t="str">
            <v>SAO PAULO</v>
          </cell>
          <cell r="T754" t="str">
            <v>SP</v>
          </cell>
          <cell r="U754" t="str">
            <v>04.310-030</v>
          </cell>
          <cell r="V754" t="str">
            <v>1145208093</v>
          </cell>
          <cell r="W754" t="str">
            <v>FUNDACAOITAUUNIBANCO_GOVERNANCAINSTITUCIONAL@ITAU-UNIBANCO.COM.BR</v>
          </cell>
          <cell r="X754" t="str">
            <v>WW.FUNDACAOITAUUNIBANCO.COM.BR</v>
          </cell>
          <cell r="Y754">
            <v>3</v>
          </cell>
          <cell r="Z754">
            <v>10</v>
          </cell>
          <cell r="AA754">
            <v>10</v>
          </cell>
        </row>
        <row r="755">
          <cell r="A755" t="str">
            <v>ITAU UNIBANCO</v>
          </cell>
          <cell r="B755" t="str">
            <v>FUNDACAO ITAU UNIBANCO - PREVIDENCIA COMPLEMENTAR</v>
          </cell>
          <cell r="C755" t="str">
            <v>61.155.248/0001-16</v>
          </cell>
          <cell r="D755" t="str">
            <v>Sim</v>
          </cell>
          <cell r="E755" t="str">
            <v>NORMAL - EM FUNCIONAMENTO</v>
          </cell>
          <cell r="F755" t="str">
            <v>NORMAL</v>
          </cell>
          <cell r="G755" t="str">
            <v>Fundação</v>
          </cell>
          <cell r="H755" t="str">
            <v>LC 109</v>
          </cell>
          <cell r="I755" t="str">
            <v>Privada</v>
          </cell>
          <cell r="J755" t="str">
            <v>Privado</v>
          </cell>
          <cell r="K755" t="str">
            <v>Patrocínio Múltiplo</v>
          </cell>
          <cell r="L755" t="str">
            <v>Com mais de um plano</v>
          </cell>
          <cell r="M755" t="str">
            <v>Sim</v>
          </cell>
          <cell r="N755">
            <v>3018691979</v>
          </cell>
          <cell r="O755" t="str">
            <v>Sudeste</v>
          </cell>
          <cell r="P755" t="str">
            <v>ESSP</v>
          </cell>
          <cell r="Q755" t="str">
            <v>AV DR. HUGO BEOLCHI</v>
          </cell>
          <cell r="R755" t="str">
            <v>SAO PAULO</v>
          </cell>
          <cell r="S755" t="str">
            <v>SAO PAULO</v>
          </cell>
          <cell r="T755" t="str">
            <v>SP</v>
          </cell>
          <cell r="U755" t="str">
            <v>04.310-030</v>
          </cell>
          <cell r="V755" t="str">
            <v>1145208093</v>
          </cell>
          <cell r="W755" t="str">
            <v>FUNDACAOITAUUNIBANCO_GOVERNANCAINSTITUCIONAL@ITAU-UNIBANCO.COM.BR</v>
          </cell>
          <cell r="X755" t="str">
            <v>WW.FUNDACAOITAUUNIBANCO.COM.BR</v>
          </cell>
          <cell r="Y755">
            <v>3</v>
          </cell>
          <cell r="Z755">
            <v>10</v>
          </cell>
          <cell r="AA755">
            <v>10</v>
          </cell>
        </row>
        <row r="756">
          <cell r="A756" t="str">
            <v>ITAU UNIBANCO</v>
          </cell>
          <cell r="B756" t="str">
            <v>FUNDACAO ITAU UNIBANCO - PREVIDENCIA COMPLEMENTAR</v>
          </cell>
          <cell r="C756" t="str">
            <v>61.155.248/0001-16</v>
          </cell>
          <cell r="D756" t="str">
            <v>Sim</v>
          </cell>
          <cell r="E756" t="str">
            <v>NORMAL - EM FUNCIONAMENTO</v>
          </cell>
          <cell r="F756" t="str">
            <v>NORMAL</v>
          </cell>
          <cell r="G756" t="str">
            <v>Fundação</v>
          </cell>
          <cell r="H756" t="str">
            <v>LC 109</v>
          </cell>
          <cell r="I756" t="str">
            <v>Privada</v>
          </cell>
          <cell r="J756" t="str">
            <v>Privado</v>
          </cell>
          <cell r="K756" t="str">
            <v>Patrocínio Múltiplo</v>
          </cell>
          <cell r="L756" t="str">
            <v>Com mais de um plano</v>
          </cell>
          <cell r="M756" t="str">
            <v>Sim</v>
          </cell>
          <cell r="N756">
            <v>3018691979</v>
          </cell>
          <cell r="O756" t="str">
            <v>Sudeste</v>
          </cell>
          <cell r="P756" t="str">
            <v>ESSP</v>
          </cell>
          <cell r="Q756" t="str">
            <v>AV DR. HUGO BEOLCHI</v>
          </cell>
          <cell r="R756" t="str">
            <v>SAO PAULO</v>
          </cell>
          <cell r="S756" t="str">
            <v>SAO PAULO</v>
          </cell>
          <cell r="T756" t="str">
            <v>SP</v>
          </cell>
          <cell r="U756" t="str">
            <v>04.310-030</v>
          </cell>
          <cell r="V756" t="str">
            <v>1145208093</v>
          </cell>
          <cell r="W756" t="str">
            <v>FUNDACAOITAUUNIBANCO_GOVERNANCAINSTITUCIONAL@ITAU-UNIBANCO.COM.BR</v>
          </cell>
          <cell r="X756" t="str">
            <v>WW.FUNDACAOITAUUNIBANCO.COM.BR</v>
          </cell>
          <cell r="Y756">
            <v>3</v>
          </cell>
          <cell r="Z756">
            <v>10</v>
          </cell>
          <cell r="AA756">
            <v>10</v>
          </cell>
        </row>
        <row r="757">
          <cell r="A757" t="str">
            <v>ITAU UNIBANCO</v>
          </cell>
          <cell r="B757" t="str">
            <v>FUNDACAO ITAU UNIBANCO - PREVIDENCIA COMPLEMENTAR</v>
          </cell>
          <cell r="C757" t="str">
            <v>61.155.248/0001-16</v>
          </cell>
          <cell r="D757" t="str">
            <v>Sim</v>
          </cell>
          <cell r="E757" t="str">
            <v>NORMAL - EM FUNCIONAMENTO</v>
          </cell>
          <cell r="F757" t="str">
            <v>NORMAL</v>
          </cell>
          <cell r="G757" t="str">
            <v>Fundação</v>
          </cell>
          <cell r="H757" t="str">
            <v>LC 109</v>
          </cell>
          <cell r="I757" t="str">
            <v>Privada</v>
          </cell>
          <cell r="J757" t="str">
            <v>Privado</v>
          </cell>
          <cell r="K757" t="str">
            <v>Patrocínio Múltiplo</v>
          </cell>
          <cell r="L757" t="str">
            <v>Com mais de um plano</v>
          </cell>
          <cell r="M757" t="str">
            <v>Sim</v>
          </cell>
          <cell r="N757">
            <v>3018691979</v>
          </cell>
          <cell r="O757" t="str">
            <v>Sudeste</v>
          </cell>
          <cell r="P757" t="str">
            <v>ESSP</v>
          </cell>
          <cell r="Q757" t="str">
            <v>AV DR. HUGO BEOLCHI</v>
          </cell>
          <cell r="R757" t="str">
            <v>SAO PAULO</v>
          </cell>
          <cell r="S757" t="str">
            <v>SAO PAULO</v>
          </cell>
          <cell r="T757" t="str">
            <v>SP</v>
          </cell>
          <cell r="U757" t="str">
            <v>04.310-030</v>
          </cell>
          <cell r="V757" t="str">
            <v>1145208093</v>
          </cell>
          <cell r="W757" t="str">
            <v>FUNDACAOITAUUNIBANCO_GOVERNANCAINSTITUCIONAL@ITAU-UNIBANCO.COM.BR</v>
          </cell>
          <cell r="X757" t="str">
            <v>WW.FUNDACAOITAUUNIBANCO.COM.BR</v>
          </cell>
          <cell r="Y757">
            <v>3</v>
          </cell>
          <cell r="Z757">
            <v>10</v>
          </cell>
          <cell r="AA757">
            <v>10</v>
          </cell>
        </row>
        <row r="758">
          <cell r="A758" t="str">
            <v>ITAU UNIBANCO</v>
          </cell>
          <cell r="B758" t="str">
            <v>FUNDACAO ITAU UNIBANCO - PREVIDENCIA COMPLEMENTAR</v>
          </cell>
          <cell r="C758" t="str">
            <v>61.155.248/0001-16</v>
          </cell>
          <cell r="D758" t="str">
            <v>Sim</v>
          </cell>
          <cell r="E758" t="str">
            <v>NORMAL - EM FUNCIONAMENTO</v>
          </cell>
          <cell r="F758" t="str">
            <v>NORMAL</v>
          </cell>
          <cell r="G758" t="str">
            <v>Fundação</v>
          </cell>
          <cell r="H758" t="str">
            <v>LC 109</v>
          </cell>
          <cell r="I758" t="str">
            <v>Privada</v>
          </cell>
          <cell r="J758" t="str">
            <v>Privado</v>
          </cell>
          <cell r="K758" t="str">
            <v>Patrocínio Múltiplo</v>
          </cell>
          <cell r="L758" t="str">
            <v>Com mais de um plano</v>
          </cell>
          <cell r="M758" t="str">
            <v>Sim</v>
          </cell>
          <cell r="N758">
            <v>3018691979</v>
          </cell>
          <cell r="O758" t="str">
            <v>Sudeste</v>
          </cell>
          <cell r="P758" t="str">
            <v>ESSP</v>
          </cell>
          <cell r="Q758" t="str">
            <v>AV DR. HUGO BEOLCHI</v>
          </cell>
          <cell r="R758" t="str">
            <v>SAO PAULO</v>
          </cell>
          <cell r="S758" t="str">
            <v>SAO PAULO</v>
          </cell>
          <cell r="T758" t="str">
            <v>SP</v>
          </cell>
          <cell r="U758" t="str">
            <v>04.310-030</v>
          </cell>
          <cell r="V758" t="str">
            <v>1145208093</v>
          </cell>
          <cell r="W758" t="str">
            <v>FUNDACAOITAUUNIBANCO_GOVERNANCAINSTITUCIONAL@ITAU-UNIBANCO.COM.BR</v>
          </cell>
          <cell r="X758" t="str">
            <v>WW.FUNDACAOITAUUNIBANCO.COM.BR</v>
          </cell>
          <cell r="Y758">
            <v>3</v>
          </cell>
          <cell r="Z758">
            <v>10</v>
          </cell>
          <cell r="AA758">
            <v>10</v>
          </cell>
        </row>
        <row r="759">
          <cell r="A759" t="str">
            <v>ITAU UNIBANCO</v>
          </cell>
          <cell r="B759" t="str">
            <v>FUNDACAO ITAU UNIBANCO - PREVIDENCIA COMPLEMENTAR</v>
          </cell>
          <cell r="C759" t="str">
            <v>61.155.248/0001-16</v>
          </cell>
          <cell r="D759" t="str">
            <v>Sim</v>
          </cell>
          <cell r="E759" t="str">
            <v>NORMAL - EM FUNCIONAMENTO</v>
          </cell>
          <cell r="F759" t="str">
            <v>NORMAL</v>
          </cell>
          <cell r="G759" t="str">
            <v>Fundação</v>
          </cell>
          <cell r="H759" t="str">
            <v>LC 109</v>
          </cell>
          <cell r="I759" t="str">
            <v>Privada</v>
          </cell>
          <cell r="J759" t="str">
            <v>Privado</v>
          </cell>
          <cell r="K759" t="str">
            <v>Patrocínio Múltiplo</v>
          </cell>
          <cell r="L759" t="str">
            <v>Com mais de um plano</v>
          </cell>
          <cell r="M759" t="str">
            <v>Sim</v>
          </cell>
          <cell r="N759">
            <v>3018691979</v>
          </cell>
          <cell r="O759" t="str">
            <v>Sudeste</v>
          </cell>
          <cell r="P759" t="str">
            <v>ESSP</v>
          </cell>
          <cell r="Q759" t="str">
            <v>AV DR. HUGO BEOLCHI</v>
          </cell>
          <cell r="R759" t="str">
            <v>SAO PAULO</v>
          </cell>
          <cell r="S759" t="str">
            <v>SAO PAULO</v>
          </cell>
          <cell r="T759" t="str">
            <v>SP</v>
          </cell>
          <cell r="U759" t="str">
            <v>04.310-030</v>
          </cell>
          <cell r="V759" t="str">
            <v>1145208093</v>
          </cell>
          <cell r="W759" t="str">
            <v>FUNDACAOITAUUNIBANCO_GOVERNANCAINSTITUCIONAL@ITAU-UNIBANCO.COM.BR</v>
          </cell>
          <cell r="X759" t="str">
            <v>WW.FUNDACAOITAUUNIBANCO.COM.BR</v>
          </cell>
          <cell r="Y759">
            <v>3</v>
          </cell>
          <cell r="Z759">
            <v>10</v>
          </cell>
          <cell r="AA759">
            <v>10</v>
          </cell>
        </row>
        <row r="760">
          <cell r="A760" t="str">
            <v>ITAU UNIBANCO</v>
          </cell>
          <cell r="B760" t="str">
            <v>FUNDACAO ITAU UNIBANCO - PREVIDENCIA COMPLEMENTAR</v>
          </cell>
          <cell r="C760" t="str">
            <v>61.155.248/0001-16</v>
          </cell>
          <cell r="D760" t="str">
            <v>Sim</v>
          </cell>
          <cell r="E760" t="str">
            <v>NORMAL - EM FUNCIONAMENTO</v>
          </cell>
          <cell r="F760" t="str">
            <v>NORMAL</v>
          </cell>
          <cell r="G760" t="str">
            <v>Fundação</v>
          </cell>
          <cell r="H760" t="str">
            <v>LC 109</v>
          </cell>
          <cell r="I760" t="str">
            <v>Privada</v>
          </cell>
          <cell r="J760" t="str">
            <v>Privado</v>
          </cell>
          <cell r="K760" t="str">
            <v>Patrocínio Múltiplo</v>
          </cell>
          <cell r="L760" t="str">
            <v>Com mais de um plano</v>
          </cell>
          <cell r="M760" t="str">
            <v>Sim</v>
          </cell>
          <cell r="N760">
            <v>3018691979</v>
          </cell>
          <cell r="O760" t="str">
            <v>Sudeste</v>
          </cell>
          <cell r="P760" t="str">
            <v>ESSP</v>
          </cell>
          <cell r="Q760" t="str">
            <v>AV DR. HUGO BEOLCHI</v>
          </cell>
          <cell r="R760" t="str">
            <v>SAO PAULO</v>
          </cell>
          <cell r="S760" t="str">
            <v>SAO PAULO</v>
          </cell>
          <cell r="T760" t="str">
            <v>SP</v>
          </cell>
          <cell r="U760" t="str">
            <v>04.310-030</v>
          </cell>
          <cell r="V760" t="str">
            <v>1145208093</v>
          </cell>
          <cell r="W760" t="str">
            <v>FUNDACAOITAUUNIBANCO_GOVERNANCAINSTITUCIONAL@ITAU-UNIBANCO.COM.BR</v>
          </cell>
          <cell r="X760" t="str">
            <v>WW.FUNDACAOITAUUNIBANCO.COM.BR</v>
          </cell>
          <cell r="Y760">
            <v>3</v>
          </cell>
          <cell r="Z760">
            <v>10</v>
          </cell>
          <cell r="AA760">
            <v>10</v>
          </cell>
        </row>
        <row r="761">
          <cell r="A761" t="str">
            <v>ITAU UNIBANCO</v>
          </cell>
          <cell r="B761" t="str">
            <v>FUNDACAO ITAU UNIBANCO - PREVIDENCIA COMPLEMENTAR</v>
          </cell>
          <cell r="C761" t="str">
            <v>61.155.248/0001-16</v>
          </cell>
          <cell r="D761" t="str">
            <v>Sim</v>
          </cell>
          <cell r="E761" t="str">
            <v>NORMAL - EM FUNCIONAMENTO</v>
          </cell>
          <cell r="F761" t="str">
            <v>NORMAL</v>
          </cell>
          <cell r="G761" t="str">
            <v>Fundação</v>
          </cell>
          <cell r="H761" t="str">
            <v>LC 109</v>
          </cell>
          <cell r="I761" t="str">
            <v>Privada</v>
          </cell>
          <cell r="J761" t="str">
            <v>Privado</v>
          </cell>
          <cell r="K761" t="str">
            <v>Patrocínio Múltiplo</v>
          </cell>
          <cell r="L761" t="str">
            <v>Com mais de um plano</v>
          </cell>
          <cell r="M761" t="str">
            <v>Sim</v>
          </cell>
          <cell r="N761">
            <v>3018691979</v>
          </cell>
          <cell r="O761" t="str">
            <v>Sudeste</v>
          </cell>
          <cell r="P761" t="str">
            <v>ESSP</v>
          </cell>
          <cell r="Q761" t="str">
            <v>AV DR. HUGO BEOLCHI</v>
          </cell>
          <cell r="R761" t="str">
            <v>SAO PAULO</v>
          </cell>
          <cell r="S761" t="str">
            <v>SAO PAULO</v>
          </cell>
          <cell r="T761" t="str">
            <v>SP</v>
          </cell>
          <cell r="U761" t="str">
            <v>04.310-030</v>
          </cell>
          <cell r="V761" t="str">
            <v>1145208093</v>
          </cell>
          <cell r="W761" t="str">
            <v>FUNDACAOITAUUNIBANCO_GOVERNANCAINSTITUCIONAL@ITAU-UNIBANCO.COM.BR</v>
          </cell>
          <cell r="X761" t="str">
            <v>WW.FUNDACAOITAUUNIBANCO.COM.BR</v>
          </cell>
          <cell r="Y761">
            <v>3</v>
          </cell>
          <cell r="Z761">
            <v>10</v>
          </cell>
          <cell r="AA761">
            <v>10</v>
          </cell>
        </row>
        <row r="762">
          <cell r="A762" t="str">
            <v>ITAU UNIBANCO</v>
          </cell>
          <cell r="B762" t="str">
            <v>FUNDACAO ITAU UNIBANCO - PREVIDENCIA COMPLEMENTAR</v>
          </cell>
          <cell r="C762" t="str">
            <v>61.155.248/0001-16</v>
          </cell>
          <cell r="D762" t="str">
            <v>Sim</v>
          </cell>
          <cell r="E762" t="str">
            <v>NORMAL - EM FUNCIONAMENTO</v>
          </cell>
          <cell r="F762" t="str">
            <v>NORMAL</v>
          </cell>
          <cell r="G762" t="str">
            <v>Fundação</v>
          </cell>
          <cell r="H762" t="str">
            <v>LC 109</v>
          </cell>
          <cell r="I762" t="str">
            <v>Privada</v>
          </cell>
          <cell r="J762" t="str">
            <v>Privado</v>
          </cell>
          <cell r="K762" t="str">
            <v>Patrocínio Múltiplo</v>
          </cell>
          <cell r="L762" t="str">
            <v>Com mais de um plano</v>
          </cell>
          <cell r="M762" t="str">
            <v>Sim</v>
          </cell>
          <cell r="N762">
            <v>3018691979</v>
          </cell>
          <cell r="O762" t="str">
            <v>Sudeste</v>
          </cell>
          <cell r="P762" t="str">
            <v>ESSP</v>
          </cell>
          <cell r="Q762" t="str">
            <v>AV DR. HUGO BEOLCHI</v>
          </cell>
          <cell r="R762" t="str">
            <v>SAO PAULO</v>
          </cell>
          <cell r="S762" t="str">
            <v>SAO PAULO</v>
          </cell>
          <cell r="T762" t="str">
            <v>SP</v>
          </cell>
          <cell r="U762" t="str">
            <v>04.310-030</v>
          </cell>
          <cell r="V762" t="str">
            <v>1145208093</v>
          </cell>
          <cell r="W762" t="str">
            <v>FUNDACAOITAUUNIBANCO_GOVERNANCAINSTITUCIONAL@ITAU-UNIBANCO.COM.BR</v>
          </cell>
          <cell r="X762" t="str">
            <v>WW.FUNDACAOITAUUNIBANCO.COM.BR</v>
          </cell>
          <cell r="Y762">
            <v>3</v>
          </cell>
          <cell r="Z762">
            <v>10</v>
          </cell>
          <cell r="AA762">
            <v>10</v>
          </cell>
        </row>
        <row r="763">
          <cell r="A763" t="str">
            <v>ITAU UNIBANCO</v>
          </cell>
          <cell r="B763" t="str">
            <v>FUNDACAO ITAU UNIBANCO - PREVIDENCIA COMPLEMENTAR</v>
          </cell>
          <cell r="C763" t="str">
            <v>61.155.248/0001-16</v>
          </cell>
          <cell r="D763" t="str">
            <v>Sim</v>
          </cell>
          <cell r="E763" t="str">
            <v>NORMAL - EM FUNCIONAMENTO</v>
          </cell>
          <cell r="F763" t="str">
            <v>NORMAL</v>
          </cell>
          <cell r="G763" t="str">
            <v>Fundação</v>
          </cell>
          <cell r="H763" t="str">
            <v>LC 109</v>
          </cell>
          <cell r="I763" t="str">
            <v>Privada</v>
          </cell>
          <cell r="J763" t="str">
            <v>Privado</v>
          </cell>
          <cell r="K763" t="str">
            <v>Patrocínio Múltiplo</v>
          </cell>
          <cell r="L763" t="str">
            <v>Com mais de um plano</v>
          </cell>
          <cell r="M763" t="str">
            <v>Sim</v>
          </cell>
          <cell r="N763">
            <v>3018691979</v>
          </cell>
          <cell r="O763" t="str">
            <v>Sudeste</v>
          </cell>
          <cell r="P763" t="str">
            <v>ESSP</v>
          </cell>
          <cell r="Q763" t="str">
            <v>AV DR. HUGO BEOLCHI</v>
          </cell>
          <cell r="R763" t="str">
            <v>SAO PAULO</v>
          </cell>
          <cell r="S763" t="str">
            <v>SAO PAULO</v>
          </cell>
          <cell r="T763" t="str">
            <v>SP</v>
          </cell>
          <cell r="U763" t="str">
            <v>04.310-030</v>
          </cell>
          <cell r="V763" t="str">
            <v>1145208093</v>
          </cell>
          <cell r="W763" t="str">
            <v>FUNDACAOITAUUNIBANCO_GOVERNANCAINSTITUCIONAL@ITAU-UNIBANCO.COM.BR</v>
          </cell>
          <cell r="X763" t="str">
            <v>WW.FUNDACAOITAUUNIBANCO.COM.BR</v>
          </cell>
          <cell r="Y763">
            <v>3</v>
          </cell>
          <cell r="Z763">
            <v>10</v>
          </cell>
          <cell r="AA763">
            <v>10</v>
          </cell>
        </row>
        <row r="764">
          <cell r="A764" t="str">
            <v>ITAU UNIBANCO</v>
          </cell>
          <cell r="B764" t="str">
            <v>FUNDACAO ITAU UNIBANCO - PREVIDENCIA COMPLEMENTAR</v>
          </cell>
          <cell r="C764" t="str">
            <v>61.155.248/0001-16</v>
          </cell>
          <cell r="D764" t="str">
            <v>Sim</v>
          </cell>
          <cell r="E764" t="str">
            <v>NORMAL - EM FUNCIONAMENTO</v>
          </cell>
          <cell r="F764" t="str">
            <v>NORMAL</v>
          </cell>
          <cell r="G764" t="str">
            <v>Fundação</v>
          </cell>
          <cell r="H764" t="str">
            <v>LC 109</v>
          </cell>
          <cell r="I764" t="str">
            <v>Privada</v>
          </cell>
          <cell r="J764" t="str">
            <v>Privado</v>
          </cell>
          <cell r="K764" t="str">
            <v>Patrocínio Múltiplo</v>
          </cell>
          <cell r="L764" t="str">
            <v>Com mais de um plano</v>
          </cell>
          <cell r="M764" t="str">
            <v>Sim</v>
          </cell>
          <cell r="N764">
            <v>3018691979</v>
          </cell>
          <cell r="O764" t="str">
            <v>Sudeste</v>
          </cell>
          <cell r="P764" t="str">
            <v>ESSP</v>
          </cell>
          <cell r="Q764" t="str">
            <v>AV DR. HUGO BEOLCHI</v>
          </cell>
          <cell r="R764" t="str">
            <v>SAO PAULO</v>
          </cell>
          <cell r="S764" t="str">
            <v>SAO PAULO</v>
          </cell>
          <cell r="T764" t="str">
            <v>SP</v>
          </cell>
          <cell r="U764" t="str">
            <v>04.310-030</v>
          </cell>
          <cell r="V764" t="str">
            <v>1145208093</v>
          </cell>
          <cell r="W764" t="str">
            <v>FUNDACAOITAUUNIBANCO_GOVERNANCAINSTITUCIONAL@ITAU-UNIBANCO.COM.BR</v>
          </cell>
          <cell r="X764" t="str">
            <v>WW.FUNDACAOITAUUNIBANCO.COM.BR</v>
          </cell>
          <cell r="Y764">
            <v>3</v>
          </cell>
          <cell r="Z764">
            <v>10</v>
          </cell>
          <cell r="AA764">
            <v>10</v>
          </cell>
        </row>
        <row r="765">
          <cell r="A765" t="str">
            <v>ITAU UNIBANCO</v>
          </cell>
          <cell r="B765" t="str">
            <v>FUNDACAO ITAU UNIBANCO - PREVIDENCIA COMPLEMENTAR</v>
          </cell>
          <cell r="C765" t="str">
            <v>61.155.248/0001-16</v>
          </cell>
          <cell r="D765" t="str">
            <v>Sim</v>
          </cell>
          <cell r="E765" t="str">
            <v>NORMAL - EM FUNCIONAMENTO</v>
          </cell>
          <cell r="F765" t="str">
            <v>NORMAL</v>
          </cell>
          <cell r="G765" t="str">
            <v>Fundação</v>
          </cell>
          <cell r="H765" t="str">
            <v>LC 109</v>
          </cell>
          <cell r="I765" t="str">
            <v>Privada</v>
          </cell>
          <cell r="J765" t="str">
            <v>Privado</v>
          </cell>
          <cell r="K765" t="str">
            <v>Patrocínio Múltiplo</v>
          </cell>
          <cell r="L765" t="str">
            <v>Com mais de um plano</v>
          </cell>
          <cell r="M765" t="str">
            <v>Sim</v>
          </cell>
          <cell r="N765">
            <v>3018691979</v>
          </cell>
          <cell r="O765" t="str">
            <v>Sudeste</v>
          </cell>
          <cell r="P765" t="str">
            <v>ESSP</v>
          </cell>
          <cell r="Q765" t="str">
            <v>AV DR. HUGO BEOLCHI</v>
          </cell>
          <cell r="R765" t="str">
            <v>SAO PAULO</v>
          </cell>
          <cell r="S765" t="str">
            <v>SAO PAULO</v>
          </cell>
          <cell r="T765" t="str">
            <v>SP</v>
          </cell>
          <cell r="U765" t="str">
            <v>04.310-030</v>
          </cell>
          <cell r="V765" t="str">
            <v>1145208093</v>
          </cell>
          <cell r="W765" t="str">
            <v>FUNDACAOITAUUNIBANCO_GOVERNANCAINSTITUCIONAL@ITAU-UNIBANCO.COM.BR</v>
          </cell>
          <cell r="X765" t="str">
            <v>WW.FUNDACAOITAUUNIBANCO.COM.BR</v>
          </cell>
          <cell r="Y765">
            <v>3</v>
          </cell>
          <cell r="Z765">
            <v>10</v>
          </cell>
          <cell r="AA765">
            <v>10</v>
          </cell>
        </row>
        <row r="766">
          <cell r="A766" t="str">
            <v>ITAU UNIBANCO</v>
          </cell>
          <cell r="B766" t="str">
            <v>FUNDACAO ITAU UNIBANCO - PREVIDENCIA COMPLEMENTAR</v>
          </cell>
          <cell r="C766" t="str">
            <v>61.155.248/0001-16</v>
          </cell>
          <cell r="D766" t="str">
            <v>Sim</v>
          </cell>
          <cell r="E766" t="str">
            <v>NORMAL - EM FUNCIONAMENTO</v>
          </cell>
          <cell r="F766" t="str">
            <v>NORMAL</v>
          </cell>
          <cell r="G766" t="str">
            <v>Fundação</v>
          </cell>
          <cell r="H766" t="str">
            <v>LC 109</v>
          </cell>
          <cell r="I766" t="str">
            <v>Privada</v>
          </cell>
          <cell r="J766" t="str">
            <v>Privado</v>
          </cell>
          <cell r="K766" t="str">
            <v>Patrocínio Múltiplo</v>
          </cell>
          <cell r="L766" t="str">
            <v>Com mais de um plano</v>
          </cell>
          <cell r="M766" t="str">
            <v>Sim</v>
          </cell>
          <cell r="N766">
            <v>3018691979</v>
          </cell>
          <cell r="O766" t="str">
            <v>Sudeste</v>
          </cell>
          <cell r="P766" t="str">
            <v>ESSP</v>
          </cell>
          <cell r="Q766" t="str">
            <v>AV DR. HUGO BEOLCHI</v>
          </cell>
          <cell r="R766" t="str">
            <v>SAO PAULO</v>
          </cell>
          <cell r="S766" t="str">
            <v>SAO PAULO</v>
          </cell>
          <cell r="T766" t="str">
            <v>SP</v>
          </cell>
          <cell r="U766" t="str">
            <v>04.310-030</v>
          </cell>
          <cell r="V766" t="str">
            <v>1145208093</v>
          </cell>
          <cell r="W766" t="str">
            <v>FUNDACAOITAUUNIBANCO_GOVERNANCAINSTITUCIONAL@ITAU-UNIBANCO.COM.BR</v>
          </cell>
          <cell r="X766" t="str">
            <v>WW.FUNDACAOITAUUNIBANCO.COM.BR</v>
          </cell>
          <cell r="Y766">
            <v>3</v>
          </cell>
          <cell r="Z766">
            <v>10</v>
          </cell>
          <cell r="AA766">
            <v>10</v>
          </cell>
        </row>
        <row r="767">
          <cell r="A767" t="str">
            <v>ITAU UNIBANCO</v>
          </cell>
          <cell r="B767" t="str">
            <v>FUNDACAO ITAU UNIBANCO - PREVIDENCIA COMPLEMENTAR</v>
          </cell>
          <cell r="C767" t="str">
            <v>61.155.248/0001-16</v>
          </cell>
          <cell r="D767" t="str">
            <v>Sim</v>
          </cell>
          <cell r="E767" t="str">
            <v>NORMAL - EM FUNCIONAMENTO</v>
          </cell>
          <cell r="F767" t="str">
            <v>NORMAL</v>
          </cell>
          <cell r="G767" t="str">
            <v>Fundação</v>
          </cell>
          <cell r="H767" t="str">
            <v>LC 109</v>
          </cell>
          <cell r="I767" t="str">
            <v>Privada</v>
          </cell>
          <cell r="J767" t="str">
            <v>Privado</v>
          </cell>
          <cell r="K767" t="str">
            <v>Patrocínio Múltiplo</v>
          </cell>
          <cell r="L767" t="str">
            <v>Com mais de um plano</v>
          </cell>
          <cell r="M767" t="str">
            <v>Sim</v>
          </cell>
          <cell r="N767">
            <v>3018691979</v>
          </cell>
          <cell r="O767" t="str">
            <v>Sudeste</v>
          </cell>
          <cell r="P767" t="str">
            <v>ESSP</v>
          </cell>
          <cell r="Q767" t="str">
            <v>AV DR. HUGO BEOLCHI</v>
          </cell>
          <cell r="R767" t="str">
            <v>SAO PAULO</v>
          </cell>
          <cell r="S767" t="str">
            <v>SAO PAULO</v>
          </cell>
          <cell r="T767" t="str">
            <v>SP</v>
          </cell>
          <cell r="U767" t="str">
            <v>04.310-030</v>
          </cell>
          <cell r="V767" t="str">
            <v>1145208093</v>
          </cell>
          <cell r="W767" t="str">
            <v>FUNDACAOITAUUNIBANCO_GOVERNANCAINSTITUCIONAL@ITAU-UNIBANCO.COM.BR</v>
          </cell>
          <cell r="X767" t="str">
            <v>WW.FUNDACAOITAUUNIBANCO.COM.BR</v>
          </cell>
          <cell r="Y767">
            <v>3</v>
          </cell>
          <cell r="Z767">
            <v>10</v>
          </cell>
          <cell r="AA767">
            <v>10</v>
          </cell>
        </row>
        <row r="768">
          <cell r="A768" t="str">
            <v>ITAU UNIBANCO</v>
          </cell>
          <cell r="B768" t="str">
            <v>FUNDACAO ITAU UNIBANCO - PREVIDENCIA COMPLEMENTAR</v>
          </cell>
          <cell r="C768" t="str">
            <v>61.155.248/0001-16</v>
          </cell>
          <cell r="D768" t="str">
            <v>Sim</v>
          </cell>
          <cell r="E768" t="str">
            <v>NORMAL - EM FUNCIONAMENTO</v>
          </cell>
          <cell r="F768" t="str">
            <v>NORMAL</v>
          </cell>
          <cell r="G768" t="str">
            <v>Fundação</v>
          </cell>
          <cell r="H768" t="str">
            <v>LC 109</v>
          </cell>
          <cell r="I768" t="str">
            <v>Privada</v>
          </cell>
          <cell r="J768" t="str">
            <v>Privado</v>
          </cell>
          <cell r="K768" t="str">
            <v>Patrocínio Múltiplo</v>
          </cell>
          <cell r="L768" t="str">
            <v>Com mais de um plano</v>
          </cell>
          <cell r="M768" t="str">
            <v>Sim</v>
          </cell>
          <cell r="N768">
            <v>3018691979</v>
          </cell>
          <cell r="O768" t="str">
            <v>Sudeste</v>
          </cell>
          <cell r="P768" t="str">
            <v>ESSP</v>
          </cell>
          <cell r="Q768" t="str">
            <v>AV DR. HUGO BEOLCHI</v>
          </cell>
          <cell r="R768" t="str">
            <v>SAO PAULO</v>
          </cell>
          <cell r="S768" t="str">
            <v>SAO PAULO</v>
          </cell>
          <cell r="T768" t="str">
            <v>SP</v>
          </cell>
          <cell r="U768" t="str">
            <v>04.310-030</v>
          </cell>
          <cell r="V768" t="str">
            <v>1145208093</v>
          </cell>
          <cell r="W768" t="str">
            <v>FUNDACAOITAUUNIBANCO_GOVERNANCAINSTITUCIONAL@ITAU-UNIBANCO.COM.BR</v>
          </cell>
          <cell r="X768" t="str">
            <v>WW.FUNDACAOITAUUNIBANCO.COM.BR</v>
          </cell>
          <cell r="Y768">
            <v>3</v>
          </cell>
          <cell r="Z768">
            <v>10</v>
          </cell>
          <cell r="AA768">
            <v>10</v>
          </cell>
        </row>
        <row r="769">
          <cell r="A769" t="str">
            <v>ITAU UNIBANCO</v>
          </cell>
          <cell r="B769" t="str">
            <v>FUNDACAO ITAU UNIBANCO - PREVIDENCIA COMPLEMENTAR</v>
          </cell>
          <cell r="C769" t="str">
            <v>61.155.248/0001-16</v>
          </cell>
          <cell r="D769" t="str">
            <v>Sim</v>
          </cell>
          <cell r="E769" t="str">
            <v>NORMAL - EM FUNCIONAMENTO</v>
          </cell>
          <cell r="F769" t="str">
            <v>NORMAL</v>
          </cell>
          <cell r="G769" t="str">
            <v>Fundação</v>
          </cell>
          <cell r="H769" t="str">
            <v>LC 109</v>
          </cell>
          <cell r="I769" t="str">
            <v>Privada</v>
          </cell>
          <cell r="J769" t="str">
            <v>Privado</v>
          </cell>
          <cell r="K769" t="str">
            <v>Patrocínio Múltiplo</v>
          </cell>
          <cell r="L769" t="str">
            <v>Com mais de um plano</v>
          </cell>
          <cell r="M769" t="str">
            <v>Sim</v>
          </cell>
          <cell r="N769">
            <v>3018691979</v>
          </cell>
          <cell r="O769" t="str">
            <v>Sudeste</v>
          </cell>
          <cell r="P769" t="str">
            <v>ESSP</v>
          </cell>
          <cell r="Q769" t="str">
            <v>AV DR. HUGO BEOLCHI</v>
          </cell>
          <cell r="R769" t="str">
            <v>SAO PAULO</v>
          </cell>
          <cell r="S769" t="str">
            <v>SAO PAULO</v>
          </cell>
          <cell r="T769" t="str">
            <v>SP</v>
          </cell>
          <cell r="U769" t="str">
            <v>04.310-030</v>
          </cell>
          <cell r="V769" t="str">
            <v>1145208093</v>
          </cell>
          <cell r="W769" t="str">
            <v>FUNDACAOITAUUNIBANCO_GOVERNANCAINSTITUCIONAL@ITAU-UNIBANCO.COM.BR</v>
          </cell>
          <cell r="X769" t="str">
            <v>WW.FUNDACAOITAUUNIBANCO.COM.BR</v>
          </cell>
          <cell r="Y769">
            <v>3</v>
          </cell>
          <cell r="Z769">
            <v>10</v>
          </cell>
          <cell r="AA769">
            <v>10</v>
          </cell>
        </row>
        <row r="770">
          <cell r="A770" t="str">
            <v>ITAU UNIBANCO</v>
          </cell>
          <cell r="B770" t="str">
            <v>FUNDACAO ITAU UNIBANCO - PREVIDENCIA COMPLEMENTAR</v>
          </cell>
          <cell r="C770" t="str">
            <v>61.155.248/0001-16</v>
          </cell>
          <cell r="D770" t="str">
            <v>Sim</v>
          </cell>
          <cell r="E770" t="str">
            <v>NORMAL - EM FUNCIONAMENTO</v>
          </cell>
          <cell r="F770" t="str">
            <v>NORMAL</v>
          </cell>
          <cell r="G770" t="str">
            <v>Fundação</v>
          </cell>
          <cell r="H770" t="str">
            <v>LC 109</v>
          </cell>
          <cell r="I770" t="str">
            <v>Privada</v>
          </cell>
          <cell r="J770" t="str">
            <v>Privado</v>
          </cell>
          <cell r="K770" t="str">
            <v>Patrocínio Múltiplo</v>
          </cell>
          <cell r="L770" t="str">
            <v>Com mais de um plano</v>
          </cell>
          <cell r="M770" t="str">
            <v>Sim</v>
          </cell>
          <cell r="N770">
            <v>3018691979</v>
          </cell>
          <cell r="O770" t="str">
            <v>Sudeste</v>
          </cell>
          <cell r="P770" t="str">
            <v>ESSP</v>
          </cell>
          <cell r="Q770" t="str">
            <v>AV DR. HUGO BEOLCHI</v>
          </cell>
          <cell r="R770" t="str">
            <v>SAO PAULO</v>
          </cell>
          <cell r="S770" t="str">
            <v>SAO PAULO</v>
          </cell>
          <cell r="T770" t="str">
            <v>SP</v>
          </cell>
          <cell r="U770" t="str">
            <v>04.310-030</v>
          </cell>
          <cell r="V770" t="str">
            <v>1145208093</v>
          </cell>
          <cell r="W770" t="str">
            <v>FUNDACAOITAUUNIBANCO_GOVERNANCAINSTITUCIONAL@ITAU-UNIBANCO.COM.BR</v>
          </cell>
          <cell r="X770" t="str">
            <v>WW.FUNDACAOITAUUNIBANCO.COM.BR</v>
          </cell>
          <cell r="Y770">
            <v>3</v>
          </cell>
          <cell r="Z770">
            <v>10</v>
          </cell>
          <cell r="AA770">
            <v>10</v>
          </cell>
        </row>
        <row r="771">
          <cell r="A771" t="str">
            <v>ITAU UNIBANCO</v>
          </cell>
          <cell r="B771" t="str">
            <v>FUNDACAO ITAU UNIBANCO - PREVIDENCIA COMPLEMENTAR</v>
          </cell>
          <cell r="C771" t="str">
            <v>61.155.248/0001-16</v>
          </cell>
          <cell r="D771" t="str">
            <v>Sim</v>
          </cell>
          <cell r="E771" t="str">
            <v>NORMAL - EM FUNCIONAMENTO</v>
          </cell>
          <cell r="F771" t="str">
            <v>NORMAL</v>
          </cell>
          <cell r="G771" t="str">
            <v>Fundação</v>
          </cell>
          <cell r="H771" t="str">
            <v>LC 109</v>
          </cell>
          <cell r="I771" t="str">
            <v>Privada</v>
          </cell>
          <cell r="J771" t="str">
            <v>Privado</v>
          </cell>
          <cell r="K771" t="str">
            <v>Patrocínio Múltiplo</v>
          </cell>
          <cell r="L771" t="str">
            <v>Com mais de um plano</v>
          </cell>
          <cell r="M771" t="str">
            <v>Sim</v>
          </cell>
          <cell r="N771">
            <v>3018691979</v>
          </cell>
          <cell r="O771" t="str">
            <v>Sudeste</v>
          </cell>
          <cell r="P771" t="str">
            <v>ESSP</v>
          </cell>
          <cell r="Q771" t="str">
            <v>AV DR. HUGO BEOLCHI</v>
          </cell>
          <cell r="R771" t="str">
            <v>SAO PAULO</v>
          </cell>
          <cell r="S771" t="str">
            <v>SAO PAULO</v>
          </cell>
          <cell r="T771" t="str">
            <v>SP</v>
          </cell>
          <cell r="U771" t="str">
            <v>04.310-030</v>
          </cell>
          <cell r="V771" t="str">
            <v>1145208093</v>
          </cell>
          <cell r="W771" t="str">
            <v>FUNDACAOITAUUNIBANCO_GOVERNANCAINSTITUCIONAL@ITAU-UNIBANCO.COM.BR</v>
          </cell>
          <cell r="X771" t="str">
            <v>WW.FUNDACAOITAUUNIBANCO.COM.BR</v>
          </cell>
          <cell r="Y771">
            <v>3</v>
          </cell>
          <cell r="Z771">
            <v>10</v>
          </cell>
          <cell r="AA771">
            <v>10</v>
          </cell>
        </row>
        <row r="772">
          <cell r="A772" t="str">
            <v>ITAU UNIBANCO</v>
          </cell>
          <cell r="B772" t="str">
            <v>FUNDACAO ITAU UNIBANCO - PREVIDENCIA COMPLEMENTAR</v>
          </cell>
          <cell r="C772" t="str">
            <v>61.155.248/0001-16</v>
          </cell>
          <cell r="D772" t="str">
            <v>Sim</v>
          </cell>
          <cell r="E772" t="str">
            <v>NORMAL - EM FUNCIONAMENTO</v>
          </cell>
          <cell r="F772" t="str">
            <v>NORMAL</v>
          </cell>
          <cell r="G772" t="str">
            <v>Fundação</v>
          </cell>
          <cell r="H772" t="str">
            <v>LC 109</v>
          </cell>
          <cell r="I772" t="str">
            <v>Privada</v>
          </cell>
          <cell r="J772" t="str">
            <v>Privado</v>
          </cell>
          <cell r="K772" t="str">
            <v>Patrocínio Múltiplo</v>
          </cell>
          <cell r="L772" t="str">
            <v>Com mais de um plano</v>
          </cell>
          <cell r="M772" t="str">
            <v>Sim</v>
          </cell>
          <cell r="N772">
            <v>3018691979</v>
          </cell>
          <cell r="O772" t="str">
            <v>Sudeste</v>
          </cell>
          <cell r="P772" t="str">
            <v>ESSP</v>
          </cell>
          <cell r="Q772" t="str">
            <v>AV DR. HUGO BEOLCHI</v>
          </cell>
          <cell r="R772" t="str">
            <v>SAO PAULO</v>
          </cell>
          <cell r="S772" t="str">
            <v>SAO PAULO</v>
          </cell>
          <cell r="T772" t="str">
            <v>SP</v>
          </cell>
          <cell r="U772" t="str">
            <v>04.310-030</v>
          </cell>
          <cell r="V772" t="str">
            <v>1145208093</v>
          </cell>
          <cell r="W772" t="str">
            <v>FUNDACAOITAUUNIBANCO_GOVERNANCAINSTITUCIONAL@ITAU-UNIBANCO.COM.BR</v>
          </cell>
          <cell r="X772" t="str">
            <v>WW.FUNDACAOITAUUNIBANCO.COM.BR</v>
          </cell>
          <cell r="Y772">
            <v>3</v>
          </cell>
          <cell r="Z772">
            <v>10</v>
          </cell>
          <cell r="AA772">
            <v>10</v>
          </cell>
        </row>
        <row r="773">
          <cell r="A773" t="str">
            <v>ITAUSAINDL</v>
          </cell>
          <cell r="B773" t="str">
            <v>FUNDACAO ITAUSA INDUSTRIAL</v>
          </cell>
          <cell r="C773" t="str">
            <v>00.366.402/0001-04</v>
          </cell>
          <cell r="D773" t="str">
            <v>Sim</v>
          </cell>
          <cell r="E773" t="str">
            <v>NORMAL - EM FUNCIONAMENTO</v>
          </cell>
          <cell r="F773" t="str">
            <v>NORMAL</v>
          </cell>
          <cell r="G773" t="str">
            <v>Fundação</v>
          </cell>
          <cell r="H773" t="str">
            <v>LC 109</v>
          </cell>
          <cell r="I773" t="str">
            <v>Privada</v>
          </cell>
          <cell r="J773" t="str">
            <v>Privado</v>
          </cell>
          <cell r="K773" t="str">
            <v>Patrocínio Múltiplo</v>
          </cell>
          <cell r="L773" t="str">
            <v>Com mais de um plano</v>
          </cell>
          <cell r="M773" t="str">
            <v>Sim</v>
          </cell>
          <cell r="N773">
            <v>4.400000331119948E+16</v>
          </cell>
          <cell r="O773" t="str">
            <v>Sudeste</v>
          </cell>
          <cell r="P773" t="str">
            <v>ESSP</v>
          </cell>
          <cell r="Q773" t="str">
            <v>AVENIDA PAULISTA</v>
          </cell>
          <cell r="R773" t="str">
            <v>SAO PAULO</v>
          </cell>
          <cell r="S773" t="str">
            <v>SAO PAULO</v>
          </cell>
          <cell r="T773" t="str">
            <v>SP</v>
          </cell>
          <cell r="U773" t="str">
            <v>01.310-942</v>
          </cell>
          <cell r="V773" t="str">
            <v>1131797251</v>
          </cell>
          <cell r="W773" t="str">
            <v>CORPORATIVO@FUNDITAUSAIND.COM.BR</v>
          </cell>
          <cell r="X773" t="str">
            <v>WWW.FUNDITAUSAIND.COM.BR</v>
          </cell>
          <cell r="Y773">
            <v>11</v>
          </cell>
          <cell r="Z773">
            <v>6</v>
          </cell>
          <cell r="AA773">
            <v>6</v>
          </cell>
        </row>
        <row r="774">
          <cell r="A774" t="str">
            <v>ITAUSAINDL</v>
          </cell>
          <cell r="B774" t="str">
            <v>FUNDACAO ITAUSA INDUSTRIAL</v>
          </cell>
          <cell r="C774" t="str">
            <v>00.366.402/0001-04</v>
          </cell>
          <cell r="D774" t="str">
            <v>Sim</v>
          </cell>
          <cell r="E774" t="str">
            <v>NORMAL - EM FUNCIONAMENTO</v>
          </cell>
          <cell r="F774" t="str">
            <v>NORMAL</v>
          </cell>
          <cell r="G774" t="str">
            <v>Fundação</v>
          </cell>
          <cell r="H774" t="str">
            <v>LC 109</v>
          </cell>
          <cell r="I774" t="str">
            <v>Privada</v>
          </cell>
          <cell r="J774" t="str">
            <v>Privado</v>
          </cell>
          <cell r="K774" t="str">
            <v>Patrocínio Múltiplo</v>
          </cell>
          <cell r="L774" t="str">
            <v>Com mais de um plano</v>
          </cell>
          <cell r="M774" t="str">
            <v>Sim</v>
          </cell>
          <cell r="N774">
            <v>4.400000331119948E+16</v>
          </cell>
          <cell r="O774" t="str">
            <v>Sudeste</v>
          </cell>
          <cell r="P774" t="str">
            <v>ESSP</v>
          </cell>
          <cell r="Q774" t="str">
            <v>AVENIDA PAULISTA</v>
          </cell>
          <cell r="R774" t="str">
            <v>SAO PAULO</v>
          </cell>
          <cell r="S774" t="str">
            <v>SAO PAULO</v>
          </cell>
          <cell r="T774" t="str">
            <v>SP</v>
          </cell>
          <cell r="U774" t="str">
            <v>01.310-942</v>
          </cell>
          <cell r="V774" t="str">
            <v>1131797251</v>
          </cell>
          <cell r="W774" t="str">
            <v>CORPORATIVO@FUNDITAUSAIND.COM.BR</v>
          </cell>
          <cell r="X774" t="str">
            <v>WWW.FUNDITAUSAIND.COM.BR</v>
          </cell>
          <cell r="Y774">
            <v>11</v>
          </cell>
          <cell r="Z774">
            <v>6</v>
          </cell>
          <cell r="AA774">
            <v>6</v>
          </cell>
        </row>
        <row r="775">
          <cell r="A775" t="str">
            <v>ITAUSAINDL</v>
          </cell>
          <cell r="B775" t="str">
            <v>FUNDACAO ITAUSA INDUSTRIAL</v>
          </cell>
          <cell r="C775" t="str">
            <v>00.366.402/0001-04</v>
          </cell>
          <cell r="D775" t="str">
            <v>Sim</v>
          </cell>
          <cell r="E775" t="str">
            <v>NORMAL - EM FUNCIONAMENTO</v>
          </cell>
          <cell r="F775" t="str">
            <v>NORMAL</v>
          </cell>
          <cell r="G775" t="str">
            <v>Fundação</v>
          </cell>
          <cell r="H775" t="str">
            <v>LC 109</v>
          </cell>
          <cell r="I775" t="str">
            <v>Privada</v>
          </cell>
          <cell r="J775" t="str">
            <v>Privado</v>
          </cell>
          <cell r="K775" t="str">
            <v>Patrocínio Múltiplo</v>
          </cell>
          <cell r="L775" t="str">
            <v>Com mais de um plano</v>
          </cell>
          <cell r="M775" t="str">
            <v>Sim</v>
          </cell>
          <cell r="N775">
            <v>4.400000331119948E+16</v>
          </cell>
          <cell r="O775" t="str">
            <v>Sudeste</v>
          </cell>
          <cell r="P775" t="str">
            <v>ESSP</v>
          </cell>
          <cell r="Q775" t="str">
            <v>AVENIDA PAULISTA</v>
          </cell>
          <cell r="R775" t="str">
            <v>SAO PAULO</v>
          </cell>
          <cell r="S775" t="str">
            <v>SAO PAULO</v>
          </cell>
          <cell r="T775" t="str">
            <v>SP</v>
          </cell>
          <cell r="U775" t="str">
            <v>01.310-942</v>
          </cell>
          <cell r="V775" t="str">
            <v>1131797251</v>
          </cell>
          <cell r="W775" t="str">
            <v>CORPORATIVO@FUNDITAUSAIND.COM.BR</v>
          </cell>
          <cell r="X775" t="str">
            <v>WWW.FUNDITAUSAIND.COM.BR</v>
          </cell>
          <cell r="Y775">
            <v>11</v>
          </cell>
          <cell r="Z775">
            <v>6</v>
          </cell>
          <cell r="AA775">
            <v>6</v>
          </cell>
        </row>
        <row r="776">
          <cell r="A776" t="str">
            <v>ITAUSAINDL</v>
          </cell>
          <cell r="B776" t="str">
            <v>FUNDACAO ITAUSA INDUSTRIAL</v>
          </cell>
          <cell r="C776" t="str">
            <v>00.366.402/0001-04</v>
          </cell>
          <cell r="D776" t="str">
            <v>Sim</v>
          </cell>
          <cell r="E776" t="str">
            <v>NORMAL - EM FUNCIONAMENTO</v>
          </cell>
          <cell r="F776" t="str">
            <v>NORMAL</v>
          </cell>
          <cell r="G776" t="str">
            <v>Fundação</v>
          </cell>
          <cell r="H776" t="str">
            <v>LC 109</v>
          </cell>
          <cell r="I776" t="str">
            <v>Privada</v>
          </cell>
          <cell r="J776" t="str">
            <v>Privado</v>
          </cell>
          <cell r="K776" t="str">
            <v>Patrocínio Múltiplo</v>
          </cell>
          <cell r="L776" t="str">
            <v>Com mais de um plano</v>
          </cell>
          <cell r="M776" t="str">
            <v>Sim</v>
          </cell>
          <cell r="N776">
            <v>4.400000331119948E+16</v>
          </cell>
          <cell r="O776" t="str">
            <v>Sudeste</v>
          </cell>
          <cell r="P776" t="str">
            <v>ESSP</v>
          </cell>
          <cell r="Q776" t="str">
            <v>AVENIDA PAULISTA</v>
          </cell>
          <cell r="R776" t="str">
            <v>SAO PAULO</v>
          </cell>
          <cell r="S776" t="str">
            <v>SAO PAULO</v>
          </cell>
          <cell r="T776" t="str">
            <v>SP</v>
          </cell>
          <cell r="U776" t="str">
            <v>01.310-942</v>
          </cell>
          <cell r="V776" t="str">
            <v>1131797251</v>
          </cell>
          <cell r="W776" t="str">
            <v>CORPORATIVO@FUNDITAUSAIND.COM.BR</v>
          </cell>
          <cell r="X776" t="str">
            <v>WWW.FUNDITAUSAIND.COM.BR</v>
          </cell>
          <cell r="Y776">
            <v>11</v>
          </cell>
          <cell r="Z776">
            <v>6</v>
          </cell>
          <cell r="AA776">
            <v>6</v>
          </cell>
        </row>
        <row r="777">
          <cell r="A777" t="str">
            <v>JOHNSON</v>
          </cell>
          <cell r="B777" t="str">
            <v>JOHNSON &amp; JOHNSON SOCIEDADE PREVIDENCIARIA</v>
          </cell>
          <cell r="C777" t="str">
            <v>54.065.776/0001-19</v>
          </cell>
          <cell r="D777" t="str">
            <v>Sim</v>
          </cell>
          <cell r="E777" t="str">
            <v>NORMAL - EM FUNCIONAMENTO</v>
          </cell>
          <cell r="F777" t="str">
            <v>NORMAL</v>
          </cell>
          <cell r="G777" t="str">
            <v>Sociedade Civil</v>
          </cell>
          <cell r="H777" t="str">
            <v>LC 109</v>
          </cell>
          <cell r="I777" t="str">
            <v>Privada</v>
          </cell>
          <cell r="J777" t="str">
            <v>Privado</v>
          </cell>
          <cell r="K777" t="str">
            <v>Patrocínio Múltiplo</v>
          </cell>
          <cell r="L777" t="str">
            <v>Com mais de um plano</v>
          </cell>
          <cell r="M777" t="str">
            <v>Sim</v>
          </cell>
          <cell r="N777">
            <v>348481983</v>
          </cell>
          <cell r="O777" t="str">
            <v>Sudeste</v>
          </cell>
          <cell r="P777" t="str">
            <v>ESSP</v>
          </cell>
          <cell r="Q777" t="str">
            <v>AV. PRESIDENTE JUSCELINO KUBITSCHEK</v>
          </cell>
          <cell r="R777" t="str">
            <v>SAO PAULO</v>
          </cell>
          <cell r="S777" t="str">
            <v>SAO PAULO</v>
          </cell>
          <cell r="T777" t="str">
            <v>SP</v>
          </cell>
          <cell r="U777" t="str">
            <v>04.543-011</v>
          </cell>
          <cell r="V777" t="str">
            <v>1127881432</v>
          </cell>
          <cell r="W777" t="str">
            <v>JSEMEDOF@ITS.JNJ.COM; JOHNSONPREVIDENCIA@SINQIA.COM.BR</v>
          </cell>
          <cell r="X777" t="str">
            <v>WWW.PORTALPREV.COM.BR/JOHNSON/JOHNSON</v>
          </cell>
          <cell r="Y777">
            <v>3</v>
          </cell>
          <cell r="Z777">
            <v>3</v>
          </cell>
          <cell r="AA777">
            <v>3</v>
          </cell>
        </row>
        <row r="778">
          <cell r="A778" t="str">
            <v>JOHNSON</v>
          </cell>
          <cell r="B778" t="str">
            <v>JOHNSON &amp; JOHNSON SOCIEDADE PREVIDENCIARIA</v>
          </cell>
          <cell r="C778" t="str">
            <v>54.065.776/0001-19</v>
          </cell>
          <cell r="D778" t="str">
            <v>Sim</v>
          </cell>
          <cell r="E778" t="str">
            <v>NORMAL - EM FUNCIONAMENTO</v>
          </cell>
          <cell r="F778" t="str">
            <v>NORMAL</v>
          </cell>
          <cell r="G778" t="str">
            <v>Sociedade Civil</v>
          </cell>
          <cell r="H778" t="str">
            <v>LC 109</v>
          </cell>
          <cell r="I778" t="str">
            <v>Privada</v>
          </cell>
          <cell r="J778" t="str">
            <v>Privado</v>
          </cell>
          <cell r="K778" t="str">
            <v>Patrocínio Múltiplo</v>
          </cell>
          <cell r="L778" t="str">
            <v>Com mais de um plano</v>
          </cell>
          <cell r="M778" t="str">
            <v>Sim</v>
          </cell>
          <cell r="N778">
            <v>348481983</v>
          </cell>
          <cell r="O778" t="str">
            <v>Sudeste</v>
          </cell>
          <cell r="P778" t="str">
            <v>ESSP</v>
          </cell>
          <cell r="Q778" t="str">
            <v>AV. PRESIDENTE JUSCELINO KUBITSCHEK</v>
          </cell>
          <cell r="R778" t="str">
            <v>SAO PAULO</v>
          </cell>
          <cell r="S778" t="str">
            <v>SAO PAULO</v>
          </cell>
          <cell r="T778" t="str">
            <v>SP</v>
          </cell>
          <cell r="U778" t="str">
            <v>04.543-011</v>
          </cell>
          <cell r="V778" t="str">
            <v>1127881432</v>
          </cell>
          <cell r="W778" t="str">
            <v>JSEMEDOF@ITS.JNJ.COM; JOHNSONPREVIDENCIA@SINQIA.COM.BR</v>
          </cell>
          <cell r="X778" t="str">
            <v>WWW.PORTALPREV.COM.BR/JOHNSON/JOHNSON</v>
          </cell>
          <cell r="Y778">
            <v>3</v>
          </cell>
          <cell r="Z778">
            <v>3</v>
          </cell>
          <cell r="AA778">
            <v>3</v>
          </cell>
        </row>
        <row r="779">
          <cell r="A779" t="str">
            <v>JUSPREV</v>
          </cell>
          <cell r="B779" t="str">
            <v>FUNDO DE PENSAO MULTINSTITUIDO POR ASSOCIACOES DO MINISTERIO PUBLICO E DA JUSTICA - JUSPREV</v>
          </cell>
          <cell r="C779" t="str">
            <v>09.350.840/0001-59</v>
          </cell>
          <cell r="D779" t="str">
            <v>Sim</v>
          </cell>
          <cell r="E779" t="str">
            <v>NORMAL - EM FUNCIONAMENTO</v>
          </cell>
          <cell r="F779" t="str">
            <v>NORMAL</v>
          </cell>
          <cell r="G779" t="str">
            <v>Fundação</v>
          </cell>
          <cell r="H779" t="str">
            <v>LC 109</v>
          </cell>
          <cell r="I779" t="str">
            <v>Instituidor</v>
          </cell>
          <cell r="J779" t="str">
            <v>Instituidor</v>
          </cell>
          <cell r="K779" t="str">
            <v>Patrocínio Múltiplo</v>
          </cell>
          <cell r="L779" t="str">
            <v>Com Plano Único</v>
          </cell>
          <cell r="M779" t="str">
            <v>Sim</v>
          </cell>
          <cell r="N779">
            <v>4.4000001606200712E+16</v>
          </cell>
          <cell r="O779" t="str">
            <v>Sul</v>
          </cell>
          <cell r="P779" t="str">
            <v>ESRS</v>
          </cell>
          <cell r="Q779" t="str">
            <v>RUA ALBERTO FOLLONI</v>
          </cell>
          <cell r="R779" t="str">
            <v>CURITIBA</v>
          </cell>
          <cell r="S779" t="str">
            <v>PARANA</v>
          </cell>
          <cell r="T779" t="str">
            <v>PR</v>
          </cell>
          <cell r="U779" t="str">
            <v>80.530-300</v>
          </cell>
          <cell r="V779" t="str">
            <v>4132523400</v>
          </cell>
          <cell r="W779" t="str">
            <v>PRESIDENCIA@JUSPREV.ORG.BR</v>
          </cell>
          <cell r="X779" t="str">
            <v>WWW.JUSPREV.ORG.BR</v>
          </cell>
          <cell r="Y779">
            <v>3</v>
          </cell>
          <cell r="Z779">
            <v>3</v>
          </cell>
          <cell r="AA779">
            <v>6</v>
          </cell>
        </row>
        <row r="780">
          <cell r="A780" t="str">
            <v>KPMG PREV</v>
          </cell>
          <cell r="B780" t="str">
            <v>KPMG PREV - SOCIEDADE DE PREVIDENCIA PRIVADA</v>
          </cell>
          <cell r="C780" t="str">
            <v>03.898.918/0001-98</v>
          </cell>
          <cell r="D780" t="str">
            <v>Sim</v>
          </cell>
          <cell r="E780" t="str">
            <v>NORMAL - EM FUNCIONAMENTO</v>
          </cell>
          <cell r="F780" t="str">
            <v>NORMAL</v>
          </cell>
          <cell r="G780" t="str">
            <v>Sociedade Civil</v>
          </cell>
          <cell r="H780" t="str">
            <v>LC 109</v>
          </cell>
          <cell r="I780" t="str">
            <v>Privada</v>
          </cell>
          <cell r="J780" t="str">
            <v>Privado</v>
          </cell>
          <cell r="K780" t="str">
            <v>Patrocínio Múltiplo</v>
          </cell>
          <cell r="L780" t="str">
            <v>Com Plano Único</v>
          </cell>
          <cell r="M780" t="str">
            <v>Sim</v>
          </cell>
          <cell r="N780">
            <v>4.4000001223200048E+16</v>
          </cell>
          <cell r="O780" t="str">
            <v>Sudeste</v>
          </cell>
          <cell r="P780" t="str">
            <v>ESSP</v>
          </cell>
          <cell r="Q780" t="str">
            <v>R ARQUITETO OLAVO REDIG DE CAMPOS 105</v>
          </cell>
          <cell r="R780" t="str">
            <v>SAO PAULO</v>
          </cell>
          <cell r="S780" t="str">
            <v>SAO PAULO</v>
          </cell>
          <cell r="T780" t="str">
            <v>SP</v>
          </cell>
          <cell r="U780" t="str">
            <v>00.471-190</v>
          </cell>
          <cell r="V780" t="str">
            <v>1139406682</v>
          </cell>
          <cell r="W780" t="str">
            <v>KPMGPREV_EFPC@KPMG.COM.BR;SERGIOJESUS@KPMG.COM.BR</v>
          </cell>
          <cell r="X780" t="str">
            <v>WWW.PORTALPREV.COM.BR/KPMGPREV </v>
          </cell>
          <cell r="Y780">
            <v>4</v>
          </cell>
          <cell r="Z780">
            <v>3</v>
          </cell>
          <cell r="AA780">
            <v>3</v>
          </cell>
        </row>
        <row r="781">
          <cell r="A781" t="str">
            <v>KRAFT PREV</v>
          </cell>
          <cell r="B781" t="str">
            <v>KRAFT PREV SOCIEDADE DE PREVIDENCIA PRIVADA</v>
          </cell>
          <cell r="C781" t="str">
            <v>40.388.191/0001-25</v>
          </cell>
          <cell r="D781" t="str">
            <v>Sim</v>
          </cell>
          <cell r="E781" t="str">
            <v>ENCERRADA - POR INICIATIVA DA EFPC</v>
          </cell>
          <cell r="F781" t="str">
            <v>ENCERRADA</v>
          </cell>
          <cell r="G781" t="str">
            <v>Sociedade Civil</v>
          </cell>
          <cell r="H781" t="str">
            <v>LC 109</v>
          </cell>
          <cell r="I781" t="str">
            <v>Privada</v>
          </cell>
          <cell r="J781" t="str">
            <v>Privado</v>
          </cell>
          <cell r="K781" t="str">
            <v>Patrocínio Múltiplo</v>
          </cell>
          <cell r="L781" t="str">
            <v>Com mais de um plano</v>
          </cell>
          <cell r="M781" t="str">
            <v>Não</v>
          </cell>
          <cell r="N781">
            <v>240000036571991</v>
          </cell>
          <cell r="O781" t="str">
            <v>Sul</v>
          </cell>
          <cell r="P781" t="str">
            <v>ESRS</v>
          </cell>
          <cell r="Q781" t="str">
            <v>AV PRESIDENTE KENNEDY 2511 PARTE</v>
          </cell>
          <cell r="R781" t="str">
            <v>CURITIBA</v>
          </cell>
          <cell r="S781" t="str">
            <v>PARANA</v>
          </cell>
          <cell r="T781" t="str">
            <v>PR</v>
          </cell>
          <cell r="U781" t="str">
            <v>80.610-010</v>
          </cell>
          <cell r="V781" t="str">
            <v>(41) 3314 4274</v>
          </cell>
          <cell r="W781" t="str">
            <v>hilton.blanco@mdlz.com</v>
          </cell>
          <cell r="X781" t="str">
            <v>WWW.PORTALPREV.COM.BR/KRAFTPREV</v>
          </cell>
          <cell r="Y781">
            <v>6</v>
          </cell>
          <cell r="Z781">
            <v>6</v>
          </cell>
          <cell r="AA781">
            <v>6</v>
          </cell>
        </row>
        <row r="782">
          <cell r="A782" t="str">
            <v>KRAFT PREV</v>
          </cell>
          <cell r="B782" t="str">
            <v>KRAFT PREV SOCIEDADE DE PREVIDENCIA PRIVADA</v>
          </cell>
          <cell r="C782" t="str">
            <v>40.388.191/0001-25</v>
          </cell>
          <cell r="D782" t="str">
            <v>Sim</v>
          </cell>
          <cell r="E782" t="str">
            <v>ENCERRADA - POR INICIATIVA DA EFPC</v>
          </cell>
          <cell r="F782" t="str">
            <v>ENCERRADA</v>
          </cell>
          <cell r="G782" t="str">
            <v>Sociedade Civil</v>
          </cell>
          <cell r="H782" t="str">
            <v>LC 109</v>
          </cell>
          <cell r="I782" t="str">
            <v>Privada</v>
          </cell>
          <cell r="J782" t="str">
            <v>Privado</v>
          </cell>
          <cell r="K782" t="str">
            <v>Patrocínio Múltiplo</v>
          </cell>
          <cell r="L782" t="str">
            <v>Com mais de um plano</v>
          </cell>
          <cell r="M782" t="str">
            <v>Não</v>
          </cell>
          <cell r="N782">
            <v>240000036571991</v>
          </cell>
          <cell r="O782" t="str">
            <v>Sul</v>
          </cell>
          <cell r="P782" t="str">
            <v>ESRS</v>
          </cell>
          <cell r="Q782" t="str">
            <v>AV PRESIDENTE KENNEDY 2511 PARTE</v>
          </cell>
          <cell r="R782" t="str">
            <v>CURITIBA</v>
          </cell>
          <cell r="S782" t="str">
            <v>PARANA</v>
          </cell>
          <cell r="T782" t="str">
            <v>PR</v>
          </cell>
          <cell r="U782" t="str">
            <v>80.610-010</v>
          </cell>
          <cell r="V782" t="str">
            <v>(41) 3314 4274</v>
          </cell>
          <cell r="W782" t="str">
            <v>hilton.blanco@mdlz.com</v>
          </cell>
          <cell r="X782" t="str">
            <v>WWW.PORTALPREV.COM.BR/KRAFTPREV</v>
          </cell>
          <cell r="Y782">
            <v>6</v>
          </cell>
          <cell r="Z782">
            <v>6</v>
          </cell>
          <cell r="AA782">
            <v>6</v>
          </cell>
        </row>
        <row r="783">
          <cell r="A783" t="str">
            <v>LILLYPREV</v>
          </cell>
          <cell r="B783" t="str">
            <v>LILLYPREV SOCIEDADE DE PREVIDENCIA PRIVADA</v>
          </cell>
          <cell r="C783" t="str">
            <v>00.234.398/0001-20</v>
          </cell>
          <cell r="D783" t="str">
            <v>Sim</v>
          </cell>
          <cell r="E783" t="str">
            <v>NORMAL - EM FUNCIONAMENTO</v>
          </cell>
          <cell r="F783" t="str">
            <v>NORMAL</v>
          </cell>
          <cell r="G783" t="str">
            <v>Fundação</v>
          </cell>
          <cell r="H783" t="str">
            <v>LC 109</v>
          </cell>
          <cell r="I783" t="str">
            <v>Privada</v>
          </cell>
          <cell r="J783" t="str">
            <v>Privado</v>
          </cell>
          <cell r="K783" t="str">
            <v>Patrocínio Múltiplo</v>
          </cell>
          <cell r="L783" t="str">
            <v>Com Plano Único</v>
          </cell>
          <cell r="M783" t="str">
            <v>Sim</v>
          </cell>
          <cell r="N783">
            <v>440000017261994</v>
          </cell>
          <cell r="O783" t="str">
            <v>Sudeste</v>
          </cell>
          <cell r="P783" t="str">
            <v>ESSP</v>
          </cell>
          <cell r="Q783" t="str">
            <v>AV MORUMBI 8264</v>
          </cell>
          <cell r="R783" t="str">
            <v>SAO PAULO</v>
          </cell>
          <cell r="S783" t="str">
            <v>SAO PAULO</v>
          </cell>
          <cell r="T783" t="str">
            <v>SP</v>
          </cell>
          <cell r="U783" t="str">
            <v>04.703-002</v>
          </cell>
          <cell r="V783" t="str">
            <v>1121446187</v>
          </cell>
          <cell r="W783" t="str">
            <v>LILLYPREV@LILLY.COM;ROMERO_JOSE_R@LILLY.COM;LILLYPREV@SINQIA.COM.BR</v>
          </cell>
          <cell r="X783"/>
          <cell r="Y783">
            <v>10</v>
          </cell>
          <cell r="Z783">
            <v>10</v>
          </cell>
          <cell r="AA783">
            <v>10</v>
          </cell>
        </row>
        <row r="784">
          <cell r="A784" t="str">
            <v>MAIS FUTURO</v>
          </cell>
          <cell r="B784" t="str">
            <v>FUNDO DE PREVIDENCIA MAIS FUTURO</v>
          </cell>
          <cell r="C784" t="str">
            <v>07.136.451/0001-08</v>
          </cell>
          <cell r="D784" t="str">
            <v>Sim</v>
          </cell>
          <cell r="E784" t="str">
            <v>NORMAL - EM FUNCIONAMENTO</v>
          </cell>
          <cell r="F784" t="str">
            <v>NORMAL</v>
          </cell>
          <cell r="G784" t="str">
            <v>Fundação</v>
          </cell>
          <cell r="H784" t="str">
            <v>LC 109</v>
          </cell>
          <cell r="I784" t="str">
            <v>Privada</v>
          </cell>
          <cell r="J784" t="str">
            <v>Privado</v>
          </cell>
          <cell r="K784" t="str">
            <v>Patrocínio Múltiplo</v>
          </cell>
          <cell r="L784" t="str">
            <v>Com mais de um plano</v>
          </cell>
          <cell r="M784" t="str">
            <v>Sim</v>
          </cell>
          <cell r="N784">
            <v>4.4000000733200448E+16</v>
          </cell>
          <cell r="O784" t="str">
            <v>Sul</v>
          </cell>
          <cell r="P784" t="str">
            <v>ESRS</v>
          </cell>
          <cell r="Q784" t="str">
            <v>AVENIDA SETE DE SETEMBRO</v>
          </cell>
          <cell r="R784" t="str">
            <v>CURITIBA</v>
          </cell>
          <cell r="S784" t="str">
            <v>PARANA</v>
          </cell>
          <cell r="T784" t="str">
            <v>PR</v>
          </cell>
          <cell r="U784" t="str">
            <v>80.240-000</v>
          </cell>
          <cell r="V784" t="str">
            <v>4135159804</v>
          </cell>
          <cell r="W784" t="str">
            <v>PREVIC@MAISFUTURO.COM.BR</v>
          </cell>
          <cell r="X784" t="str">
            <v>WWW.FUNDOPARANA.COM.BR</v>
          </cell>
          <cell r="Y784">
            <v>2</v>
          </cell>
          <cell r="Z784">
            <v>3</v>
          </cell>
          <cell r="AA784">
            <v>6</v>
          </cell>
        </row>
        <row r="785">
          <cell r="A785" t="str">
            <v>MAIS FUTURO</v>
          </cell>
          <cell r="B785" t="str">
            <v>FUNDO DE PREVIDENCIA MAIS FUTURO</v>
          </cell>
          <cell r="C785" t="str">
            <v>07.136.451/0001-08</v>
          </cell>
          <cell r="D785" t="str">
            <v>Sim</v>
          </cell>
          <cell r="E785" t="str">
            <v>NORMAL - EM FUNCIONAMENTO</v>
          </cell>
          <cell r="F785" t="str">
            <v>NORMAL</v>
          </cell>
          <cell r="G785" t="str">
            <v>Fundação</v>
          </cell>
          <cell r="H785" t="str">
            <v>LC 109</v>
          </cell>
          <cell r="I785" t="str">
            <v>Privada</v>
          </cell>
          <cell r="J785" t="str">
            <v>Privado</v>
          </cell>
          <cell r="K785" t="str">
            <v>Patrocínio Múltiplo</v>
          </cell>
          <cell r="L785" t="str">
            <v>Com mais de um plano</v>
          </cell>
          <cell r="M785" t="str">
            <v>Sim</v>
          </cell>
          <cell r="N785">
            <v>4.4000000733200448E+16</v>
          </cell>
          <cell r="O785" t="str">
            <v>Sul</v>
          </cell>
          <cell r="P785" t="str">
            <v>ESRS</v>
          </cell>
          <cell r="Q785" t="str">
            <v>AVENIDA SETE DE SETEMBRO</v>
          </cell>
          <cell r="R785" t="str">
            <v>CURITIBA</v>
          </cell>
          <cell r="S785" t="str">
            <v>PARANA</v>
          </cell>
          <cell r="T785" t="str">
            <v>PR</v>
          </cell>
          <cell r="U785" t="str">
            <v>80.240-000</v>
          </cell>
          <cell r="V785" t="str">
            <v>4135159804</v>
          </cell>
          <cell r="W785" t="str">
            <v>PREVIC@MAISFUTURO.COM.BR</v>
          </cell>
          <cell r="X785" t="str">
            <v>WWW.FUNDOPARANA.COM.BR</v>
          </cell>
          <cell r="Y785">
            <v>2</v>
          </cell>
          <cell r="Z785">
            <v>3</v>
          </cell>
          <cell r="AA785">
            <v>6</v>
          </cell>
        </row>
        <row r="786">
          <cell r="A786" t="str">
            <v>MAIS FUTURO</v>
          </cell>
          <cell r="B786" t="str">
            <v>FUNDO DE PREVIDENCIA MAIS FUTURO</v>
          </cell>
          <cell r="C786" t="str">
            <v>07.136.451/0001-08</v>
          </cell>
          <cell r="D786" t="str">
            <v>Sim</v>
          </cell>
          <cell r="E786" t="str">
            <v>NORMAL - EM FUNCIONAMENTO</v>
          </cell>
          <cell r="F786" t="str">
            <v>NORMAL</v>
          </cell>
          <cell r="G786" t="str">
            <v>Fundação</v>
          </cell>
          <cell r="H786" t="str">
            <v>LC 109</v>
          </cell>
          <cell r="I786" t="str">
            <v>Privada</v>
          </cell>
          <cell r="J786" t="str">
            <v>Privado</v>
          </cell>
          <cell r="K786" t="str">
            <v>Patrocínio Múltiplo</v>
          </cell>
          <cell r="L786" t="str">
            <v>Com mais de um plano</v>
          </cell>
          <cell r="M786" t="str">
            <v>Sim</v>
          </cell>
          <cell r="N786">
            <v>4.4000000733200448E+16</v>
          </cell>
          <cell r="O786" t="str">
            <v>Sul</v>
          </cell>
          <cell r="P786" t="str">
            <v>ESRS</v>
          </cell>
          <cell r="Q786" t="str">
            <v>AVENIDA SETE DE SETEMBRO</v>
          </cell>
          <cell r="R786" t="str">
            <v>CURITIBA</v>
          </cell>
          <cell r="S786" t="str">
            <v>PARANA</v>
          </cell>
          <cell r="T786" t="str">
            <v>PR</v>
          </cell>
          <cell r="U786" t="str">
            <v>80.240-000</v>
          </cell>
          <cell r="V786" t="str">
            <v>4135159804</v>
          </cell>
          <cell r="W786" t="str">
            <v>PREVIC@MAISFUTURO.COM.BR</v>
          </cell>
          <cell r="X786" t="str">
            <v>WWW.FUNDOPARANA.COM.BR</v>
          </cell>
          <cell r="Y786">
            <v>2</v>
          </cell>
          <cell r="Z786">
            <v>3</v>
          </cell>
          <cell r="AA786">
            <v>6</v>
          </cell>
        </row>
        <row r="787">
          <cell r="A787" t="str">
            <v>MAIS FUTURO</v>
          </cell>
          <cell r="B787" t="str">
            <v>FUNDO DE PREVIDENCIA MAIS FUTURO</v>
          </cell>
          <cell r="C787" t="str">
            <v>07.136.451/0001-08</v>
          </cell>
          <cell r="D787" t="str">
            <v>Sim</v>
          </cell>
          <cell r="E787" t="str">
            <v>NORMAL - EM FUNCIONAMENTO</v>
          </cell>
          <cell r="F787" t="str">
            <v>NORMAL</v>
          </cell>
          <cell r="G787" t="str">
            <v>Fundação</v>
          </cell>
          <cell r="H787" t="str">
            <v>LC 109</v>
          </cell>
          <cell r="I787" t="str">
            <v>Privada</v>
          </cell>
          <cell r="J787" t="str">
            <v>Privado</v>
          </cell>
          <cell r="K787" t="str">
            <v>Patrocínio Múltiplo</v>
          </cell>
          <cell r="L787" t="str">
            <v>Com mais de um plano</v>
          </cell>
          <cell r="M787" t="str">
            <v>Sim</v>
          </cell>
          <cell r="N787">
            <v>4.4000000733200448E+16</v>
          </cell>
          <cell r="O787" t="str">
            <v>Sul</v>
          </cell>
          <cell r="P787" t="str">
            <v>ESRS</v>
          </cell>
          <cell r="Q787" t="str">
            <v>AVENIDA SETE DE SETEMBRO</v>
          </cell>
          <cell r="R787" t="str">
            <v>CURITIBA</v>
          </cell>
          <cell r="S787" t="str">
            <v>PARANA</v>
          </cell>
          <cell r="T787" t="str">
            <v>PR</v>
          </cell>
          <cell r="U787" t="str">
            <v>80.240-000</v>
          </cell>
          <cell r="V787" t="str">
            <v>4135159804</v>
          </cell>
          <cell r="W787" t="str">
            <v>PREVIC@MAISFUTURO.COM.BR</v>
          </cell>
          <cell r="X787" t="str">
            <v>WWW.FUNDOPARANA.COM.BR</v>
          </cell>
          <cell r="Y787">
            <v>2</v>
          </cell>
          <cell r="Z787">
            <v>3</v>
          </cell>
          <cell r="AA787">
            <v>6</v>
          </cell>
        </row>
        <row r="788">
          <cell r="A788" t="str">
            <v>MAIS FUTURO</v>
          </cell>
          <cell r="B788" t="str">
            <v>FUNDO DE PREVIDENCIA MAIS FUTURO</v>
          </cell>
          <cell r="C788" t="str">
            <v>07.136.451/0001-08</v>
          </cell>
          <cell r="D788" t="str">
            <v>Sim</v>
          </cell>
          <cell r="E788" t="str">
            <v>NORMAL - EM FUNCIONAMENTO</v>
          </cell>
          <cell r="F788" t="str">
            <v>NORMAL</v>
          </cell>
          <cell r="G788" t="str">
            <v>Fundação</v>
          </cell>
          <cell r="H788" t="str">
            <v>LC 109</v>
          </cell>
          <cell r="I788" t="str">
            <v>Privada</v>
          </cell>
          <cell r="J788" t="str">
            <v>Privado</v>
          </cell>
          <cell r="K788" t="str">
            <v>Patrocínio Múltiplo</v>
          </cell>
          <cell r="L788" t="str">
            <v>Com mais de um plano</v>
          </cell>
          <cell r="M788" t="str">
            <v>Sim</v>
          </cell>
          <cell r="N788">
            <v>4.4000000733200448E+16</v>
          </cell>
          <cell r="O788" t="str">
            <v>Sul</v>
          </cell>
          <cell r="P788" t="str">
            <v>ESRS</v>
          </cell>
          <cell r="Q788" t="str">
            <v>AVENIDA SETE DE SETEMBRO</v>
          </cell>
          <cell r="R788" t="str">
            <v>CURITIBA</v>
          </cell>
          <cell r="S788" t="str">
            <v>PARANA</v>
          </cell>
          <cell r="T788" t="str">
            <v>PR</v>
          </cell>
          <cell r="U788" t="str">
            <v>80.240-000</v>
          </cell>
          <cell r="V788" t="str">
            <v>4135159804</v>
          </cell>
          <cell r="W788" t="str">
            <v>PREVIC@MAISFUTURO.COM.BR</v>
          </cell>
          <cell r="X788" t="str">
            <v>WWW.FUNDOPARANA.COM.BR</v>
          </cell>
          <cell r="Y788">
            <v>2</v>
          </cell>
          <cell r="Z788">
            <v>3</v>
          </cell>
          <cell r="AA788">
            <v>6</v>
          </cell>
        </row>
        <row r="789">
          <cell r="A789" t="str">
            <v>MAIS VIDA PREV</v>
          </cell>
          <cell r="B789" t="str">
            <v>MAIS VIDA PREVIDENCIA - ENTIDADE DE PREVIDENCIA COMPLEMENTAR</v>
          </cell>
          <cell r="C789" t="str">
            <v>01.077.727/0001-30</v>
          </cell>
          <cell r="D789" t="str">
            <v>Sim</v>
          </cell>
          <cell r="E789" t="str">
            <v>NORMAL - EM FUNCIONAMENTO</v>
          </cell>
          <cell r="F789" t="str">
            <v>NORMAL</v>
          </cell>
          <cell r="G789" t="str">
            <v>Fundação</v>
          </cell>
          <cell r="H789" t="str">
            <v>LC 109</v>
          </cell>
          <cell r="I789" t="str">
            <v>Privada</v>
          </cell>
          <cell r="J789" t="str">
            <v>Privado</v>
          </cell>
          <cell r="K789" t="str">
            <v>Patrocínio Múltiplo</v>
          </cell>
          <cell r="L789" t="str">
            <v>Com mais de um plano</v>
          </cell>
          <cell r="M789" t="str">
            <v>Sim</v>
          </cell>
          <cell r="N789">
            <v>4.4000000262199608E+16</v>
          </cell>
          <cell r="O789" t="str">
            <v>Sudeste</v>
          </cell>
          <cell r="P789" t="str">
            <v>ESSP</v>
          </cell>
          <cell r="Q789" t="str">
            <v>AV. DR. JOSÉ BONIFÁCIO COUTINHO NOGUEIRA</v>
          </cell>
          <cell r="R789" t="str">
            <v>CAMPINAS</v>
          </cell>
          <cell r="S789" t="str">
            <v>SAO PAULO</v>
          </cell>
          <cell r="T789" t="str">
            <v>SP</v>
          </cell>
          <cell r="U789" t="str">
            <v>13.091-611</v>
          </cell>
          <cell r="V789" t="str">
            <v>19384773878027</v>
          </cell>
          <cell r="W789" t="str">
            <v>MVP@MAISVIDAPREV.ORG</v>
          </cell>
          <cell r="X789" t="str">
            <v>WWW.MAISVIDAPREV.ORG.BR</v>
          </cell>
          <cell r="Y789">
            <v>3</v>
          </cell>
          <cell r="Z789">
            <v>3</v>
          </cell>
          <cell r="AA789">
            <v>3</v>
          </cell>
        </row>
        <row r="790">
          <cell r="A790" t="str">
            <v>MAIS VIDA PREV</v>
          </cell>
          <cell r="B790" t="str">
            <v>MAIS VIDA PREVIDENCIA - ENTIDADE DE PREVIDENCIA COMPLEMENTAR</v>
          </cell>
          <cell r="C790" t="str">
            <v>01.077.727/0001-30</v>
          </cell>
          <cell r="D790" t="str">
            <v>Sim</v>
          </cell>
          <cell r="E790" t="str">
            <v>NORMAL - EM FUNCIONAMENTO</v>
          </cell>
          <cell r="F790" t="str">
            <v>NORMAL</v>
          </cell>
          <cell r="G790" t="str">
            <v>Fundação</v>
          </cell>
          <cell r="H790" t="str">
            <v>LC 109</v>
          </cell>
          <cell r="I790" t="str">
            <v>Privada</v>
          </cell>
          <cell r="J790" t="str">
            <v>Privado</v>
          </cell>
          <cell r="K790" t="str">
            <v>Patrocínio Múltiplo</v>
          </cell>
          <cell r="L790" t="str">
            <v>Com mais de um plano</v>
          </cell>
          <cell r="M790" t="str">
            <v>Sim</v>
          </cell>
          <cell r="N790">
            <v>4.4000000262199608E+16</v>
          </cell>
          <cell r="O790" t="str">
            <v>Sudeste</v>
          </cell>
          <cell r="P790" t="str">
            <v>ESSP</v>
          </cell>
          <cell r="Q790" t="str">
            <v>AV. DR. JOSÉ BONIFÁCIO COUTINHO NOGUEIRA</v>
          </cell>
          <cell r="R790" t="str">
            <v>CAMPINAS</v>
          </cell>
          <cell r="S790" t="str">
            <v>SAO PAULO</v>
          </cell>
          <cell r="T790" t="str">
            <v>SP</v>
          </cell>
          <cell r="U790" t="str">
            <v>13.091-611</v>
          </cell>
          <cell r="V790" t="str">
            <v>19384773878027</v>
          </cell>
          <cell r="W790" t="str">
            <v>MVP@MAISVIDAPREV.ORG</v>
          </cell>
          <cell r="X790" t="str">
            <v>WWW.MAISVIDAPREV.ORG.BR</v>
          </cell>
          <cell r="Y790">
            <v>3</v>
          </cell>
          <cell r="Z790">
            <v>3</v>
          </cell>
          <cell r="AA790">
            <v>3</v>
          </cell>
        </row>
        <row r="791">
          <cell r="A791" t="str">
            <v>MAIS VIDA PREV</v>
          </cell>
          <cell r="B791" t="str">
            <v>MAIS VIDA PREVIDENCIA - ENTIDADE DE PREVIDENCIA COMPLEMENTAR</v>
          </cell>
          <cell r="C791" t="str">
            <v>01.077.727/0001-30</v>
          </cell>
          <cell r="D791" t="str">
            <v>Sim</v>
          </cell>
          <cell r="E791" t="str">
            <v>NORMAL - EM FUNCIONAMENTO</v>
          </cell>
          <cell r="F791" t="str">
            <v>NORMAL</v>
          </cell>
          <cell r="G791" t="str">
            <v>Fundação</v>
          </cell>
          <cell r="H791" t="str">
            <v>LC 109</v>
          </cell>
          <cell r="I791" t="str">
            <v>Privada</v>
          </cell>
          <cell r="J791" t="str">
            <v>Privado</v>
          </cell>
          <cell r="K791" t="str">
            <v>Patrocínio Múltiplo</v>
          </cell>
          <cell r="L791" t="str">
            <v>Com mais de um plano</v>
          </cell>
          <cell r="M791" t="str">
            <v>Sim</v>
          </cell>
          <cell r="N791">
            <v>4.4000000262199608E+16</v>
          </cell>
          <cell r="O791" t="str">
            <v>Sudeste</v>
          </cell>
          <cell r="P791" t="str">
            <v>ESSP</v>
          </cell>
          <cell r="Q791" t="str">
            <v>AV. DR. JOSÉ BONIFÁCIO COUTINHO NOGUEIRA</v>
          </cell>
          <cell r="R791" t="str">
            <v>CAMPINAS</v>
          </cell>
          <cell r="S791" t="str">
            <v>SAO PAULO</v>
          </cell>
          <cell r="T791" t="str">
            <v>SP</v>
          </cell>
          <cell r="U791" t="str">
            <v>13.091-611</v>
          </cell>
          <cell r="V791" t="str">
            <v>19384773878027</v>
          </cell>
          <cell r="W791" t="str">
            <v>MVP@MAISVIDAPREV.ORG</v>
          </cell>
          <cell r="X791" t="str">
            <v>WWW.MAISVIDAPREV.ORG.BR</v>
          </cell>
          <cell r="Y791">
            <v>3</v>
          </cell>
          <cell r="Z791">
            <v>3</v>
          </cell>
          <cell r="AA791">
            <v>3</v>
          </cell>
        </row>
        <row r="792">
          <cell r="A792" t="str">
            <v>MAIS VIDA PREV</v>
          </cell>
          <cell r="B792" t="str">
            <v>MAIS VIDA PREVIDENCIA - ENTIDADE DE PREVIDENCIA COMPLEMENTAR</v>
          </cell>
          <cell r="C792" t="str">
            <v>01.077.727/0001-30</v>
          </cell>
          <cell r="D792" t="str">
            <v>Sim</v>
          </cell>
          <cell r="E792" t="str">
            <v>NORMAL - EM FUNCIONAMENTO</v>
          </cell>
          <cell r="F792" t="str">
            <v>NORMAL</v>
          </cell>
          <cell r="G792" t="str">
            <v>Fundação</v>
          </cell>
          <cell r="H792" t="str">
            <v>LC 109</v>
          </cell>
          <cell r="I792" t="str">
            <v>Privada</v>
          </cell>
          <cell r="J792" t="str">
            <v>Privado</v>
          </cell>
          <cell r="K792" t="str">
            <v>Patrocínio Múltiplo</v>
          </cell>
          <cell r="L792" t="str">
            <v>Com mais de um plano</v>
          </cell>
          <cell r="M792" t="str">
            <v>Sim</v>
          </cell>
          <cell r="N792">
            <v>4.4000000262199608E+16</v>
          </cell>
          <cell r="O792" t="str">
            <v>Sudeste</v>
          </cell>
          <cell r="P792" t="str">
            <v>ESSP</v>
          </cell>
          <cell r="Q792" t="str">
            <v>AV. DR. JOSÉ BONIFÁCIO COUTINHO NOGUEIRA</v>
          </cell>
          <cell r="R792" t="str">
            <v>CAMPINAS</v>
          </cell>
          <cell r="S792" t="str">
            <v>SAO PAULO</v>
          </cell>
          <cell r="T792" t="str">
            <v>SP</v>
          </cell>
          <cell r="U792" t="str">
            <v>13.091-611</v>
          </cell>
          <cell r="V792" t="str">
            <v>19384773878027</v>
          </cell>
          <cell r="W792" t="str">
            <v>MVP@MAISVIDAPREV.ORG</v>
          </cell>
          <cell r="X792" t="str">
            <v>WWW.MAISVIDAPREV.ORG.BR</v>
          </cell>
          <cell r="Y792">
            <v>3</v>
          </cell>
          <cell r="Z792">
            <v>3</v>
          </cell>
          <cell r="AA792">
            <v>3</v>
          </cell>
        </row>
        <row r="793">
          <cell r="A793" t="str">
            <v>MAIS VIDA PREV</v>
          </cell>
          <cell r="B793" t="str">
            <v>MAIS VIDA PREVIDENCIA - ENTIDADE DE PREVIDENCIA COMPLEMENTAR</v>
          </cell>
          <cell r="C793" t="str">
            <v>01.077.727/0001-30</v>
          </cell>
          <cell r="D793" t="str">
            <v>Sim</v>
          </cell>
          <cell r="E793" t="str">
            <v>NORMAL - EM FUNCIONAMENTO</v>
          </cell>
          <cell r="F793" t="str">
            <v>NORMAL</v>
          </cell>
          <cell r="G793" t="str">
            <v>Fundação</v>
          </cell>
          <cell r="H793" t="str">
            <v>LC 109</v>
          </cell>
          <cell r="I793" t="str">
            <v>Privada</v>
          </cell>
          <cell r="J793" t="str">
            <v>Privado</v>
          </cell>
          <cell r="K793" t="str">
            <v>Patrocínio Múltiplo</v>
          </cell>
          <cell r="L793" t="str">
            <v>Com mais de um plano</v>
          </cell>
          <cell r="M793" t="str">
            <v>Sim</v>
          </cell>
          <cell r="N793">
            <v>4.4000000262199608E+16</v>
          </cell>
          <cell r="O793" t="str">
            <v>Sudeste</v>
          </cell>
          <cell r="P793" t="str">
            <v>ESSP</v>
          </cell>
          <cell r="Q793" t="str">
            <v>AV. DR. JOSÉ BONIFÁCIO COUTINHO NOGUEIRA</v>
          </cell>
          <cell r="R793" t="str">
            <v>CAMPINAS</v>
          </cell>
          <cell r="S793" t="str">
            <v>SAO PAULO</v>
          </cell>
          <cell r="T793" t="str">
            <v>SP</v>
          </cell>
          <cell r="U793" t="str">
            <v>13.091-611</v>
          </cell>
          <cell r="V793" t="str">
            <v>19384773878027</v>
          </cell>
          <cell r="W793" t="str">
            <v>MVP@MAISVIDAPREV.ORG</v>
          </cell>
          <cell r="X793" t="str">
            <v>WWW.MAISVIDAPREV.ORG.BR</v>
          </cell>
          <cell r="Y793">
            <v>3</v>
          </cell>
          <cell r="Z793">
            <v>3</v>
          </cell>
          <cell r="AA793">
            <v>3</v>
          </cell>
        </row>
        <row r="794">
          <cell r="A794" t="str">
            <v>MAIS VIDA PREV</v>
          </cell>
          <cell r="B794" t="str">
            <v>MAIS VIDA PREVIDENCIA - ENTIDADE DE PREVIDENCIA COMPLEMENTAR</v>
          </cell>
          <cell r="C794" t="str">
            <v>01.077.727/0001-30</v>
          </cell>
          <cell r="D794" t="str">
            <v>Sim</v>
          </cell>
          <cell r="E794" t="str">
            <v>NORMAL - EM FUNCIONAMENTO</v>
          </cell>
          <cell r="F794" t="str">
            <v>NORMAL</v>
          </cell>
          <cell r="G794" t="str">
            <v>Fundação</v>
          </cell>
          <cell r="H794" t="str">
            <v>LC 109</v>
          </cell>
          <cell r="I794" t="str">
            <v>Privada</v>
          </cell>
          <cell r="J794" t="str">
            <v>Privado</v>
          </cell>
          <cell r="K794" t="str">
            <v>Patrocínio Múltiplo</v>
          </cell>
          <cell r="L794" t="str">
            <v>Com mais de um plano</v>
          </cell>
          <cell r="M794" t="str">
            <v>Sim</v>
          </cell>
          <cell r="N794">
            <v>4.4000000262199608E+16</v>
          </cell>
          <cell r="O794" t="str">
            <v>Sudeste</v>
          </cell>
          <cell r="P794" t="str">
            <v>ESSP</v>
          </cell>
          <cell r="Q794" t="str">
            <v>AV. DR. JOSÉ BONIFÁCIO COUTINHO NOGUEIRA</v>
          </cell>
          <cell r="R794" t="str">
            <v>CAMPINAS</v>
          </cell>
          <cell r="S794" t="str">
            <v>SAO PAULO</v>
          </cell>
          <cell r="T794" t="str">
            <v>SP</v>
          </cell>
          <cell r="U794" t="str">
            <v>13.091-611</v>
          </cell>
          <cell r="V794" t="str">
            <v>19384773878027</v>
          </cell>
          <cell r="W794" t="str">
            <v>MVP@MAISVIDAPREV.ORG</v>
          </cell>
          <cell r="X794" t="str">
            <v>WWW.MAISVIDAPREV.ORG.BR</v>
          </cell>
          <cell r="Y794">
            <v>3</v>
          </cell>
          <cell r="Z794">
            <v>3</v>
          </cell>
          <cell r="AA794">
            <v>3</v>
          </cell>
        </row>
        <row r="795">
          <cell r="A795" t="str">
            <v>MAPPIN</v>
          </cell>
          <cell r="B795" t="str">
            <v>MAPPIN SOCIEDADE DE PREVIDENCIA PRIVADA</v>
          </cell>
          <cell r="C795" t="str">
            <v>59.954.701/0001-02</v>
          </cell>
          <cell r="D795" t="str">
            <v>Sim</v>
          </cell>
          <cell r="E795" t="str">
            <v>LIQUIDAÇÃO - EM LIQUIDAÇÃO</v>
          </cell>
          <cell r="F795" t="str">
            <v>LIQUIDAÇÃO</v>
          </cell>
          <cell r="G795" t="str">
            <v>Fundação</v>
          </cell>
          <cell r="H795" t="str">
            <v>LC 109</v>
          </cell>
          <cell r="I795" t="str">
            <v>Privada</v>
          </cell>
          <cell r="J795" t="str">
            <v>Privado</v>
          </cell>
          <cell r="K795" t="str">
            <v>Patrocínio Múltiplo</v>
          </cell>
          <cell r="L795" t="str">
            <v>Com Plano Único</v>
          </cell>
          <cell r="M795" t="str">
            <v>Sim</v>
          </cell>
          <cell r="N795">
            <v>3000000615187</v>
          </cell>
          <cell r="O795" t="str">
            <v>Sudeste</v>
          </cell>
          <cell r="P795" t="str">
            <v>ESSP</v>
          </cell>
          <cell r="Q795" t="str">
            <v>RUA CORONEL XAVIER DE TOLEDO, 121 - 4º ANDAR - CONJUNTO 41</v>
          </cell>
          <cell r="R795" t="str">
            <v>SAO PAULO</v>
          </cell>
          <cell r="S795" t="str">
            <v>SAO PAULO</v>
          </cell>
          <cell r="T795" t="str">
            <v>SP</v>
          </cell>
          <cell r="U795" t="str">
            <v>01.048-100</v>
          </cell>
          <cell r="V795" t="str">
            <v>11 3120-2365</v>
          </cell>
          <cell r="W795" t="str">
            <v>mappinprev@uol.com.br</v>
          </cell>
          <cell r="X795"/>
          <cell r="Y795">
            <v>1</v>
          </cell>
          <cell r="Z795">
            <v>1</v>
          </cell>
          <cell r="AA795">
            <v>1</v>
          </cell>
        </row>
        <row r="796">
          <cell r="A796" t="str">
            <v>MARCOPREV</v>
          </cell>
          <cell r="B796" t="str">
            <v>MARCOPREV SOCIEDADE DE PREVIDENCIA PRIVADA</v>
          </cell>
          <cell r="C796" t="str">
            <v>00.915.873/0001-24</v>
          </cell>
          <cell r="D796" t="str">
            <v>Sim</v>
          </cell>
          <cell r="E796" t="str">
            <v>NORMAL - EM FUNCIONAMENTO</v>
          </cell>
          <cell r="F796" t="str">
            <v>NORMAL</v>
          </cell>
          <cell r="G796" t="str">
            <v>Sociedade Civil</v>
          </cell>
          <cell r="H796" t="str">
            <v>LC 109</v>
          </cell>
          <cell r="I796" t="str">
            <v>Privada</v>
          </cell>
          <cell r="J796" t="str">
            <v>Privado</v>
          </cell>
          <cell r="K796" t="str">
            <v>Patrocínio Múltiplo</v>
          </cell>
          <cell r="L796" t="str">
            <v>Com mais de um plano</v>
          </cell>
          <cell r="M796" t="str">
            <v>Sim</v>
          </cell>
          <cell r="N796">
            <v>4.400000369319956E+16</v>
          </cell>
          <cell r="O796" t="str">
            <v>Sul</v>
          </cell>
          <cell r="P796" t="str">
            <v>ESRS</v>
          </cell>
          <cell r="Q796" t="str">
            <v>AVENIDA RIO BRANCO</v>
          </cell>
          <cell r="R796" t="str">
            <v>CAXIAS DO SUL</v>
          </cell>
          <cell r="S796" t="str">
            <v>RIO GRANDE DO SUL</v>
          </cell>
          <cell r="T796" t="str">
            <v>RS</v>
          </cell>
          <cell r="U796" t="str">
            <v>95.060-145</v>
          </cell>
          <cell r="V796" t="str">
            <v>5421014609</v>
          </cell>
          <cell r="W796" t="str">
            <v>MARCOPREV@MARCOPREV.COM.BR</v>
          </cell>
          <cell r="X796" t="str">
            <v>WWW.MARCOPREV.COM.BR</v>
          </cell>
          <cell r="Y796">
            <v>6</v>
          </cell>
          <cell r="Z796">
            <v>6</v>
          </cell>
          <cell r="AA796">
            <v>6</v>
          </cell>
        </row>
        <row r="797">
          <cell r="A797" t="str">
            <v>MARCOPREV</v>
          </cell>
          <cell r="B797" t="str">
            <v>MARCOPREV SOCIEDADE DE PREVIDENCIA PRIVADA</v>
          </cell>
          <cell r="C797" t="str">
            <v>00.915.873/0001-24</v>
          </cell>
          <cell r="D797" t="str">
            <v>Sim</v>
          </cell>
          <cell r="E797" t="str">
            <v>NORMAL - EM FUNCIONAMENTO</v>
          </cell>
          <cell r="F797" t="str">
            <v>NORMAL</v>
          </cell>
          <cell r="G797" t="str">
            <v>Sociedade Civil</v>
          </cell>
          <cell r="H797" t="str">
            <v>LC 109</v>
          </cell>
          <cell r="I797" t="str">
            <v>Privada</v>
          </cell>
          <cell r="J797" t="str">
            <v>Privado</v>
          </cell>
          <cell r="K797" t="str">
            <v>Patrocínio Múltiplo</v>
          </cell>
          <cell r="L797" t="str">
            <v>Com mais de um plano</v>
          </cell>
          <cell r="M797" t="str">
            <v>Sim</v>
          </cell>
          <cell r="N797">
            <v>4.400000369319956E+16</v>
          </cell>
          <cell r="O797" t="str">
            <v>Sul</v>
          </cell>
          <cell r="P797" t="str">
            <v>ESRS</v>
          </cell>
          <cell r="Q797" t="str">
            <v>AVENIDA RIO BRANCO</v>
          </cell>
          <cell r="R797" t="str">
            <v>CAXIAS DO SUL</v>
          </cell>
          <cell r="S797" t="str">
            <v>RIO GRANDE DO SUL</v>
          </cell>
          <cell r="T797" t="str">
            <v>RS</v>
          </cell>
          <cell r="U797" t="str">
            <v>95.060-145</v>
          </cell>
          <cell r="V797" t="str">
            <v>5421014609</v>
          </cell>
          <cell r="W797" t="str">
            <v>MARCOPREV@MARCOPREV.COM.BR</v>
          </cell>
          <cell r="X797" t="str">
            <v>WWW.MARCOPREV.COM.BR</v>
          </cell>
          <cell r="Y797">
            <v>6</v>
          </cell>
          <cell r="Z797">
            <v>6</v>
          </cell>
          <cell r="AA797">
            <v>6</v>
          </cell>
        </row>
        <row r="798">
          <cell r="A798" t="str">
            <v>MARCOPREV</v>
          </cell>
          <cell r="B798" t="str">
            <v>MARCOPREV SOCIEDADE DE PREVIDENCIA PRIVADA</v>
          </cell>
          <cell r="C798" t="str">
            <v>00.915.873/0001-24</v>
          </cell>
          <cell r="D798" t="str">
            <v>Sim</v>
          </cell>
          <cell r="E798" t="str">
            <v>NORMAL - EM FUNCIONAMENTO</v>
          </cell>
          <cell r="F798" t="str">
            <v>NORMAL</v>
          </cell>
          <cell r="G798" t="str">
            <v>Sociedade Civil</v>
          </cell>
          <cell r="H798" t="str">
            <v>LC 109</v>
          </cell>
          <cell r="I798" t="str">
            <v>Privada</v>
          </cell>
          <cell r="J798" t="str">
            <v>Privado</v>
          </cell>
          <cell r="K798" t="str">
            <v>Patrocínio Múltiplo</v>
          </cell>
          <cell r="L798" t="str">
            <v>Com mais de um plano</v>
          </cell>
          <cell r="M798" t="str">
            <v>Sim</v>
          </cell>
          <cell r="N798">
            <v>4.400000369319956E+16</v>
          </cell>
          <cell r="O798" t="str">
            <v>Sul</v>
          </cell>
          <cell r="P798" t="str">
            <v>ESRS</v>
          </cell>
          <cell r="Q798" t="str">
            <v>AVENIDA RIO BRANCO</v>
          </cell>
          <cell r="R798" t="str">
            <v>CAXIAS DO SUL</v>
          </cell>
          <cell r="S798" t="str">
            <v>RIO GRANDE DO SUL</v>
          </cell>
          <cell r="T798" t="str">
            <v>RS</v>
          </cell>
          <cell r="U798" t="str">
            <v>95.060-145</v>
          </cell>
          <cell r="V798" t="str">
            <v>5421014609</v>
          </cell>
          <cell r="W798" t="str">
            <v>MARCOPREV@MARCOPREV.COM.BR</v>
          </cell>
          <cell r="X798" t="str">
            <v>WWW.MARCOPREV.COM.BR</v>
          </cell>
          <cell r="Y798">
            <v>6</v>
          </cell>
          <cell r="Z798">
            <v>6</v>
          </cell>
          <cell r="AA798">
            <v>6</v>
          </cell>
        </row>
        <row r="799">
          <cell r="A799" t="str">
            <v>MAUA PREV</v>
          </cell>
          <cell r="B799" t="str">
            <v>MAUA PREV SOCIEDADE DE PREVIDENCIA PRIVADA</v>
          </cell>
          <cell r="C799" t="str">
            <v>40.365.363/0001-45</v>
          </cell>
          <cell r="D799" t="str">
            <v>Sim</v>
          </cell>
          <cell r="E799" t="str">
            <v>NORMAL - EM FUNCIONAMENTO</v>
          </cell>
          <cell r="F799" t="str">
            <v>NORMAL</v>
          </cell>
          <cell r="G799" t="str">
            <v>Fundação</v>
          </cell>
          <cell r="H799" t="str">
            <v>LC 109</v>
          </cell>
          <cell r="I799" t="str">
            <v>Privada</v>
          </cell>
          <cell r="J799" t="str">
            <v>Privado</v>
          </cell>
          <cell r="K799" t="str">
            <v>Patrocínio Múltiplo</v>
          </cell>
          <cell r="L799" t="str">
            <v>Com Plano Único</v>
          </cell>
          <cell r="M799" t="str">
            <v>Sim</v>
          </cell>
          <cell r="N799">
            <v>240000039311991</v>
          </cell>
          <cell r="O799" t="str">
            <v>Sudeste</v>
          </cell>
          <cell r="P799" t="str">
            <v>ESRJ</v>
          </cell>
          <cell r="Q799" t="str">
            <v>AV ALMIRANTE BARROSO 52 15 ANDAR</v>
          </cell>
          <cell r="R799" t="str">
            <v>RIO DE JANEIRO</v>
          </cell>
          <cell r="S799" t="str">
            <v>RIO DE JANEIRO</v>
          </cell>
          <cell r="T799" t="str">
            <v>RJ</v>
          </cell>
          <cell r="U799" t="str">
            <v>20.031-003</v>
          </cell>
          <cell r="V799" t="str">
            <v>(21) 3804-3190</v>
          </cell>
          <cell r="W799" t="str">
            <v>maua.prev.ext@lafargeholcim.com</v>
          </cell>
          <cell r="X799" t="str">
            <v>WWW.MAUAPREV.COM.BR</v>
          </cell>
          <cell r="Y799">
            <v>5</v>
          </cell>
          <cell r="Z799">
            <v>3</v>
          </cell>
          <cell r="AA799">
            <v>5</v>
          </cell>
        </row>
        <row r="800">
          <cell r="A800" t="str">
            <v>MAUA PREV</v>
          </cell>
          <cell r="B800" t="str">
            <v>MAUA PREV SOCIEDADE DE PREVIDENCIA PRIVADA</v>
          </cell>
          <cell r="C800" t="str">
            <v>40.365.363/0001-45</v>
          </cell>
          <cell r="D800" t="str">
            <v>Sim</v>
          </cell>
          <cell r="E800" t="str">
            <v>NORMAL - EM FUNCIONAMENTO</v>
          </cell>
          <cell r="F800" t="str">
            <v>NORMAL</v>
          </cell>
          <cell r="G800" t="str">
            <v>Fundação</v>
          </cell>
          <cell r="H800" t="str">
            <v>LC 109</v>
          </cell>
          <cell r="I800" t="str">
            <v>Privada</v>
          </cell>
          <cell r="J800" t="str">
            <v>Privado</v>
          </cell>
          <cell r="K800" t="str">
            <v>Patrocínio Múltiplo</v>
          </cell>
          <cell r="L800" t="str">
            <v>Com Plano Único</v>
          </cell>
          <cell r="M800" t="str">
            <v>Sim</v>
          </cell>
          <cell r="N800">
            <v>240000039311991</v>
          </cell>
          <cell r="O800" t="str">
            <v>Sudeste</v>
          </cell>
          <cell r="P800" t="str">
            <v>ESRJ</v>
          </cell>
          <cell r="Q800" t="str">
            <v>AV ALMIRANTE BARROSO 52 15 ANDAR</v>
          </cell>
          <cell r="R800" t="str">
            <v>RIO DE JANEIRO</v>
          </cell>
          <cell r="S800" t="str">
            <v>RIO DE JANEIRO</v>
          </cell>
          <cell r="T800" t="str">
            <v>RJ</v>
          </cell>
          <cell r="U800" t="str">
            <v>20.031-003</v>
          </cell>
          <cell r="V800" t="str">
            <v>(21) 3804-3190</v>
          </cell>
          <cell r="W800" t="str">
            <v>maua.prev.ext@lafargeholcim.com</v>
          </cell>
          <cell r="X800" t="str">
            <v>WWW.MAUAPREV.COM.BR</v>
          </cell>
          <cell r="Y800">
            <v>5</v>
          </cell>
          <cell r="Z800">
            <v>3</v>
          </cell>
          <cell r="AA800">
            <v>5</v>
          </cell>
        </row>
        <row r="801">
          <cell r="A801" t="str">
            <v>MAUA PREV</v>
          </cell>
          <cell r="B801" t="str">
            <v>MAUA PREV SOCIEDADE DE PREVIDENCIA PRIVADA</v>
          </cell>
          <cell r="C801" t="str">
            <v>40.365.363/0001-45</v>
          </cell>
          <cell r="D801" t="str">
            <v>Sim</v>
          </cell>
          <cell r="E801" t="str">
            <v>NORMAL - EM FUNCIONAMENTO</v>
          </cell>
          <cell r="F801" t="str">
            <v>NORMAL</v>
          </cell>
          <cell r="G801" t="str">
            <v>Fundação</v>
          </cell>
          <cell r="H801" t="str">
            <v>LC 109</v>
          </cell>
          <cell r="I801" t="str">
            <v>Privada</v>
          </cell>
          <cell r="J801" t="str">
            <v>Privado</v>
          </cell>
          <cell r="K801" t="str">
            <v>Patrocínio Múltiplo</v>
          </cell>
          <cell r="L801" t="str">
            <v>Com Plano Único</v>
          </cell>
          <cell r="M801" t="str">
            <v>Sim</v>
          </cell>
          <cell r="N801">
            <v>240000039311991</v>
          </cell>
          <cell r="O801" t="str">
            <v>Sudeste</v>
          </cell>
          <cell r="P801" t="str">
            <v>ESRJ</v>
          </cell>
          <cell r="Q801" t="str">
            <v>AV ALMIRANTE BARROSO 52 15 ANDAR</v>
          </cell>
          <cell r="R801" t="str">
            <v>RIO DE JANEIRO</v>
          </cell>
          <cell r="S801" t="str">
            <v>RIO DE JANEIRO</v>
          </cell>
          <cell r="T801" t="str">
            <v>RJ</v>
          </cell>
          <cell r="U801" t="str">
            <v>20.031-003</v>
          </cell>
          <cell r="V801" t="str">
            <v>(21) 3804-3190</v>
          </cell>
          <cell r="W801" t="str">
            <v>maua.prev.ext@lafargeholcim.com</v>
          </cell>
          <cell r="X801" t="str">
            <v>WWW.MAUAPREV.COM.BR</v>
          </cell>
          <cell r="Y801">
            <v>5</v>
          </cell>
          <cell r="Z801">
            <v>3</v>
          </cell>
          <cell r="AA801">
            <v>5</v>
          </cell>
        </row>
        <row r="802">
          <cell r="A802" t="str">
            <v>MBPREV</v>
          </cell>
          <cell r="B802" t="str">
            <v>MERCEDES-BENZ PREVIDENCIA COMPLEMENTAR</v>
          </cell>
          <cell r="C802" t="str">
            <v>05.595.478/0001-25</v>
          </cell>
          <cell r="D802" t="str">
            <v>Sim</v>
          </cell>
          <cell r="E802" t="str">
            <v>NORMAL - EM FUNCIONAMENTO</v>
          </cell>
          <cell r="F802" t="str">
            <v>NORMAL</v>
          </cell>
          <cell r="G802" t="str">
            <v>Fundação</v>
          </cell>
          <cell r="H802" t="str">
            <v>LC 109</v>
          </cell>
          <cell r="I802" t="str">
            <v>Privada</v>
          </cell>
          <cell r="J802" t="str">
            <v>Privado</v>
          </cell>
          <cell r="K802" t="str">
            <v>Patrocínio Múltiplo</v>
          </cell>
          <cell r="L802" t="str">
            <v>Com Plano Único</v>
          </cell>
          <cell r="M802" t="str">
            <v>Sim</v>
          </cell>
          <cell r="N802">
            <v>4.400000003420024E+16</v>
          </cell>
          <cell r="O802" t="str">
            <v>Sudeste</v>
          </cell>
          <cell r="P802" t="str">
            <v>ESSP</v>
          </cell>
          <cell r="Q802" t="str">
            <v>AV ALFRED JURZYKOWSKI 562</v>
          </cell>
          <cell r="R802" t="str">
            <v>SAO BERNARDO DO CAMPO</v>
          </cell>
          <cell r="S802" t="str">
            <v>SAO PAULO</v>
          </cell>
          <cell r="T802" t="str">
            <v>SP</v>
          </cell>
          <cell r="U802" t="str">
            <v>09.680-900</v>
          </cell>
          <cell r="V802" t="str">
            <v>1141737195</v>
          </cell>
          <cell r="W802" t="str">
            <v>MBPREVIDENCIA@DAIMLERTRUCK.COM</v>
          </cell>
          <cell r="X802" t="str">
            <v>WWW.MBPREVIDENCIA.COM.BR</v>
          </cell>
          <cell r="Y802">
            <v>3</v>
          </cell>
          <cell r="Z802">
            <v>3</v>
          </cell>
          <cell r="AA802">
            <v>3</v>
          </cell>
        </row>
        <row r="803">
          <cell r="A803" t="str">
            <v>MENDESPREV</v>
          </cell>
          <cell r="B803" t="str">
            <v>MENDESPREV SOCIEDADE PREVIDENCIARIA</v>
          </cell>
          <cell r="C803" t="str">
            <v>65.160.848/0001-23</v>
          </cell>
          <cell r="D803" t="str">
            <v>Sim</v>
          </cell>
          <cell r="E803" t="str">
            <v>LIQUIDAÇÃO - EM LIQUIDAÇÃO</v>
          </cell>
          <cell r="F803" t="str">
            <v>LIQUIDAÇÃO</v>
          </cell>
          <cell r="G803" t="str">
            <v>Fundação</v>
          </cell>
          <cell r="H803" t="str">
            <v>LC 109</v>
          </cell>
          <cell r="I803" t="str">
            <v>Privada</v>
          </cell>
          <cell r="J803" t="str">
            <v>Privado</v>
          </cell>
          <cell r="K803" t="str">
            <v>Patrocínio Múltiplo</v>
          </cell>
          <cell r="L803" t="str">
            <v>Com mais de um plano</v>
          </cell>
          <cell r="M803" t="str">
            <v>Sim</v>
          </cell>
          <cell r="N803">
            <v>3.0000000137199036E+16</v>
          </cell>
          <cell r="O803" t="str">
            <v>Sudeste</v>
          </cell>
          <cell r="P803" t="str">
            <v>ESMG</v>
          </cell>
          <cell r="Q803" t="str">
            <v>AVENIDA JOÃO PINHEIRO, 146, 6º ANDAR, SALAS 603 A 605</v>
          </cell>
          <cell r="R803" t="str">
            <v>BELO HORIZONTE</v>
          </cell>
          <cell r="S803" t="str">
            <v>MINAS GERAIS</v>
          </cell>
          <cell r="T803" t="str">
            <v>MG</v>
          </cell>
          <cell r="U803" t="str">
            <v>30.130-927</v>
          </cell>
          <cell r="V803" t="str">
            <v>31- 21219930</v>
          </cell>
          <cell r="W803" t="str">
            <v>mendesprev@mendesprev.org.br</v>
          </cell>
          <cell r="X803" t="str">
            <v>www.mendesprev.org.br</v>
          </cell>
          <cell r="Y803">
            <v>3</v>
          </cell>
          <cell r="Z803">
            <v>3</v>
          </cell>
          <cell r="AA803">
            <v>3</v>
          </cell>
        </row>
        <row r="804">
          <cell r="A804" t="str">
            <v>MENDESPREV</v>
          </cell>
          <cell r="B804" t="str">
            <v>MENDESPREV SOCIEDADE PREVIDENCIARIA</v>
          </cell>
          <cell r="C804" t="str">
            <v>65.160.848/0001-23</v>
          </cell>
          <cell r="D804" t="str">
            <v>Sim</v>
          </cell>
          <cell r="E804" t="str">
            <v>LIQUIDAÇÃO - EM LIQUIDAÇÃO</v>
          </cell>
          <cell r="F804" t="str">
            <v>LIQUIDAÇÃO</v>
          </cell>
          <cell r="G804" t="str">
            <v>Fundação</v>
          </cell>
          <cell r="H804" t="str">
            <v>LC 109</v>
          </cell>
          <cell r="I804" t="str">
            <v>Privada</v>
          </cell>
          <cell r="J804" t="str">
            <v>Privado</v>
          </cell>
          <cell r="K804" t="str">
            <v>Patrocínio Múltiplo</v>
          </cell>
          <cell r="L804" t="str">
            <v>Com mais de um plano</v>
          </cell>
          <cell r="M804" t="str">
            <v>Sim</v>
          </cell>
          <cell r="N804">
            <v>3.0000000137199036E+16</v>
          </cell>
          <cell r="O804" t="str">
            <v>Sudeste</v>
          </cell>
          <cell r="P804" t="str">
            <v>ESMG</v>
          </cell>
          <cell r="Q804" t="str">
            <v>AVENIDA JOÃO PINHEIRO, 146, 6º ANDAR, SALAS 603 A 605</v>
          </cell>
          <cell r="R804" t="str">
            <v>BELO HORIZONTE</v>
          </cell>
          <cell r="S804" t="str">
            <v>MINAS GERAIS</v>
          </cell>
          <cell r="T804" t="str">
            <v>MG</v>
          </cell>
          <cell r="U804" t="str">
            <v>30.130-927</v>
          </cell>
          <cell r="V804" t="str">
            <v>31- 21219930</v>
          </cell>
          <cell r="W804" t="str">
            <v>mendesprev@mendesprev.org.br</v>
          </cell>
          <cell r="X804" t="str">
            <v>www.mendesprev.org.br</v>
          </cell>
          <cell r="Y804">
            <v>3</v>
          </cell>
          <cell r="Z804">
            <v>3</v>
          </cell>
          <cell r="AA804">
            <v>3</v>
          </cell>
        </row>
        <row r="805">
          <cell r="A805" t="str">
            <v>MERCAPREV</v>
          </cell>
          <cell r="B805" t="str">
            <v>FUNDO DE PENSAO MULTIPATROCINADO DAS INSTITUICOES DO MERCADO FINANCEIRO E DE CAPITAIS - MERCAPREV</v>
          </cell>
          <cell r="C805" t="str">
            <v>00.811.120/0001-79</v>
          </cell>
          <cell r="D805" t="str">
            <v>Sim</v>
          </cell>
          <cell r="E805" t="str">
            <v>ENCERRADA - POR INICIATIVA DA EFPC</v>
          </cell>
          <cell r="F805" t="str">
            <v>ENCERRADA</v>
          </cell>
          <cell r="G805" t="str">
            <v>Sociedade Civil</v>
          </cell>
          <cell r="H805" t="str">
            <v>LC 109</v>
          </cell>
          <cell r="I805" t="str">
            <v>Privada</v>
          </cell>
          <cell r="J805" t="str">
            <v>Privado</v>
          </cell>
          <cell r="K805" t="str">
            <v>Patrocínio Múltiplo</v>
          </cell>
          <cell r="L805" t="str">
            <v>Com mais de um plano</v>
          </cell>
          <cell r="M805" t="str">
            <v>Não</v>
          </cell>
          <cell r="N805">
            <v>4.400000095619956E+16</v>
          </cell>
          <cell r="O805" t="str">
            <v>Sudeste</v>
          </cell>
          <cell r="P805" t="str">
            <v>ESSP</v>
          </cell>
          <cell r="Q805" t="str">
            <v>R XV DE NOVEMBRO 275</v>
          </cell>
          <cell r="R805" t="str">
            <v>SAO PAULO</v>
          </cell>
          <cell r="S805" t="str">
            <v>SAO PAULO</v>
          </cell>
          <cell r="T805" t="str">
            <v>SP</v>
          </cell>
          <cell r="U805" t="str">
            <v>01.013-001</v>
          </cell>
          <cell r="V805" t="str">
            <v>(11) 2565-5061</v>
          </cell>
          <cell r="W805" t="str">
            <v>mercaprev@bvmf.com.br</v>
          </cell>
          <cell r="X805" t="str">
            <v>WWW.MERCAPREV.COM.BR</v>
          </cell>
          <cell r="Y805">
            <v>3</v>
          </cell>
          <cell r="Z805">
            <v>3</v>
          </cell>
          <cell r="AA805">
            <v>6</v>
          </cell>
        </row>
        <row r="806">
          <cell r="A806" t="str">
            <v>MERCAPREV</v>
          </cell>
          <cell r="B806" t="str">
            <v>FUNDO DE PENSAO MULTIPATROCINADO DAS INSTITUICOES DO MERCADO FINANCEIRO E DE CAPITAIS - MERCAPREV</v>
          </cell>
          <cell r="C806" t="str">
            <v>00.811.120/0001-79</v>
          </cell>
          <cell r="D806" t="str">
            <v>Sim</v>
          </cell>
          <cell r="E806" t="str">
            <v>ENCERRADA - POR INICIATIVA DA EFPC</v>
          </cell>
          <cell r="F806" t="str">
            <v>ENCERRADA</v>
          </cell>
          <cell r="G806" t="str">
            <v>Sociedade Civil</v>
          </cell>
          <cell r="H806" t="str">
            <v>LC 109</v>
          </cell>
          <cell r="I806" t="str">
            <v>Privada</v>
          </cell>
          <cell r="J806" t="str">
            <v>Privado</v>
          </cell>
          <cell r="K806" t="str">
            <v>Patrocínio Múltiplo</v>
          </cell>
          <cell r="L806" t="str">
            <v>Com mais de um plano</v>
          </cell>
          <cell r="M806" t="str">
            <v>Não</v>
          </cell>
          <cell r="N806">
            <v>4.400000095619956E+16</v>
          </cell>
          <cell r="O806" t="str">
            <v>Sudeste</v>
          </cell>
          <cell r="P806" t="str">
            <v>ESSP</v>
          </cell>
          <cell r="Q806" t="str">
            <v>R XV DE NOVEMBRO 275</v>
          </cell>
          <cell r="R806" t="str">
            <v>SAO PAULO</v>
          </cell>
          <cell r="S806" t="str">
            <v>SAO PAULO</v>
          </cell>
          <cell r="T806" t="str">
            <v>SP</v>
          </cell>
          <cell r="U806" t="str">
            <v>01.013-001</v>
          </cell>
          <cell r="V806" t="str">
            <v>(11) 2565-5061</v>
          </cell>
          <cell r="W806" t="str">
            <v>mercaprev@bvmf.com.br</v>
          </cell>
          <cell r="X806" t="str">
            <v>WWW.MERCAPREV.COM.BR</v>
          </cell>
          <cell r="Y806">
            <v>3</v>
          </cell>
          <cell r="Z806">
            <v>3</v>
          </cell>
          <cell r="AA806">
            <v>6</v>
          </cell>
        </row>
        <row r="807">
          <cell r="A807" t="str">
            <v>MERCERPREV</v>
          </cell>
          <cell r="B807" t="str">
            <v>MERCERPREV - FUNDO DE PENSAO MULTIPATROCINADO</v>
          </cell>
          <cell r="C807" t="str">
            <v>61.365.136/0001-90</v>
          </cell>
          <cell r="D807" t="str">
            <v>Sim</v>
          </cell>
          <cell r="E807" t="str">
            <v>NORMAL - EM FUNCIONAMENTO</v>
          </cell>
          <cell r="F807" t="str">
            <v>NORMAL</v>
          </cell>
          <cell r="G807" t="str">
            <v>Fundação</v>
          </cell>
          <cell r="H807" t="str">
            <v>LC 109</v>
          </cell>
          <cell r="I807" t="str">
            <v>Privada</v>
          </cell>
          <cell r="J807" t="str">
            <v>Privado</v>
          </cell>
          <cell r="K807" t="str">
            <v>Patrocínio Múltiplo</v>
          </cell>
          <cell r="L807" t="str">
            <v>Com mais de um plano</v>
          </cell>
          <cell r="M807" t="str">
            <v>Sim</v>
          </cell>
          <cell r="N807">
            <v>300000053011986</v>
          </cell>
          <cell r="O807" t="str">
            <v>Sudeste</v>
          </cell>
          <cell r="P807" t="str">
            <v>ESSP</v>
          </cell>
          <cell r="Q807" t="str">
            <v>RUA ARQUITETO OLAVO REDIG DE CAMPOS</v>
          </cell>
          <cell r="R807" t="str">
            <v>SAO PAULO</v>
          </cell>
          <cell r="S807" t="str">
            <v>SAO PAULO</v>
          </cell>
          <cell r="T807" t="str">
            <v>SP</v>
          </cell>
          <cell r="U807" t="str">
            <v>04.711-904</v>
          </cell>
          <cell r="V807" t="str">
            <v>01130481963</v>
          </cell>
          <cell r="W807" t="str">
            <v>MERCERPREVINSTITUCIONAL@MERCER.COM; PLANOMERCERPREV@SINQIA.COM.BR</v>
          </cell>
          <cell r="X807" t="str">
            <v>WWW.MERCERPREV.COM.BR</v>
          </cell>
          <cell r="Y807">
            <v>3</v>
          </cell>
          <cell r="Z807">
            <v>3</v>
          </cell>
          <cell r="AA807">
            <v>6</v>
          </cell>
        </row>
        <row r="808">
          <cell r="A808" t="str">
            <v>MERCERPREV</v>
          </cell>
          <cell r="B808" t="str">
            <v>MERCERPREV - FUNDO DE PENSAO MULTIPATROCINADO</v>
          </cell>
          <cell r="C808" t="str">
            <v>61.365.136/0001-90</v>
          </cell>
          <cell r="D808" t="str">
            <v>Sim</v>
          </cell>
          <cell r="E808" t="str">
            <v>NORMAL - EM FUNCIONAMENTO</v>
          </cell>
          <cell r="F808" t="str">
            <v>NORMAL</v>
          </cell>
          <cell r="G808" t="str">
            <v>Fundação</v>
          </cell>
          <cell r="H808" t="str">
            <v>LC 109</v>
          </cell>
          <cell r="I808" t="str">
            <v>Privada</v>
          </cell>
          <cell r="J808" t="str">
            <v>Privado</v>
          </cell>
          <cell r="K808" t="str">
            <v>Patrocínio Múltiplo</v>
          </cell>
          <cell r="L808" t="str">
            <v>Com mais de um plano</v>
          </cell>
          <cell r="M808" t="str">
            <v>Sim</v>
          </cell>
          <cell r="N808">
            <v>300000053011986</v>
          </cell>
          <cell r="O808" t="str">
            <v>Sudeste</v>
          </cell>
          <cell r="P808" t="str">
            <v>ESSP</v>
          </cell>
          <cell r="Q808" t="str">
            <v>RUA ARQUITETO OLAVO REDIG DE CAMPOS</v>
          </cell>
          <cell r="R808" t="str">
            <v>SAO PAULO</v>
          </cell>
          <cell r="S808" t="str">
            <v>SAO PAULO</v>
          </cell>
          <cell r="T808" t="str">
            <v>SP</v>
          </cell>
          <cell r="U808" t="str">
            <v>04.711-904</v>
          </cell>
          <cell r="V808" t="str">
            <v>01130481963</v>
          </cell>
          <cell r="W808" t="str">
            <v>MERCERPREVINSTITUCIONAL@MERCER.COM; PLANOMERCERPREV@SINQIA.COM.BR</v>
          </cell>
          <cell r="X808" t="str">
            <v>WWW.MERCERPREV.COM.BR</v>
          </cell>
          <cell r="Y808">
            <v>3</v>
          </cell>
          <cell r="Z808">
            <v>3</v>
          </cell>
          <cell r="AA808">
            <v>6</v>
          </cell>
        </row>
        <row r="809">
          <cell r="A809" t="str">
            <v>MERCERPREV</v>
          </cell>
          <cell r="B809" t="str">
            <v>MERCERPREV - FUNDO DE PENSAO MULTIPATROCINADO</v>
          </cell>
          <cell r="C809" t="str">
            <v>61.365.136/0001-90</v>
          </cell>
          <cell r="D809" t="str">
            <v>Sim</v>
          </cell>
          <cell r="E809" t="str">
            <v>NORMAL - EM FUNCIONAMENTO</v>
          </cell>
          <cell r="F809" t="str">
            <v>NORMAL</v>
          </cell>
          <cell r="G809" t="str">
            <v>Fundação</v>
          </cell>
          <cell r="H809" t="str">
            <v>LC 109</v>
          </cell>
          <cell r="I809" t="str">
            <v>Privada</v>
          </cell>
          <cell r="J809" t="str">
            <v>Privado</v>
          </cell>
          <cell r="K809" t="str">
            <v>Patrocínio Múltiplo</v>
          </cell>
          <cell r="L809" t="str">
            <v>Com mais de um plano</v>
          </cell>
          <cell r="M809" t="str">
            <v>Sim</v>
          </cell>
          <cell r="N809">
            <v>300000053011986</v>
          </cell>
          <cell r="O809" t="str">
            <v>Sudeste</v>
          </cell>
          <cell r="P809" t="str">
            <v>ESSP</v>
          </cell>
          <cell r="Q809" t="str">
            <v>RUA ARQUITETO OLAVO REDIG DE CAMPOS</v>
          </cell>
          <cell r="R809" t="str">
            <v>SAO PAULO</v>
          </cell>
          <cell r="S809" t="str">
            <v>SAO PAULO</v>
          </cell>
          <cell r="T809" t="str">
            <v>SP</v>
          </cell>
          <cell r="U809" t="str">
            <v>04.711-904</v>
          </cell>
          <cell r="V809" t="str">
            <v>01130481963</v>
          </cell>
          <cell r="W809" t="str">
            <v>MERCERPREVINSTITUCIONAL@MERCER.COM; PLANOMERCERPREV@SINQIA.COM.BR</v>
          </cell>
          <cell r="X809" t="str">
            <v>WWW.MERCERPREV.COM.BR</v>
          </cell>
          <cell r="Y809">
            <v>3</v>
          </cell>
          <cell r="Z809">
            <v>3</v>
          </cell>
          <cell r="AA809">
            <v>6</v>
          </cell>
        </row>
        <row r="810">
          <cell r="A810" t="str">
            <v>MERCERPREV</v>
          </cell>
          <cell r="B810" t="str">
            <v>MERCERPREV - FUNDO DE PENSAO MULTIPATROCINADO</v>
          </cell>
          <cell r="C810" t="str">
            <v>61.365.136/0001-90</v>
          </cell>
          <cell r="D810" t="str">
            <v>Sim</v>
          </cell>
          <cell r="E810" t="str">
            <v>NORMAL - EM FUNCIONAMENTO</v>
          </cell>
          <cell r="F810" t="str">
            <v>NORMAL</v>
          </cell>
          <cell r="G810" t="str">
            <v>Fundação</v>
          </cell>
          <cell r="H810" t="str">
            <v>LC 109</v>
          </cell>
          <cell r="I810" t="str">
            <v>Privada</v>
          </cell>
          <cell r="J810" t="str">
            <v>Privado</v>
          </cell>
          <cell r="K810" t="str">
            <v>Patrocínio Múltiplo</v>
          </cell>
          <cell r="L810" t="str">
            <v>Com mais de um plano</v>
          </cell>
          <cell r="M810" t="str">
            <v>Sim</v>
          </cell>
          <cell r="N810">
            <v>300000053011986</v>
          </cell>
          <cell r="O810" t="str">
            <v>Sudeste</v>
          </cell>
          <cell r="P810" t="str">
            <v>ESSP</v>
          </cell>
          <cell r="Q810" t="str">
            <v>RUA ARQUITETO OLAVO REDIG DE CAMPOS</v>
          </cell>
          <cell r="R810" t="str">
            <v>SAO PAULO</v>
          </cell>
          <cell r="S810" t="str">
            <v>SAO PAULO</v>
          </cell>
          <cell r="T810" t="str">
            <v>SP</v>
          </cell>
          <cell r="U810" t="str">
            <v>04.711-904</v>
          </cell>
          <cell r="V810" t="str">
            <v>01130481963</v>
          </cell>
          <cell r="W810" t="str">
            <v>MERCERPREVINSTITUCIONAL@MERCER.COM; PLANOMERCERPREV@SINQIA.COM.BR</v>
          </cell>
          <cell r="X810" t="str">
            <v>WWW.MERCERPREV.COM.BR</v>
          </cell>
          <cell r="Y810">
            <v>3</v>
          </cell>
          <cell r="Z810">
            <v>3</v>
          </cell>
          <cell r="AA810">
            <v>6</v>
          </cell>
        </row>
        <row r="811">
          <cell r="A811" t="str">
            <v>MERCERPREV</v>
          </cell>
          <cell r="B811" t="str">
            <v>MERCERPREV - FUNDO DE PENSAO MULTIPATROCINADO</v>
          </cell>
          <cell r="C811" t="str">
            <v>61.365.136/0001-90</v>
          </cell>
          <cell r="D811" t="str">
            <v>Sim</v>
          </cell>
          <cell r="E811" t="str">
            <v>NORMAL - EM FUNCIONAMENTO</v>
          </cell>
          <cell r="F811" t="str">
            <v>NORMAL</v>
          </cell>
          <cell r="G811" t="str">
            <v>Fundação</v>
          </cell>
          <cell r="H811" t="str">
            <v>LC 109</v>
          </cell>
          <cell r="I811" t="str">
            <v>Privada</v>
          </cell>
          <cell r="J811" t="str">
            <v>Privado</v>
          </cell>
          <cell r="K811" t="str">
            <v>Patrocínio Múltiplo</v>
          </cell>
          <cell r="L811" t="str">
            <v>Com mais de um plano</v>
          </cell>
          <cell r="M811" t="str">
            <v>Sim</v>
          </cell>
          <cell r="N811">
            <v>300000053011986</v>
          </cell>
          <cell r="O811" t="str">
            <v>Sudeste</v>
          </cell>
          <cell r="P811" t="str">
            <v>ESSP</v>
          </cell>
          <cell r="Q811" t="str">
            <v>RUA ARQUITETO OLAVO REDIG DE CAMPOS</v>
          </cell>
          <cell r="R811" t="str">
            <v>SAO PAULO</v>
          </cell>
          <cell r="S811" t="str">
            <v>SAO PAULO</v>
          </cell>
          <cell r="T811" t="str">
            <v>SP</v>
          </cell>
          <cell r="U811" t="str">
            <v>04.711-904</v>
          </cell>
          <cell r="V811" t="str">
            <v>01130481963</v>
          </cell>
          <cell r="W811" t="str">
            <v>MERCERPREVINSTITUCIONAL@MERCER.COM; PLANOMERCERPREV@SINQIA.COM.BR</v>
          </cell>
          <cell r="X811" t="str">
            <v>WWW.MERCERPREV.COM.BR</v>
          </cell>
          <cell r="Y811">
            <v>3</v>
          </cell>
          <cell r="Z811">
            <v>3</v>
          </cell>
          <cell r="AA811">
            <v>6</v>
          </cell>
        </row>
        <row r="812">
          <cell r="A812" t="str">
            <v>MERCERPREV</v>
          </cell>
          <cell r="B812" t="str">
            <v>MERCERPREV - FUNDO DE PENSAO MULTIPATROCINADO</v>
          </cell>
          <cell r="C812" t="str">
            <v>61.365.136/0001-90</v>
          </cell>
          <cell r="D812" t="str">
            <v>Sim</v>
          </cell>
          <cell r="E812" t="str">
            <v>NORMAL - EM FUNCIONAMENTO</v>
          </cell>
          <cell r="F812" t="str">
            <v>NORMAL</v>
          </cell>
          <cell r="G812" t="str">
            <v>Fundação</v>
          </cell>
          <cell r="H812" t="str">
            <v>LC 109</v>
          </cell>
          <cell r="I812" t="str">
            <v>Privada</v>
          </cell>
          <cell r="J812" t="str">
            <v>Privado</v>
          </cell>
          <cell r="K812" t="str">
            <v>Patrocínio Múltiplo</v>
          </cell>
          <cell r="L812" t="str">
            <v>Com mais de um plano</v>
          </cell>
          <cell r="M812" t="str">
            <v>Sim</v>
          </cell>
          <cell r="N812">
            <v>300000053011986</v>
          </cell>
          <cell r="O812" t="str">
            <v>Sudeste</v>
          </cell>
          <cell r="P812" t="str">
            <v>ESSP</v>
          </cell>
          <cell r="Q812" t="str">
            <v>RUA ARQUITETO OLAVO REDIG DE CAMPOS</v>
          </cell>
          <cell r="R812" t="str">
            <v>SAO PAULO</v>
          </cell>
          <cell r="S812" t="str">
            <v>SAO PAULO</v>
          </cell>
          <cell r="T812" t="str">
            <v>SP</v>
          </cell>
          <cell r="U812" t="str">
            <v>04.711-904</v>
          </cell>
          <cell r="V812" t="str">
            <v>01130481963</v>
          </cell>
          <cell r="W812" t="str">
            <v>MERCERPREVINSTITUCIONAL@MERCER.COM; PLANOMERCERPREV@SINQIA.COM.BR</v>
          </cell>
          <cell r="X812" t="str">
            <v>WWW.MERCERPREV.COM.BR</v>
          </cell>
          <cell r="Y812">
            <v>3</v>
          </cell>
          <cell r="Z812">
            <v>3</v>
          </cell>
          <cell r="AA812">
            <v>6</v>
          </cell>
        </row>
        <row r="813">
          <cell r="A813" t="str">
            <v>MERCERPREV</v>
          </cell>
          <cell r="B813" t="str">
            <v>MERCERPREV - FUNDO DE PENSAO MULTIPATROCINADO</v>
          </cell>
          <cell r="C813" t="str">
            <v>61.365.136/0001-90</v>
          </cell>
          <cell r="D813" t="str">
            <v>Sim</v>
          </cell>
          <cell r="E813" t="str">
            <v>NORMAL - EM FUNCIONAMENTO</v>
          </cell>
          <cell r="F813" t="str">
            <v>NORMAL</v>
          </cell>
          <cell r="G813" t="str">
            <v>Fundação</v>
          </cell>
          <cell r="H813" t="str">
            <v>LC 109</v>
          </cell>
          <cell r="I813" t="str">
            <v>Privada</v>
          </cell>
          <cell r="J813" t="str">
            <v>Privado</v>
          </cell>
          <cell r="K813" t="str">
            <v>Patrocínio Múltiplo</v>
          </cell>
          <cell r="L813" t="str">
            <v>Com mais de um plano</v>
          </cell>
          <cell r="M813" t="str">
            <v>Sim</v>
          </cell>
          <cell r="N813">
            <v>300000053011986</v>
          </cell>
          <cell r="O813" t="str">
            <v>Sudeste</v>
          </cell>
          <cell r="P813" t="str">
            <v>ESSP</v>
          </cell>
          <cell r="Q813" t="str">
            <v>RUA ARQUITETO OLAVO REDIG DE CAMPOS</v>
          </cell>
          <cell r="R813" t="str">
            <v>SAO PAULO</v>
          </cell>
          <cell r="S813" t="str">
            <v>SAO PAULO</v>
          </cell>
          <cell r="T813" t="str">
            <v>SP</v>
          </cell>
          <cell r="U813" t="str">
            <v>04.711-904</v>
          </cell>
          <cell r="V813" t="str">
            <v>01130481963</v>
          </cell>
          <cell r="W813" t="str">
            <v>MERCERPREVINSTITUCIONAL@MERCER.COM; PLANOMERCERPREV@SINQIA.COM.BR</v>
          </cell>
          <cell r="X813" t="str">
            <v>WWW.MERCERPREV.COM.BR</v>
          </cell>
          <cell r="Y813">
            <v>3</v>
          </cell>
          <cell r="Z813">
            <v>3</v>
          </cell>
          <cell r="AA813">
            <v>6</v>
          </cell>
        </row>
        <row r="814">
          <cell r="A814" t="str">
            <v>METRUS</v>
          </cell>
          <cell r="B814" t="str">
            <v>METRUS INSTITUTO DE SEGURIDADE SOCIAL</v>
          </cell>
          <cell r="C814" t="str">
            <v>44.857.357/0001-66</v>
          </cell>
          <cell r="D814" t="str">
            <v>Sim</v>
          </cell>
          <cell r="E814" t="str">
            <v>NORMAL - EM FUNCIONAMENTO</v>
          </cell>
          <cell r="F814" t="str">
            <v>NORMAL</v>
          </cell>
          <cell r="G814" t="str">
            <v>Sociedade Civil</v>
          </cell>
          <cell r="H814" t="str">
            <v>LC 108 / LC 109</v>
          </cell>
          <cell r="I814" t="str">
            <v>Pública Estadual</v>
          </cell>
          <cell r="J814" t="str">
            <v>Público</v>
          </cell>
          <cell r="K814" t="str">
            <v>Patrocínio Múltiplo</v>
          </cell>
          <cell r="L814" t="str">
            <v>Com mais de um plano</v>
          </cell>
          <cell r="M814" t="str">
            <v>Sim</v>
          </cell>
          <cell r="N814">
            <v>440000020451992</v>
          </cell>
          <cell r="O814" t="str">
            <v>Sudeste</v>
          </cell>
          <cell r="P814" t="str">
            <v>ESSP</v>
          </cell>
          <cell r="Q814" t="str">
            <v>AL SANTOS 1827 - 17 AND CJTOS 171/172</v>
          </cell>
          <cell r="R814" t="str">
            <v>SAO PAULO</v>
          </cell>
          <cell r="S814" t="str">
            <v>SAO PAULO</v>
          </cell>
          <cell r="T814" t="str">
            <v>SP</v>
          </cell>
          <cell r="U814" t="str">
            <v>01.419-002</v>
          </cell>
          <cell r="V814" t="str">
            <v>1133713411</v>
          </cell>
          <cell r="W814" t="str">
            <v>JUR@METRUS.ORG.BR</v>
          </cell>
          <cell r="X814" t="str">
            <v>WWW.METRUS.ORG.BR</v>
          </cell>
          <cell r="Y814">
            <v>4</v>
          </cell>
          <cell r="Z814">
            <v>4</v>
          </cell>
          <cell r="AA814">
            <v>6</v>
          </cell>
        </row>
        <row r="815">
          <cell r="A815" t="str">
            <v>METRUS</v>
          </cell>
          <cell r="B815" t="str">
            <v>METRUS INSTITUTO DE SEGURIDADE SOCIAL</v>
          </cell>
          <cell r="C815" t="str">
            <v>44.857.357/0001-66</v>
          </cell>
          <cell r="D815" t="str">
            <v>Sim</v>
          </cell>
          <cell r="E815" t="str">
            <v>NORMAL - EM FUNCIONAMENTO</v>
          </cell>
          <cell r="F815" t="str">
            <v>NORMAL</v>
          </cell>
          <cell r="G815" t="str">
            <v>Sociedade Civil</v>
          </cell>
          <cell r="H815" t="str">
            <v>LC 108 / LC 109</v>
          </cell>
          <cell r="I815" t="str">
            <v>Pública Estadual</v>
          </cell>
          <cell r="J815" t="str">
            <v>Público</v>
          </cell>
          <cell r="K815" t="str">
            <v>Patrocínio Múltiplo</v>
          </cell>
          <cell r="L815" t="str">
            <v>Com mais de um plano</v>
          </cell>
          <cell r="M815" t="str">
            <v>Sim</v>
          </cell>
          <cell r="N815">
            <v>440000020451992</v>
          </cell>
          <cell r="O815" t="str">
            <v>Sudeste</v>
          </cell>
          <cell r="P815" t="str">
            <v>ESSP</v>
          </cell>
          <cell r="Q815" t="str">
            <v>AL SANTOS 1827 - 17 AND CJTOS 171/172</v>
          </cell>
          <cell r="R815" t="str">
            <v>SAO PAULO</v>
          </cell>
          <cell r="S815" t="str">
            <v>SAO PAULO</v>
          </cell>
          <cell r="T815" t="str">
            <v>SP</v>
          </cell>
          <cell r="U815" t="str">
            <v>01.419-002</v>
          </cell>
          <cell r="V815" t="str">
            <v>1133713411</v>
          </cell>
          <cell r="W815" t="str">
            <v>JUR@METRUS.ORG.BR</v>
          </cell>
          <cell r="X815" t="str">
            <v>WWW.METRUS.ORG.BR</v>
          </cell>
          <cell r="Y815">
            <v>4</v>
          </cell>
          <cell r="Z815">
            <v>4</v>
          </cell>
          <cell r="AA815">
            <v>6</v>
          </cell>
        </row>
        <row r="816">
          <cell r="A816" t="str">
            <v>METRUS</v>
          </cell>
          <cell r="B816" t="str">
            <v>METRUS INSTITUTO DE SEGURIDADE SOCIAL</v>
          </cell>
          <cell r="C816" t="str">
            <v>44.857.357/0001-66</v>
          </cell>
          <cell r="D816" t="str">
            <v>Sim</v>
          </cell>
          <cell r="E816" t="str">
            <v>NORMAL - EM FUNCIONAMENTO</v>
          </cell>
          <cell r="F816" t="str">
            <v>NORMAL</v>
          </cell>
          <cell r="G816" t="str">
            <v>Sociedade Civil</v>
          </cell>
          <cell r="H816" t="str">
            <v>LC 108 / LC 109</v>
          </cell>
          <cell r="I816" t="str">
            <v>Pública Estadual</v>
          </cell>
          <cell r="J816" t="str">
            <v>Público</v>
          </cell>
          <cell r="K816" t="str">
            <v>Patrocínio Múltiplo</v>
          </cell>
          <cell r="L816" t="str">
            <v>Com mais de um plano</v>
          </cell>
          <cell r="M816" t="str">
            <v>Sim</v>
          </cell>
          <cell r="N816">
            <v>440000020451992</v>
          </cell>
          <cell r="O816" t="str">
            <v>Sudeste</v>
          </cell>
          <cell r="P816" t="str">
            <v>ESSP</v>
          </cell>
          <cell r="Q816" t="str">
            <v>AL SANTOS 1827 - 17 AND CJTOS 171/172</v>
          </cell>
          <cell r="R816" t="str">
            <v>SAO PAULO</v>
          </cell>
          <cell r="S816" t="str">
            <v>SAO PAULO</v>
          </cell>
          <cell r="T816" t="str">
            <v>SP</v>
          </cell>
          <cell r="U816" t="str">
            <v>01.419-002</v>
          </cell>
          <cell r="V816" t="str">
            <v>1133713411</v>
          </cell>
          <cell r="W816" t="str">
            <v>JUR@METRUS.ORG.BR</v>
          </cell>
          <cell r="X816" t="str">
            <v>WWW.METRUS.ORG.BR</v>
          </cell>
          <cell r="Y816">
            <v>4</v>
          </cell>
          <cell r="Z816">
            <v>4</v>
          </cell>
          <cell r="AA816">
            <v>6</v>
          </cell>
        </row>
        <row r="817">
          <cell r="A817" t="str">
            <v>METRUS</v>
          </cell>
          <cell r="B817" t="str">
            <v>METRUS INSTITUTO DE SEGURIDADE SOCIAL</v>
          </cell>
          <cell r="C817" t="str">
            <v>44.857.357/0001-66</v>
          </cell>
          <cell r="D817" t="str">
            <v>Sim</v>
          </cell>
          <cell r="E817" t="str">
            <v>NORMAL - EM FUNCIONAMENTO</v>
          </cell>
          <cell r="F817" t="str">
            <v>NORMAL</v>
          </cell>
          <cell r="G817" t="str">
            <v>Sociedade Civil</v>
          </cell>
          <cell r="H817" t="str">
            <v>LC 108 / LC 109</v>
          </cell>
          <cell r="I817" t="str">
            <v>Pública Estadual</v>
          </cell>
          <cell r="J817" t="str">
            <v>Público</v>
          </cell>
          <cell r="K817" t="str">
            <v>Patrocínio Múltiplo</v>
          </cell>
          <cell r="L817" t="str">
            <v>Com mais de um plano</v>
          </cell>
          <cell r="M817" t="str">
            <v>Sim</v>
          </cell>
          <cell r="N817">
            <v>440000020451992</v>
          </cell>
          <cell r="O817" t="str">
            <v>Sudeste</v>
          </cell>
          <cell r="P817" t="str">
            <v>ESSP</v>
          </cell>
          <cell r="Q817" t="str">
            <v>AL SANTOS 1827 - 17 AND CJTOS 171/172</v>
          </cell>
          <cell r="R817" t="str">
            <v>SAO PAULO</v>
          </cell>
          <cell r="S817" t="str">
            <v>SAO PAULO</v>
          </cell>
          <cell r="T817" t="str">
            <v>SP</v>
          </cell>
          <cell r="U817" t="str">
            <v>01.419-002</v>
          </cell>
          <cell r="V817" t="str">
            <v>1133713411</v>
          </cell>
          <cell r="W817" t="str">
            <v>JUR@METRUS.ORG.BR</v>
          </cell>
          <cell r="X817" t="str">
            <v>WWW.METRUS.ORG.BR</v>
          </cell>
          <cell r="Y817">
            <v>4</v>
          </cell>
          <cell r="Z817">
            <v>4</v>
          </cell>
          <cell r="AA817">
            <v>6</v>
          </cell>
        </row>
        <row r="818">
          <cell r="A818" t="str">
            <v>METRUS</v>
          </cell>
          <cell r="B818" t="str">
            <v>METRUS INSTITUTO DE SEGURIDADE SOCIAL</v>
          </cell>
          <cell r="C818" t="str">
            <v>44.857.357/0001-66</v>
          </cell>
          <cell r="D818" t="str">
            <v>Sim</v>
          </cell>
          <cell r="E818" t="str">
            <v>NORMAL - EM FUNCIONAMENTO</v>
          </cell>
          <cell r="F818" t="str">
            <v>NORMAL</v>
          </cell>
          <cell r="G818" t="str">
            <v>Sociedade Civil</v>
          </cell>
          <cell r="H818" t="str">
            <v>LC 108 / LC 109</v>
          </cell>
          <cell r="I818" t="str">
            <v>Pública Estadual</v>
          </cell>
          <cell r="J818" t="str">
            <v>Público</v>
          </cell>
          <cell r="K818" t="str">
            <v>Patrocínio Múltiplo</v>
          </cell>
          <cell r="L818" t="str">
            <v>Com mais de um plano</v>
          </cell>
          <cell r="M818" t="str">
            <v>Sim</v>
          </cell>
          <cell r="N818">
            <v>440000020451992</v>
          </cell>
          <cell r="O818" t="str">
            <v>Sudeste</v>
          </cell>
          <cell r="P818" t="str">
            <v>ESSP</v>
          </cell>
          <cell r="Q818" t="str">
            <v>AL SANTOS 1827 - 17 AND CJTOS 171/172</v>
          </cell>
          <cell r="R818" t="str">
            <v>SAO PAULO</v>
          </cell>
          <cell r="S818" t="str">
            <v>SAO PAULO</v>
          </cell>
          <cell r="T818" t="str">
            <v>SP</v>
          </cell>
          <cell r="U818" t="str">
            <v>01.419-002</v>
          </cell>
          <cell r="V818" t="str">
            <v>1133713411</v>
          </cell>
          <cell r="W818" t="str">
            <v>JUR@METRUS.ORG.BR</v>
          </cell>
          <cell r="X818" t="str">
            <v>WWW.METRUS.ORG.BR</v>
          </cell>
          <cell r="Y818">
            <v>4</v>
          </cell>
          <cell r="Z818">
            <v>4</v>
          </cell>
          <cell r="AA818">
            <v>6</v>
          </cell>
        </row>
        <row r="819">
          <cell r="A819" t="str">
            <v>MM PREV</v>
          </cell>
          <cell r="B819" t="str">
            <v>MM PREV - MAGNETI MARELLI ENTIDADE DE PREVIDENCIA PRIVADA</v>
          </cell>
          <cell r="C819" t="str">
            <v>59.986.778/0001-64</v>
          </cell>
          <cell r="D819" t="str">
            <v>Sim</v>
          </cell>
          <cell r="E819" t="str">
            <v>NORMAL - EM FUNCIONAMENTO</v>
          </cell>
          <cell r="F819" t="str">
            <v>NORMAL</v>
          </cell>
          <cell r="G819" t="str">
            <v>Fundação</v>
          </cell>
          <cell r="H819" t="str">
            <v>LC 109</v>
          </cell>
          <cell r="I819" t="str">
            <v>Privada</v>
          </cell>
          <cell r="J819" t="str">
            <v>Privado</v>
          </cell>
          <cell r="K819" t="str">
            <v>Patrocínio Múltiplo</v>
          </cell>
          <cell r="L819" t="str">
            <v>Com Plano Único</v>
          </cell>
          <cell r="M819" t="str">
            <v>Sim</v>
          </cell>
          <cell r="N819">
            <v>3.0000001725198928E+16</v>
          </cell>
          <cell r="O819" t="str">
            <v>Sudeste</v>
          </cell>
          <cell r="P819" t="str">
            <v>ESSP</v>
          </cell>
          <cell r="Q819" t="str">
            <v>R MANOEL DA NOBREGA 350</v>
          </cell>
          <cell r="R819" t="str">
            <v>MAUA</v>
          </cell>
          <cell r="S819" t="str">
            <v>SAO PAULO</v>
          </cell>
          <cell r="T819" t="str">
            <v>SP</v>
          </cell>
          <cell r="U819" t="str">
            <v>09.380-120</v>
          </cell>
          <cell r="V819" t="str">
            <v>1121441499</v>
          </cell>
          <cell r="W819" t="str">
            <v>IEDA.SILVA@MARELLI.COM</v>
          </cell>
          <cell r="X819"/>
          <cell r="Y819">
            <v>4</v>
          </cell>
          <cell r="Z819">
            <v>4</v>
          </cell>
          <cell r="AA819">
            <v>4</v>
          </cell>
        </row>
        <row r="820">
          <cell r="A820" t="str">
            <v>MM PREV</v>
          </cell>
          <cell r="B820" t="str">
            <v>MM PREV - MAGNETI MARELLI ENTIDADE DE PREVIDENCIA PRIVADA</v>
          </cell>
          <cell r="C820" t="str">
            <v>59.986.778/0001-64</v>
          </cell>
          <cell r="D820" t="str">
            <v>Sim</v>
          </cell>
          <cell r="E820" t="str">
            <v>NORMAL - EM FUNCIONAMENTO</v>
          </cell>
          <cell r="F820" t="str">
            <v>NORMAL</v>
          </cell>
          <cell r="G820" t="str">
            <v>Fundação</v>
          </cell>
          <cell r="H820" t="str">
            <v>LC 109</v>
          </cell>
          <cell r="I820" t="str">
            <v>Privada</v>
          </cell>
          <cell r="J820" t="str">
            <v>Privado</v>
          </cell>
          <cell r="K820" t="str">
            <v>Patrocínio Múltiplo</v>
          </cell>
          <cell r="L820" t="str">
            <v>Com Plano Único</v>
          </cell>
          <cell r="M820" t="str">
            <v>Sim</v>
          </cell>
          <cell r="N820">
            <v>3.0000001725198928E+16</v>
          </cell>
          <cell r="O820" t="str">
            <v>Sudeste</v>
          </cell>
          <cell r="P820" t="str">
            <v>ESSP</v>
          </cell>
          <cell r="Q820" t="str">
            <v>R MANOEL DA NOBREGA 350</v>
          </cell>
          <cell r="R820" t="str">
            <v>MAUA</v>
          </cell>
          <cell r="S820" t="str">
            <v>SAO PAULO</v>
          </cell>
          <cell r="T820" t="str">
            <v>SP</v>
          </cell>
          <cell r="U820" t="str">
            <v>09.380-120</v>
          </cell>
          <cell r="V820" t="str">
            <v>1121441499</v>
          </cell>
          <cell r="W820" t="str">
            <v>IEDA.SILVA@MARELLI.COM</v>
          </cell>
          <cell r="X820"/>
          <cell r="Y820">
            <v>4</v>
          </cell>
          <cell r="Z820">
            <v>4</v>
          </cell>
          <cell r="AA820">
            <v>4</v>
          </cell>
        </row>
        <row r="821">
          <cell r="A821" t="str">
            <v>MM PREV</v>
          </cell>
          <cell r="B821" t="str">
            <v>MM PREV - MAGNETI MARELLI ENTIDADE DE PREVIDENCIA PRIVADA</v>
          </cell>
          <cell r="C821" t="str">
            <v>59.986.778/0001-64</v>
          </cell>
          <cell r="D821" t="str">
            <v>Sim</v>
          </cell>
          <cell r="E821" t="str">
            <v>NORMAL - EM FUNCIONAMENTO</v>
          </cell>
          <cell r="F821" t="str">
            <v>NORMAL</v>
          </cell>
          <cell r="G821" t="str">
            <v>Fundação</v>
          </cell>
          <cell r="H821" t="str">
            <v>LC 109</v>
          </cell>
          <cell r="I821" t="str">
            <v>Privada</v>
          </cell>
          <cell r="J821" t="str">
            <v>Privado</v>
          </cell>
          <cell r="K821" t="str">
            <v>Patrocínio Múltiplo</v>
          </cell>
          <cell r="L821" t="str">
            <v>Com Plano Único</v>
          </cell>
          <cell r="M821" t="str">
            <v>Sim</v>
          </cell>
          <cell r="N821">
            <v>3.0000001725198928E+16</v>
          </cell>
          <cell r="O821" t="str">
            <v>Sudeste</v>
          </cell>
          <cell r="P821" t="str">
            <v>ESSP</v>
          </cell>
          <cell r="Q821" t="str">
            <v>R MANOEL DA NOBREGA 350</v>
          </cell>
          <cell r="R821" t="str">
            <v>MAUA</v>
          </cell>
          <cell r="S821" t="str">
            <v>SAO PAULO</v>
          </cell>
          <cell r="T821" t="str">
            <v>SP</v>
          </cell>
          <cell r="U821" t="str">
            <v>09.380-120</v>
          </cell>
          <cell r="V821" t="str">
            <v>1121441499</v>
          </cell>
          <cell r="W821" t="str">
            <v>IEDA.SILVA@MARELLI.COM</v>
          </cell>
          <cell r="X821"/>
          <cell r="Y821">
            <v>4</v>
          </cell>
          <cell r="Z821">
            <v>4</v>
          </cell>
          <cell r="AA821">
            <v>4</v>
          </cell>
        </row>
        <row r="822">
          <cell r="A822" t="str">
            <v>MM PREV</v>
          </cell>
          <cell r="B822" t="str">
            <v>MM PREV - MAGNETI MARELLI ENTIDADE DE PREVIDENCIA PRIVADA</v>
          </cell>
          <cell r="C822" t="str">
            <v>59.986.778/0001-64</v>
          </cell>
          <cell r="D822" t="str">
            <v>Sim</v>
          </cell>
          <cell r="E822" t="str">
            <v>NORMAL - EM FUNCIONAMENTO</v>
          </cell>
          <cell r="F822" t="str">
            <v>NORMAL</v>
          </cell>
          <cell r="G822" t="str">
            <v>Fundação</v>
          </cell>
          <cell r="H822" t="str">
            <v>LC 109</v>
          </cell>
          <cell r="I822" t="str">
            <v>Privada</v>
          </cell>
          <cell r="J822" t="str">
            <v>Privado</v>
          </cell>
          <cell r="K822" t="str">
            <v>Patrocínio Múltiplo</v>
          </cell>
          <cell r="L822" t="str">
            <v>Com Plano Único</v>
          </cell>
          <cell r="M822" t="str">
            <v>Sim</v>
          </cell>
          <cell r="N822">
            <v>3.0000001725198928E+16</v>
          </cell>
          <cell r="O822" t="str">
            <v>Sudeste</v>
          </cell>
          <cell r="P822" t="str">
            <v>ESSP</v>
          </cell>
          <cell r="Q822" t="str">
            <v>R MANOEL DA NOBREGA 350</v>
          </cell>
          <cell r="R822" t="str">
            <v>MAUA</v>
          </cell>
          <cell r="S822" t="str">
            <v>SAO PAULO</v>
          </cell>
          <cell r="T822" t="str">
            <v>SP</v>
          </cell>
          <cell r="U822" t="str">
            <v>09.380-120</v>
          </cell>
          <cell r="V822" t="str">
            <v>1121441499</v>
          </cell>
          <cell r="W822" t="str">
            <v>IEDA.SILVA@MARELLI.COM</v>
          </cell>
          <cell r="X822"/>
          <cell r="Y822">
            <v>4</v>
          </cell>
          <cell r="Z822">
            <v>4</v>
          </cell>
          <cell r="AA822">
            <v>4</v>
          </cell>
        </row>
        <row r="823">
          <cell r="A823" t="str">
            <v>MM PREV</v>
          </cell>
          <cell r="B823" t="str">
            <v>MM PREV - MAGNETI MARELLI ENTIDADE DE PREVIDENCIA PRIVADA</v>
          </cell>
          <cell r="C823" t="str">
            <v>59.986.778/0001-64</v>
          </cell>
          <cell r="D823" t="str">
            <v>Sim</v>
          </cell>
          <cell r="E823" t="str">
            <v>NORMAL - EM FUNCIONAMENTO</v>
          </cell>
          <cell r="F823" t="str">
            <v>NORMAL</v>
          </cell>
          <cell r="G823" t="str">
            <v>Fundação</v>
          </cell>
          <cell r="H823" t="str">
            <v>LC 109</v>
          </cell>
          <cell r="I823" t="str">
            <v>Privada</v>
          </cell>
          <cell r="J823" t="str">
            <v>Privado</v>
          </cell>
          <cell r="K823" t="str">
            <v>Patrocínio Múltiplo</v>
          </cell>
          <cell r="L823" t="str">
            <v>Com Plano Único</v>
          </cell>
          <cell r="M823" t="str">
            <v>Sim</v>
          </cell>
          <cell r="N823">
            <v>3.0000001725198928E+16</v>
          </cell>
          <cell r="O823" t="str">
            <v>Sudeste</v>
          </cell>
          <cell r="P823" t="str">
            <v>ESSP</v>
          </cell>
          <cell r="Q823" t="str">
            <v>R MANOEL DA NOBREGA 350</v>
          </cell>
          <cell r="R823" t="str">
            <v>MAUA</v>
          </cell>
          <cell r="S823" t="str">
            <v>SAO PAULO</v>
          </cell>
          <cell r="T823" t="str">
            <v>SP</v>
          </cell>
          <cell r="U823" t="str">
            <v>09.380-120</v>
          </cell>
          <cell r="V823" t="str">
            <v>1121441499</v>
          </cell>
          <cell r="W823" t="str">
            <v>IEDA.SILVA@MARELLI.COM</v>
          </cell>
          <cell r="X823"/>
          <cell r="Y823">
            <v>4</v>
          </cell>
          <cell r="Z823">
            <v>4</v>
          </cell>
          <cell r="AA823">
            <v>4</v>
          </cell>
        </row>
        <row r="824">
          <cell r="A824" t="str">
            <v>MM PREV</v>
          </cell>
          <cell r="B824" t="str">
            <v>MM PREV - MAGNETI MARELLI ENTIDADE DE PREVIDENCIA PRIVADA</v>
          </cell>
          <cell r="C824" t="str">
            <v>59.986.778/0001-64</v>
          </cell>
          <cell r="D824" t="str">
            <v>Sim</v>
          </cell>
          <cell r="E824" t="str">
            <v>NORMAL - EM FUNCIONAMENTO</v>
          </cell>
          <cell r="F824" t="str">
            <v>NORMAL</v>
          </cell>
          <cell r="G824" t="str">
            <v>Fundação</v>
          </cell>
          <cell r="H824" t="str">
            <v>LC 109</v>
          </cell>
          <cell r="I824" t="str">
            <v>Privada</v>
          </cell>
          <cell r="J824" t="str">
            <v>Privado</v>
          </cell>
          <cell r="K824" t="str">
            <v>Patrocínio Múltiplo</v>
          </cell>
          <cell r="L824" t="str">
            <v>Com Plano Único</v>
          </cell>
          <cell r="M824" t="str">
            <v>Sim</v>
          </cell>
          <cell r="N824">
            <v>3.0000001725198928E+16</v>
          </cell>
          <cell r="O824" t="str">
            <v>Sudeste</v>
          </cell>
          <cell r="P824" t="str">
            <v>ESSP</v>
          </cell>
          <cell r="Q824" t="str">
            <v>R MANOEL DA NOBREGA 350</v>
          </cell>
          <cell r="R824" t="str">
            <v>MAUA</v>
          </cell>
          <cell r="S824" t="str">
            <v>SAO PAULO</v>
          </cell>
          <cell r="T824" t="str">
            <v>SP</v>
          </cell>
          <cell r="U824" t="str">
            <v>09.380-120</v>
          </cell>
          <cell r="V824" t="str">
            <v>1121441499</v>
          </cell>
          <cell r="W824" t="str">
            <v>IEDA.SILVA@MARELLI.COM</v>
          </cell>
          <cell r="X824"/>
          <cell r="Y824">
            <v>4</v>
          </cell>
          <cell r="Z824">
            <v>4</v>
          </cell>
          <cell r="AA824">
            <v>4</v>
          </cell>
        </row>
        <row r="825">
          <cell r="A825" t="str">
            <v>MM PREVI</v>
          </cell>
          <cell r="B825" t="str">
            <v>MM PREVI - FUNDACAO MAGNETI MARELLI DE SEGURIDADE SOCIAL</v>
          </cell>
          <cell r="C825" t="str">
            <v>08.395.486/0001-16</v>
          </cell>
          <cell r="D825" t="str">
            <v>Sim</v>
          </cell>
          <cell r="E825" t="str">
            <v>ENCERRADA - POR INICIATIVA DA EFPC</v>
          </cell>
          <cell r="F825" t="str">
            <v>ENCERRADA</v>
          </cell>
          <cell r="G825" t="str">
            <v>Fundação</v>
          </cell>
          <cell r="H825" t="str">
            <v>LC 109</v>
          </cell>
          <cell r="I825" t="str">
            <v>Privada</v>
          </cell>
          <cell r="J825" t="str">
            <v>Privado</v>
          </cell>
          <cell r="K825" t="str">
            <v>Patrocínio Múltiplo</v>
          </cell>
          <cell r="L825" t="str">
            <v>Com mais de um plano</v>
          </cell>
          <cell r="M825" t="str">
            <v>Não</v>
          </cell>
          <cell r="N825">
            <v>4.4000002423200632E+16</v>
          </cell>
          <cell r="O825" t="str">
            <v>Sudeste</v>
          </cell>
          <cell r="P825" t="str">
            <v>ESSP</v>
          </cell>
          <cell r="Q825" t="str">
            <v>AV MANOEL DA NOBREGA 350 CONJUNTO 05 SALA 02</v>
          </cell>
          <cell r="R825" t="str">
            <v>MAUA</v>
          </cell>
          <cell r="S825" t="str">
            <v>SAO PAULO</v>
          </cell>
          <cell r="T825" t="str">
            <v>SP</v>
          </cell>
          <cell r="U825" t="str">
            <v>09.380-120</v>
          </cell>
          <cell r="V825" t="str">
            <v>(11) 2144-1851</v>
          </cell>
          <cell r="W825" t="str">
            <v>edson.modes@magnetimarelli.com; hugo.mancini@magnetimarelli.com.br</v>
          </cell>
          <cell r="X825"/>
          <cell r="Y825">
            <v>3</v>
          </cell>
          <cell r="Z825">
            <v>3</v>
          </cell>
          <cell r="AA825">
            <v>3</v>
          </cell>
        </row>
        <row r="826">
          <cell r="A826" t="str">
            <v>MONGERAL</v>
          </cell>
          <cell r="B826" t="str">
            <v>MONGERAL AEGON FUNDO DE PENSAO</v>
          </cell>
          <cell r="C826" t="str">
            <v>07.146.074/0001-80</v>
          </cell>
          <cell r="D826" t="str">
            <v>Sim</v>
          </cell>
          <cell r="E826" t="str">
            <v>NORMAL - EM FUNCIONAMENTO</v>
          </cell>
          <cell r="F826" t="str">
            <v>NORMAL</v>
          </cell>
          <cell r="G826" t="str">
            <v>Sociedade Civil</v>
          </cell>
          <cell r="H826" t="str">
            <v>LC 109</v>
          </cell>
          <cell r="I826" t="str">
            <v>Privada</v>
          </cell>
          <cell r="J826" t="str">
            <v>Privado</v>
          </cell>
          <cell r="K826" t="str">
            <v>Patrocínio Múltiplo</v>
          </cell>
          <cell r="L826" t="str">
            <v>Com mais de um plano</v>
          </cell>
          <cell r="M826" t="str">
            <v>Sim</v>
          </cell>
          <cell r="N826">
            <v>4.4000000260200496E+16</v>
          </cell>
          <cell r="O826" t="str">
            <v>Sudeste</v>
          </cell>
          <cell r="P826" t="str">
            <v>ESRJ</v>
          </cell>
          <cell r="Q826" t="str">
            <v>TR BELAS ARTES 15 7 ANDAR - PARTE</v>
          </cell>
          <cell r="R826" t="str">
            <v>RIO DE JANEIRO</v>
          </cell>
          <cell r="S826" t="str">
            <v>RIO DE JANEIRO</v>
          </cell>
          <cell r="T826" t="str">
            <v>RJ</v>
          </cell>
          <cell r="U826" t="str">
            <v>20.060-000</v>
          </cell>
          <cell r="V826" t="str">
            <v>2137222548</v>
          </cell>
          <cell r="W826" t="str">
            <v>ALUZIA@MAG.COM.BR;TVSOUZA@MAG.COM.BR;ATENDIMENTO@FUNDODEPENSAO.MAG.COM.BR</v>
          </cell>
          <cell r="X826" t="str">
            <v>WWW.MONGERAL.COM.BR</v>
          </cell>
          <cell r="Y826">
            <v>6</v>
          </cell>
          <cell r="Z826">
            <v>3</v>
          </cell>
          <cell r="AA826">
            <v>9</v>
          </cell>
        </row>
        <row r="827">
          <cell r="A827" t="str">
            <v>MONGERAL</v>
          </cell>
          <cell r="B827" t="str">
            <v>MONGERAL AEGON FUNDO DE PENSAO</v>
          </cell>
          <cell r="C827" t="str">
            <v>07.146.074/0001-80</v>
          </cell>
          <cell r="D827" t="str">
            <v>Sim</v>
          </cell>
          <cell r="E827" t="str">
            <v>NORMAL - EM FUNCIONAMENTO</v>
          </cell>
          <cell r="F827" t="str">
            <v>NORMAL</v>
          </cell>
          <cell r="G827" t="str">
            <v>Sociedade Civil</v>
          </cell>
          <cell r="H827" t="str">
            <v>LC 109</v>
          </cell>
          <cell r="I827" t="str">
            <v>Privada</v>
          </cell>
          <cell r="J827" t="str">
            <v>Privado</v>
          </cell>
          <cell r="K827" t="str">
            <v>Patrocínio Múltiplo</v>
          </cell>
          <cell r="L827" t="str">
            <v>Com mais de um plano</v>
          </cell>
          <cell r="M827" t="str">
            <v>Sim</v>
          </cell>
          <cell r="N827">
            <v>4.4000000260200496E+16</v>
          </cell>
          <cell r="O827" t="str">
            <v>Sudeste</v>
          </cell>
          <cell r="P827" t="str">
            <v>ESRJ</v>
          </cell>
          <cell r="Q827" t="str">
            <v>TR BELAS ARTES 15 7 ANDAR - PARTE</v>
          </cell>
          <cell r="R827" t="str">
            <v>RIO DE JANEIRO</v>
          </cell>
          <cell r="S827" t="str">
            <v>RIO DE JANEIRO</v>
          </cell>
          <cell r="T827" t="str">
            <v>RJ</v>
          </cell>
          <cell r="U827" t="str">
            <v>20.060-000</v>
          </cell>
          <cell r="V827" t="str">
            <v>2137222548</v>
          </cell>
          <cell r="W827" t="str">
            <v>ALUZIA@MAG.COM.BR;TVSOUZA@MAG.COM.BR;ATENDIMENTO@FUNDODEPENSAO.MAG.COM.BR</v>
          </cell>
          <cell r="X827" t="str">
            <v>WWW.MONGERAL.COM.BR</v>
          </cell>
          <cell r="Y827">
            <v>6</v>
          </cell>
          <cell r="Z827">
            <v>3</v>
          </cell>
          <cell r="AA827">
            <v>9</v>
          </cell>
        </row>
        <row r="828">
          <cell r="A828" t="str">
            <v>MONGERAL</v>
          </cell>
          <cell r="B828" t="str">
            <v>MONGERAL AEGON FUNDO DE PENSAO</v>
          </cell>
          <cell r="C828" t="str">
            <v>07.146.074/0001-80</v>
          </cell>
          <cell r="D828" t="str">
            <v>Sim</v>
          </cell>
          <cell r="E828" t="str">
            <v>NORMAL - EM FUNCIONAMENTO</v>
          </cell>
          <cell r="F828" t="str">
            <v>NORMAL</v>
          </cell>
          <cell r="G828" t="str">
            <v>Sociedade Civil</v>
          </cell>
          <cell r="H828" t="str">
            <v>LC 109</v>
          </cell>
          <cell r="I828" t="str">
            <v>Privada</v>
          </cell>
          <cell r="J828" t="str">
            <v>Privado</v>
          </cell>
          <cell r="K828" t="str">
            <v>Patrocínio Múltiplo</v>
          </cell>
          <cell r="L828" t="str">
            <v>Com mais de um plano</v>
          </cell>
          <cell r="M828" t="str">
            <v>Sim</v>
          </cell>
          <cell r="N828">
            <v>4.4000000260200496E+16</v>
          </cell>
          <cell r="O828" t="str">
            <v>Sudeste</v>
          </cell>
          <cell r="P828" t="str">
            <v>ESRJ</v>
          </cell>
          <cell r="Q828" t="str">
            <v>TR BELAS ARTES 15 7 ANDAR - PARTE</v>
          </cell>
          <cell r="R828" t="str">
            <v>RIO DE JANEIRO</v>
          </cell>
          <cell r="S828" t="str">
            <v>RIO DE JANEIRO</v>
          </cell>
          <cell r="T828" t="str">
            <v>RJ</v>
          </cell>
          <cell r="U828" t="str">
            <v>20.060-000</v>
          </cell>
          <cell r="V828" t="str">
            <v>2137222548</v>
          </cell>
          <cell r="W828" t="str">
            <v>ALUZIA@MAG.COM.BR;TVSOUZA@MAG.COM.BR;ATENDIMENTO@FUNDODEPENSAO.MAG.COM.BR</v>
          </cell>
          <cell r="X828" t="str">
            <v>WWW.MONGERAL.COM.BR</v>
          </cell>
          <cell r="Y828">
            <v>6</v>
          </cell>
          <cell r="Z828">
            <v>3</v>
          </cell>
          <cell r="AA828">
            <v>9</v>
          </cell>
        </row>
        <row r="829">
          <cell r="A829" t="str">
            <v>MONGERAL</v>
          </cell>
          <cell r="B829" t="str">
            <v>MONGERAL AEGON FUNDO DE PENSAO</v>
          </cell>
          <cell r="C829" t="str">
            <v>07.146.074/0001-80</v>
          </cell>
          <cell r="D829" t="str">
            <v>Sim</v>
          </cell>
          <cell r="E829" t="str">
            <v>NORMAL - EM FUNCIONAMENTO</v>
          </cell>
          <cell r="F829" t="str">
            <v>NORMAL</v>
          </cell>
          <cell r="G829" t="str">
            <v>Sociedade Civil</v>
          </cell>
          <cell r="H829" t="str">
            <v>LC 109</v>
          </cell>
          <cell r="I829" t="str">
            <v>Privada</v>
          </cell>
          <cell r="J829" t="str">
            <v>Privado</v>
          </cell>
          <cell r="K829" t="str">
            <v>Patrocínio Múltiplo</v>
          </cell>
          <cell r="L829" t="str">
            <v>Com mais de um plano</v>
          </cell>
          <cell r="M829" t="str">
            <v>Sim</v>
          </cell>
          <cell r="N829">
            <v>4.4000000260200496E+16</v>
          </cell>
          <cell r="O829" t="str">
            <v>Sudeste</v>
          </cell>
          <cell r="P829" t="str">
            <v>ESRJ</v>
          </cell>
          <cell r="Q829" t="str">
            <v>TR BELAS ARTES 15 7 ANDAR - PARTE</v>
          </cell>
          <cell r="R829" t="str">
            <v>RIO DE JANEIRO</v>
          </cell>
          <cell r="S829" t="str">
            <v>RIO DE JANEIRO</v>
          </cell>
          <cell r="T829" t="str">
            <v>RJ</v>
          </cell>
          <cell r="U829" t="str">
            <v>20.060-000</v>
          </cell>
          <cell r="V829" t="str">
            <v>2137222548</v>
          </cell>
          <cell r="W829" t="str">
            <v>ALUZIA@MAG.COM.BR;TVSOUZA@MAG.COM.BR;ATENDIMENTO@FUNDODEPENSAO.MAG.COM.BR</v>
          </cell>
          <cell r="X829" t="str">
            <v>WWW.MONGERAL.COM.BR</v>
          </cell>
          <cell r="Y829">
            <v>6</v>
          </cell>
          <cell r="Z829">
            <v>3</v>
          </cell>
          <cell r="AA829">
            <v>9</v>
          </cell>
        </row>
        <row r="830">
          <cell r="A830" t="str">
            <v>MONGERAL</v>
          </cell>
          <cell r="B830" t="str">
            <v>MONGERAL AEGON FUNDO DE PENSAO</v>
          </cell>
          <cell r="C830" t="str">
            <v>07.146.074/0001-80</v>
          </cell>
          <cell r="D830" t="str">
            <v>Sim</v>
          </cell>
          <cell r="E830" t="str">
            <v>NORMAL - EM FUNCIONAMENTO</v>
          </cell>
          <cell r="F830" t="str">
            <v>NORMAL</v>
          </cell>
          <cell r="G830" t="str">
            <v>Sociedade Civil</v>
          </cell>
          <cell r="H830" t="str">
            <v>LC 109</v>
          </cell>
          <cell r="I830" t="str">
            <v>Privada</v>
          </cell>
          <cell r="J830" t="str">
            <v>Privado</v>
          </cell>
          <cell r="K830" t="str">
            <v>Patrocínio Múltiplo</v>
          </cell>
          <cell r="L830" t="str">
            <v>Com mais de um plano</v>
          </cell>
          <cell r="M830" t="str">
            <v>Sim</v>
          </cell>
          <cell r="N830">
            <v>4.4000000260200496E+16</v>
          </cell>
          <cell r="O830" t="str">
            <v>Sudeste</v>
          </cell>
          <cell r="P830" t="str">
            <v>ESRJ</v>
          </cell>
          <cell r="Q830" t="str">
            <v>TR BELAS ARTES 15 7 ANDAR - PARTE</v>
          </cell>
          <cell r="R830" t="str">
            <v>RIO DE JANEIRO</v>
          </cell>
          <cell r="S830" t="str">
            <v>RIO DE JANEIRO</v>
          </cell>
          <cell r="T830" t="str">
            <v>RJ</v>
          </cell>
          <cell r="U830" t="str">
            <v>20.060-000</v>
          </cell>
          <cell r="V830" t="str">
            <v>2137222548</v>
          </cell>
          <cell r="W830" t="str">
            <v>ALUZIA@MAG.COM.BR;TVSOUZA@MAG.COM.BR;ATENDIMENTO@FUNDODEPENSAO.MAG.COM.BR</v>
          </cell>
          <cell r="X830" t="str">
            <v>WWW.MONGERAL.COM.BR</v>
          </cell>
          <cell r="Y830">
            <v>6</v>
          </cell>
          <cell r="Z830">
            <v>3</v>
          </cell>
          <cell r="AA830">
            <v>9</v>
          </cell>
        </row>
        <row r="831">
          <cell r="A831" t="str">
            <v>MONGERAL</v>
          </cell>
          <cell r="B831" t="str">
            <v>MONGERAL AEGON FUNDO DE PENSAO</v>
          </cell>
          <cell r="C831" t="str">
            <v>07.146.074/0001-80</v>
          </cell>
          <cell r="D831" t="str">
            <v>Sim</v>
          </cell>
          <cell r="E831" t="str">
            <v>NORMAL - EM FUNCIONAMENTO</v>
          </cell>
          <cell r="F831" t="str">
            <v>NORMAL</v>
          </cell>
          <cell r="G831" t="str">
            <v>Sociedade Civil</v>
          </cell>
          <cell r="H831" t="str">
            <v>LC 109</v>
          </cell>
          <cell r="I831" t="str">
            <v>Privada</v>
          </cell>
          <cell r="J831" t="str">
            <v>Privado</v>
          </cell>
          <cell r="K831" t="str">
            <v>Patrocínio Múltiplo</v>
          </cell>
          <cell r="L831" t="str">
            <v>Com mais de um plano</v>
          </cell>
          <cell r="M831" t="str">
            <v>Sim</v>
          </cell>
          <cell r="N831">
            <v>4.4000000260200496E+16</v>
          </cell>
          <cell r="O831" t="str">
            <v>Sudeste</v>
          </cell>
          <cell r="P831" t="str">
            <v>ESRJ</v>
          </cell>
          <cell r="Q831" t="str">
            <v>TR BELAS ARTES 15 7 ANDAR - PARTE</v>
          </cell>
          <cell r="R831" t="str">
            <v>RIO DE JANEIRO</v>
          </cell>
          <cell r="S831" t="str">
            <v>RIO DE JANEIRO</v>
          </cell>
          <cell r="T831" t="str">
            <v>RJ</v>
          </cell>
          <cell r="U831" t="str">
            <v>20.060-000</v>
          </cell>
          <cell r="V831" t="str">
            <v>2137222548</v>
          </cell>
          <cell r="W831" t="str">
            <v>ALUZIA@MAG.COM.BR;TVSOUZA@MAG.COM.BR;ATENDIMENTO@FUNDODEPENSAO.MAG.COM.BR</v>
          </cell>
          <cell r="X831" t="str">
            <v>WWW.MONGERAL.COM.BR</v>
          </cell>
          <cell r="Y831">
            <v>6</v>
          </cell>
          <cell r="Z831">
            <v>3</v>
          </cell>
          <cell r="AA831">
            <v>9</v>
          </cell>
        </row>
        <row r="832">
          <cell r="A832" t="str">
            <v>MONGERAL</v>
          </cell>
          <cell r="B832" t="str">
            <v>MONGERAL AEGON FUNDO DE PENSAO</v>
          </cell>
          <cell r="C832" t="str">
            <v>07.146.074/0001-80</v>
          </cell>
          <cell r="D832" t="str">
            <v>Sim</v>
          </cell>
          <cell r="E832" t="str">
            <v>NORMAL - EM FUNCIONAMENTO</v>
          </cell>
          <cell r="F832" t="str">
            <v>NORMAL</v>
          </cell>
          <cell r="G832" t="str">
            <v>Sociedade Civil</v>
          </cell>
          <cell r="H832" t="str">
            <v>LC 109</v>
          </cell>
          <cell r="I832" t="str">
            <v>Privada</v>
          </cell>
          <cell r="J832" t="str">
            <v>Privado</v>
          </cell>
          <cell r="K832" t="str">
            <v>Patrocínio Múltiplo</v>
          </cell>
          <cell r="L832" t="str">
            <v>Com mais de um plano</v>
          </cell>
          <cell r="M832" t="str">
            <v>Sim</v>
          </cell>
          <cell r="N832">
            <v>4.4000000260200496E+16</v>
          </cell>
          <cell r="O832" t="str">
            <v>Sudeste</v>
          </cell>
          <cell r="P832" t="str">
            <v>ESRJ</v>
          </cell>
          <cell r="Q832" t="str">
            <v>TR BELAS ARTES 15 7 ANDAR - PARTE</v>
          </cell>
          <cell r="R832" t="str">
            <v>RIO DE JANEIRO</v>
          </cell>
          <cell r="S832" t="str">
            <v>RIO DE JANEIRO</v>
          </cell>
          <cell r="T832" t="str">
            <v>RJ</v>
          </cell>
          <cell r="U832" t="str">
            <v>20.060-000</v>
          </cell>
          <cell r="V832" t="str">
            <v>2137222548</v>
          </cell>
          <cell r="W832" t="str">
            <v>ALUZIA@MAG.COM.BR;TVSOUZA@MAG.COM.BR;ATENDIMENTO@FUNDODEPENSAO.MAG.COM.BR</v>
          </cell>
          <cell r="X832" t="str">
            <v>WWW.MONGERAL.COM.BR</v>
          </cell>
          <cell r="Y832">
            <v>6</v>
          </cell>
          <cell r="Z832">
            <v>3</v>
          </cell>
          <cell r="AA832">
            <v>9</v>
          </cell>
        </row>
        <row r="833">
          <cell r="A833" t="str">
            <v>MONGERAL</v>
          </cell>
          <cell r="B833" t="str">
            <v>MONGERAL AEGON FUNDO DE PENSAO</v>
          </cell>
          <cell r="C833" t="str">
            <v>07.146.074/0001-80</v>
          </cell>
          <cell r="D833" t="str">
            <v>Sim</v>
          </cell>
          <cell r="E833" t="str">
            <v>NORMAL - EM FUNCIONAMENTO</v>
          </cell>
          <cell r="F833" t="str">
            <v>NORMAL</v>
          </cell>
          <cell r="G833" t="str">
            <v>Sociedade Civil</v>
          </cell>
          <cell r="H833" t="str">
            <v>LC 109</v>
          </cell>
          <cell r="I833" t="str">
            <v>Privada</v>
          </cell>
          <cell r="J833" t="str">
            <v>Privado</v>
          </cell>
          <cell r="K833" t="str">
            <v>Patrocínio Múltiplo</v>
          </cell>
          <cell r="L833" t="str">
            <v>Com mais de um plano</v>
          </cell>
          <cell r="M833" t="str">
            <v>Sim</v>
          </cell>
          <cell r="N833">
            <v>4.4000000260200496E+16</v>
          </cell>
          <cell r="O833" t="str">
            <v>Sudeste</v>
          </cell>
          <cell r="P833" t="str">
            <v>ESRJ</v>
          </cell>
          <cell r="Q833" t="str">
            <v>TR BELAS ARTES 15 7 ANDAR - PARTE</v>
          </cell>
          <cell r="R833" t="str">
            <v>RIO DE JANEIRO</v>
          </cell>
          <cell r="S833" t="str">
            <v>RIO DE JANEIRO</v>
          </cell>
          <cell r="T833" t="str">
            <v>RJ</v>
          </cell>
          <cell r="U833" t="str">
            <v>20.060-000</v>
          </cell>
          <cell r="V833" t="str">
            <v>2137222548</v>
          </cell>
          <cell r="W833" t="str">
            <v>ALUZIA@MAG.COM.BR;TVSOUZA@MAG.COM.BR;ATENDIMENTO@FUNDODEPENSAO.MAG.COM.BR</v>
          </cell>
          <cell r="X833" t="str">
            <v>WWW.MONGERAL.COM.BR</v>
          </cell>
          <cell r="Y833">
            <v>6</v>
          </cell>
          <cell r="Z833">
            <v>3</v>
          </cell>
          <cell r="AA833">
            <v>9</v>
          </cell>
        </row>
        <row r="834">
          <cell r="A834" t="str">
            <v>MONGERAL</v>
          </cell>
          <cell r="B834" t="str">
            <v>MONGERAL AEGON FUNDO DE PENSAO</v>
          </cell>
          <cell r="C834" t="str">
            <v>07.146.074/0001-80</v>
          </cell>
          <cell r="D834" t="str">
            <v>Sim</v>
          </cell>
          <cell r="E834" t="str">
            <v>NORMAL - EM FUNCIONAMENTO</v>
          </cell>
          <cell r="F834" t="str">
            <v>NORMAL</v>
          </cell>
          <cell r="G834" t="str">
            <v>Sociedade Civil</v>
          </cell>
          <cell r="H834" t="str">
            <v>LC 109</v>
          </cell>
          <cell r="I834" t="str">
            <v>Privada</v>
          </cell>
          <cell r="J834" t="str">
            <v>Privado</v>
          </cell>
          <cell r="K834" t="str">
            <v>Patrocínio Múltiplo</v>
          </cell>
          <cell r="L834" t="str">
            <v>Com mais de um plano</v>
          </cell>
          <cell r="M834" t="str">
            <v>Sim</v>
          </cell>
          <cell r="N834">
            <v>4.4000000260200496E+16</v>
          </cell>
          <cell r="O834" t="str">
            <v>Sudeste</v>
          </cell>
          <cell r="P834" t="str">
            <v>ESRJ</v>
          </cell>
          <cell r="Q834" t="str">
            <v>TR BELAS ARTES 15 7 ANDAR - PARTE</v>
          </cell>
          <cell r="R834" t="str">
            <v>RIO DE JANEIRO</v>
          </cell>
          <cell r="S834" t="str">
            <v>RIO DE JANEIRO</v>
          </cell>
          <cell r="T834" t="str">
            <v>RJ</v>
          </cell>
          <cell r="U834" t="str">
            <v>20.060-000</v>
          </cell>
          <cell r="V834" t="str">
            <v>2137222548</v>
          </cell>
          <cell r="W834" t="str">
            <v>ALUZIA@MAG.COM.BR;TVSOUZA@MAG.COM.BR;ATENDIMENTO@FUNDODEPENSAO.MAG.COM.BR</v>
          </cell>
          <cell r="X834" t="str">
            <v>WWW.MONGERAL.COM.BR</v>
          </cell>
          <cell r="Y834">
            <v>6</v>
          </cell>
          <cell r="Z834">
            <v>3</v>
          </cell>
          <cell r="AA834">
            <v>9</v>
          </cell>
        </row>
        <row r="835">
          <cell r="A835" t="str">
            <v>MONGERAL</v>
          </cell>
          <cell r="B835" t="str">
            <v>MONGERAL AEGON FUNDO DE PENSAO</v>
          </cell>
          <cell r="C835" t="str">
            <v>07.146.074/0001-80</v>
          </cell>
          <cell r="D835" t="str">
            <v>Sim</v>
          </cell>
          <cell r="E835" t="str">
            <v>NORMAL - EM FUNCIONAMENTO</v>
          </cell>
          <cell r="F835" t="str">
            <v>NORMAL</v>
          </cell>
          <cell r="G835" t="str">
            <v>Sociedade Civil</v>
          </cell>
          <cell r="H835" t="str">
            <v>LC 109</v>
          </cell>
          <cell r="I835" t="str">
            <v>Privada</v>
          </cell>
          <cell r="J835" t="str">
            <v>Privado</v>
          </cell>
          <cell r="K835" t="str">
            <v>Patrocínio Múltiplo</v>
          </cell>
          <cell r="L835" t="str">
            <v>Com mais de um plano</v>
          </cell>
          <cell r="M835" t="str">
            <v>Sim</v>
          </cell>
          <cell r="N835">
            <v>4.4000000260200496E+16</v>
          </cell>
          <cell r="O835" t="str">
            <v>Sudeste</v>
          </cell>
          <cell r="P835" t="str">
            <v>ESRJ</v>
          </cell>
          <cell r="Q835" t="str">
            <v>TR BELAS ARTES 15 7 ANDAR - PARTE</v>
          </cell>
          <cell r="R835" t="str">
            <v>RIO DE JANEIRO</v>
          </cell>
          <cell r="S835" t="str">
            <v>RIO DE JANEIRO</v>
          </cell>
          <cell r="T835" t="str">
            <v>RJ</v>
          </cell>
          <cell r="U835" t="str">
            <v>20.060-000</v>
          </cell>
          <cell r="V835" t="str">
            <v>2137222548</v>
          </cell>
          <cell r="W835" t="str">
            <v>ALUZIA@MAG.COM.BR;TVSOUZA@MAG.COM.BR;ATENDIMENTO@FUNDODEPENSAO.MAG.COM.BR</v>
          </cell>
          <cell r="X835" t="str">
            <v>WWW.MONGERAL.COM.BR</v>
          </cell>
          <cell r="Y835">
            <v>6</v>
          </cell>
          <cell r="Z835">
            <v>3</v>
          </cell>
          <cell r="AA835">
            <v>9</v>
          </cell>
        </row>
        <row r="836">
          <cell r="A836" t="str">
            <v>MONGERAL</v>
          </cell>
          <cell r="B836" t="str">
            <v>MONGERAL AEGON FUNDO DE PENSAO</v>
          </cell>
          <cell r="C836" t="str">
            <v>07.146.074/0001-80</v>
          </cell>
          <cell r="D836" t="str">
            <v>Sim</v>
          </cell>
          <cell r="E836" t="str">
            <v>NORMAL - EM FUNCIONAMENTO</v>
          </cell>
          <cell r="F836" t="str">
            <v>NORMAL</v>
          </cell>
          <cell r="G836" t="str">
            <v>Sociedade Civil</v>
          </cell>
          <cell r="H836" t="str">
            <v>LC 109</v>
          </cell>
          <cell r="I836" t="str">
            <v>Privada</v>
          </cell>
          <cell r="J836" t="str">
            <v>Privado</v>
          </cell>
          <cell r="K836" t="str">
            <v>Patrocínio Múltiplo</v>
          </cell>
          <cell r="L836" t="str">
            <v>Com mais de um plano</v>
          </cell>
          <cell r="M836" t="str">
            <v>Sim</v>
          </cell>
          <cell r="N836">
            <v>4.4000000260200496E+16</v>
          </cell>
          <cell r="O836" t="str">
            <v>Sudeste</v>
          </cell>
          <cell r="P836" t="str">
            <v>ESRJ</v>
          </cell>
          <cell r="Q836" t="str">
            <v>TR BELAS ARTES 15 7 ANDAR - PARTE</v>
          </cell>
          <cell r="R836" t="str">
            <v>RIO DE JANEIRO</v>
          </cell>
          <cell r="S836" t="str">
            <v>RIO DE JANEIRO</v>
          </cell>
          <cell r="T836" t="str">
            <v>RJ</v>
          </cell>
          <cell r="U836" t="str">
            <v>20.060-000</v>
          </cell>
          <cell r="V836" t="str">
            <v>2137222548</v>
          </cell>
          <cell r="W836" t="str">
            <v>ALUZIA@MAG.COM.BR;TVSOUZA@MAG.COM.BR;ATENDIMENTO@FUNDODEPENSAO.MAG.COM.BR</v>
          </cell>
          <cell r="X836" t="str">
            <v>WWW.MONGERAL.COM.BR</v>
          </cell>
          <cell r="Y836">
            <v>6</v>
          </cell>
          <cell r="Z836">
            <v>3</v>
          </cell>
          <cell r="AA836">
            <v>9</v>
          </cell>
        </row>
        <row r="837">
          <cell r="A837" t="str">
            <v>MONGERAL</v>
          </cell>
          <cell r="B837" t="str">
            <v>MONGERAL AEGON FUNDO DE PENSAO</v>
          </cell>
          <cell r="C837" t="str">
            <v>07.146.074/0001-80</v>
          </cell>
          <cell r="D837" t="str">
            <v>Sim</v>
          </cell>
          <cell r="E837" t="str">
            <v>NORMAL - EM FUNCIONAMENTO</v>
          </cell>
          <cell r="F837" t="str">
            <v>NORMAL</v>
          </cell>
          <cell r="G837" t="str">
            <v>Sociedade Civil</v>
          </cell>
          <cell r="H837" t="str">
            <v>LC 109</v>
          </cell>
          <cell r="I837" t="str">
            <v>Privada</v>
          </cell>
          <cell r="J837" t="str">
            <v>Privado</v>
          </cell>
          <cell r="K837" t="str">
            <v>Patrocínio Múltiplo</v>
          </cell>
          <cell r="L837" t="str">
            <v>Com mais de um plano</v>
          </cell>
          <cell r="M837" t="str">
            <v>Sim</v>
          </cell>
          <cell r="N837">
            <v>4.4000000260200496E+16</v>
          </cell>
          <cell r="O837" t="str">
            <v>Sudeste</v>
          </cell>
          <cell r="P837" t="str">
            <v>ESRJ</v>
          </cell>
          <cell r="Q837" t="str">
            <v>TR BELAS ARTES 15 7 ANDAR - PARTE</v>
          </cell>
          <cell r="R837" t="str">
            <v>RIO DE JANEIRO</v>
          </cell>
          <cell r="S837" t="str">
            <v>RIO DE JANEIRO</v>
          </cell>
          <cell r="T837" t="str">
            <v>RJ</v>
          </cell>
          <cell r="U837" t="str">
            <v>20.060-000</v>
          </cell>
          <cell r="V837" t="str">
            <v>2137222548</v>
          </cell>
          <cell r="W837" t="str">
            <v>ALUZIA@MAG.COM.BR;TVSOUZA@MAG.COM.BR;ATENDIMENTO@FUNDODEPENSAO.MAG.COM.BR</v>
          </cell>
          <cell r="X837" t="str">
            <v>WWW.MONGERAL.COM.BR</v>
          </cell>
          <cell r="Y837">
            <v>6</v>
          </cell>
          <cell r="Z837">
            <v>3</v>
          </cell>
          <cell r="AA837">
            <v>9</v>
          </cell>
        </row>
        <row r="838">
          <cell r="A838" t="str">
            <v>MSD PREV</v>
          </cell>
          <cell r="B838" t="str">
            <v>MSD PREV - SOCIEDADE DE PREVIDENCIA PRIVADA</v>
          </cell>
          <cell r="C838" t="str">
            <v>02.726.871/0001-12</v>
          </cell>
          <cell r="D838" t="str">
            <v>Sim</v>
          </cell>
          <cell r="E838" t="str">
            <v>NORMAL - EM FUNCIONAMENTO</v>
          </cell>
          <cell r="F838" t="str">
            <v>NORMAL</v>
          </cell>
          <cell r="G838" t="str">
            <v>Sociedade Civil</v>
          </cell>
          <cell r="H838" t="str">
            <v>LC 109</v>
          </cell>
          <cell r="I838" t="str">
            <v>Privada</v>
          </cell>
          <cell r="J838" t="str">
            <v>Privado</v>
          </cell>
          <cell r="K838" t="str">
            <v>Patrocínio Múltiplo</v>
          </cell>
          <cell r="L838" t="str">
            <v>Com Plano Único</v>
          </cell>
          <cell r="M838" t="str">
            <v>Sim</v>
          </cell>
          <cell r="N838">
            <v>4.4000003437199832E+16</v>
          </cell>
          <cell r="O838" t="str">
            <v>Sudeste</v>
          </cell>
          <cell r="P838" t="str">
            <v>ESSP</v>
          </cell>
          <cell r="Q838" t="str">
            <v>AV DR CHUCRI ZAIDAN</v>
          </cell>
          <cell r="R838" t="str">
            <v>SAO PAULO</v>
          </cell>
          <cell r="S838" t="str">
            <v>SAO PAULO</v>
          </cell>
          <cell r="T838" t="str">
            <v>SP</v>
          </cell>
          <cell r="U838" t="str">
            <v>04.583-110</v>
          </cell>
          <cell r="V838" t="str">
            <v>1151897929</v>
          </cell>
          <cell r="W838" t="str">
            <v>MSDPREV1@MERCK.COM</v>
          </cell>
          <cell r="X838" t="str">
            <v>MSDPREV.COM.BR</v>
          </cell>
          <cell r="Y838">
            <v>3</v>
          </cell>
          <cell r="Z838">
            <v>3</v>
          </cell>
          <cell r="AA838">
            <v>3</v>
          </cell>
        </row>
        <row r="839">
          <cell r="A839" t="str">
            <v>MSD PREV</v>
          </cell>
          <cell r="B839" t="str">
            <v>MSD PREV - SOCIEDADE DE PREVIDENCIA PRIVADA</v>
          </cell>
          <cell r="C839" t="str">
            <v>02.726.871/0001-12</v>
          </cell>
          <cell r="D839" t="str">
            <v>Sim</v>
          </cell>
          <cell r="E839" t="str">
            <v>NORMAL - EM FUNCIONAMENTO</v>
          </cell>
          <cell r="F839" t="str">
            <v>NORMAL</v>
          </cell>
          <cell r="G839" t="str">
            <v>Sociedade Civil</v>
          </cell>
          <cell r="H839" t="str">
            <v>LC 109</v>
          </cell>
          <cell r="I839" t="str">
            <v>Privada</v>
          </cell>
          <cell r="J839" t="str">
            <v>Privado</v>
          </cell>
          <cell r="K839" t="str">
            <v>Patrocínio Múltiplo</v>
          </cell>
          <cell r="L839" t="str">
            <v>Com Plano Único</v>
          </cell>
          <cell r="M839" t="str">
            <v>Sim</v>
          </cell>
          <cell r="N839">
            <v>4.4000003437199832E+16</v>
          </cell>
          <cell r="O839" t="str">
            <v>Sudeste</v>
          </cell>
          <cell r="P839" t="str">
            <v>ESSP</v>
          </cell>
          <cell r="Q839" t="str">
            <v>AV DR CHUCRI ZAIDAN</v>
          </cell>
          <cell r="R839" t="str">
            <v>SAO PAULO</v>
          </cell>
          <cell r="S839" t="str">
            <v>SAO PAULO</v>
          </cell>
          <cell r="T839" t="str">
            <v>SP</v>
          </cell>
          <cell r="U839" t="str">
            <v>04.583-110</v>
          </cell>
          <cell r="V839" t="str">
            <v>1151897929</v>
          </cell>
          <cell r="W839" t="str">
            <v>MSDPREV1@MERCK.COM</v>
          </cell>
          <cell r="X839" t="str">
            <v>MSDPREV.COM.BR</v>
          </cell>
          <cell r="Y839">
            <v>3</v>
          </cell>
          <cell r="Z839">
            <v>3</v>
          </cell>
          <cell r="AA839">
            <v>3</v>
          </cell>
        </row>
        <row r="840">
          <cell r="A840" t="str">
            <v>MSD PREV</v>
          </cell>
          <cell r="B840" t="str">
            <v>MSD PREV - SOCIEDADE DE PREVIDENCIA PRIVADA</v>
          </cell>
          <cell r="C840" t="str">
            <v>02.726.871/0001-12</v>
          </cell>
          <cell r="D840" t="str">
            <v>Sim</v>
          </cell>
          <cell r="E840" t="str">
            <v>NORMAL - EM FUNCIONAMENTO</v>
          </cell>
          <cell r="F840" t="str">
            <v>NORMAL</v>
          </cell>
          <cell r="G840" t="str">
            <v>Sociedade Civil</v>
          </cell>
          <cell r="H840" t="str">
            <v>LC 109</v>
          </cell>
          <cell r="I840" t="str">
            <v>Privada</v>
          </cell>
          <cell r="J840" t="str">
            <v>Privado</v>
          </cell>
          <cell r="K840" t="str">
            <v>Patrocínio Múltiplo</v>
          </cell>
          <cell r="L840" t="str">
            <v>Com Plano Único</v>
          </cell>
          <cell r="M840" t="str">
            <v>Sim</v>
          </cell>
          <cell r="N840">
            <v>4.4000003437199832E+16</v>
          </cell>
          <cell r="O840" t="str">
            <v>Sudeste</v>
          </cell>
          <cell r="P840" t="str">
            <v>ESSP</v>
          </cell>
          <cell r="Q840" t="str">
            <v>AV DR CHUCRI ZAIDAN</v>
          </cell>
          <cell r="R840" t="str">
            <v>SAO PAULO</v>
          </cell>
          <cell r="S840" t="str">
            <v>SAO PAULO</v>
          </cell>
          <cell r="T840" t="str">
            <v>SP</v>
          </cell>
          <cell r="U840" t="str">
            <v>04.583-110</v>
          </cell>
          <cell r="V840" t="str">
            <v>1151897929</v>
          </cell>
          <cell r="W840" t="str">
            <v>MSDPREV1@MERCK.COM</v>
          </cell>
          <cell r="X840" t="str">
            <v>MSDPREV.COM.BR</v>
          </cell>
          <cell r="Y840">
            <v>3</v>
          </cell>
          <cell r="Z840">
            <v>3</v>
          </cell>
          <cell r="AA840">
            <v>3</v>
          </cell>
        </row>
        <row r="841">
          <cell r="A841" t="str">
            <v>MULTIBRA</v>
          </cell>
          <cell r="B841" t="str">
            <v>MULTIBRA FUNDO DE PENSAO</v>
          </cell>
          <cell r="C841" t="str">
            <v>30.459.788/0001-60</v>
          </cell>
          <cell r="D841" t="str">
            <v>Sim</v>
          </cell>
          <cell r="E841" t="str">
            <v>NORMAL - EM FUNCIONAMENTO</v>
          </cell>
          <cell r="F841" t="str">
            <v>NORMAL</v>
          </cell>
          <cell r="G841" t="str">
            <v>Fundação</v>
          </cell>
          <cell r="H841" t="str">
            <v>LC 109</v>
          </cell>
          <cell r="I841" t="str">
            <v>Privada</v>
          </cell>
          <cell r="J841" t="str">
            <v>Privado</v>
          </cell>
          <cell r="K841" t="str">
            <v>Patrocínio Múltiplo</v>
          </cell>
          <cell r="L841" t="str">
            <v>Com mais de um plano</v>
          </cell>
          <cell r="M841" t="str">
            <v>Sim</v>
          </cell>
          <cell r="N841">
            <v>3022351979</v>
          </cell>
          <cell r="O841" t="str">
            <v>Sudeste</v>
          </cell>
          <cell r="P841" t="str">
            <v>ESSP</v>
          </cell>
          <cell r="Q841" t="str">
            <v>AV BRIG FARIA LIMA, 3064, 2 ANDAR</v>
          </cell>
          <cell r="R841" t="str">
            <v>SAO PAULO</v>
          </cell>
          <cell r="S841" t="str">
            <v>SAO PAULO</v>
          </cell>
          <cell r="T841" t="str">
            <v>SP</v>
          </cell>
          <cell r="U841" t="str">
            <v>01.452-000</v>
          </cell>
          <cell r="V841" t="str">
            <v>1139302906</v>
          </cell>
          <cell r="W841" t="str">
            <v>M.BRA@BRADESCOSEGUROS.COM.BR</v>
          </cell>
          <cell r="X841"/>
          <cell r="Y841">
            <v>4</v>
          </cell>
          <cell r="Z841">
            <v>11</v>
          </cell>
          <cell r="AA841">
            <v>20</v>
          </cell>
        </row>
        <row r="842">
          <cell r="A842" t="str">
            <v>MULTIBRA</v>
          </cell>
          <cell r="B842" t="str">
            <v>MULTIBRA FUNDO DE PENSAO</v>
          </cell>
          <cell r="C842" t="str">
            <v>30.459.788/0001-60</v>
          </cell>
          <cell r="D842" t="str">
            <v>Sim</v>
          </cell>
          <cell r="E842" t="str">
            <v>NORMAL - EM FUNCIONAMENTO</v>
          </cell>
          <cell r="F842" t="str">
            <v>NORMAL</v>
          </cell>
          <cell r="G842" t="str">
            <v>Fundação</v>
          </cell>
          <cell r="H842" t="str">
            <v>LC 109</v>
          </cell>
          <cell r="I842" t="str">
            <v>Privada</v>
          </cell>
          <cell r="J842" t="str">
            <v>Privado</v>
          </cell>
          <cell r="K842" t="str">
            <v>Patrocínio Múltiplo</v>
          </cell>
          <cell r="L842" t="str">
            <v>Com mais de um plano</v>
          </cell>
          <cell r="M842" t="str">
            <v>Sim</v>
          </cell>
          <cell r="N842">
            <v>3022351979</v>
          </cell>
          <cell r="O842" t="str">
            <v>Sudeste</v>
          </cell>
          <cell r="P842" t="str">
            <v>ESSP</v>
          </cell>
          <cell r="Q842" t="str">
            <v>AV BRIG FARIA LIMA, 3064, 2 ANDAR</v>
          </cell>
          <cell r="R842" t="str">
            <v>SAO PAULO</v>
          </cell>
          <cell r="S842" t="str">
            <v>SAO PAULO</v>
          </cell>
          <cell r="T842" t="str">
            <v>SP</v>
          </cell>
          <cell r="U842" t="str">
            <v>01.452-000</v>
          </cell>
          <cell r="V842" t="str">
            <v>1139302906</v>
          </cell>
          <cell r="W842" t="str">
            <v>M.BRA@BRADESCOSEGUROS.COM.BR</v>
          </cell>
          <cell r="X842"/>
          <cell r="Y842">
            <v>4</v>
          </cell>
          <cell r="Z842">
            <v>11</v>
          </cell>
          <cell r="AA842">
            <v>20</v>
          </cell>
        </row>
        <row r="843">
          <cell r="A843" t="str">
            <v>MULTIBRA</v>
          </cell>
          <cell r="B843" t="str">
            <v>MULTIBRA FUNDO DE PENSAO</v>
          </cell>
          <cell r="C843" t="str">
            <v>30.459.788/0001-60</v>
          </cell>
          <cell r="D843" t="str">
            <v>Sim</v>
          </cell>
          <cell r="E843" t="str">
            <v>NORMAL - EM FUNCIONAMENTO</v>
          </cell>
          <cell r="F843" t="str">
            <v>NORMAL</v>
          </cell>
          <cell r="G843" t="str">
            <v>Fundação</v>
          </cell>
          <cell r="H843" t="str">
            <v>LC 109</v>
          </cell>
          <cell r="I843" t="str">
            <v>Privada</v>
          </cell>
          <cell r="J843" t="str">
            <v>Privado</v>
          </cell>
          <cell r="K843" t="str">
            <v>Patrocínio Múltiplo</v>
          </cell>
          <cell r="L843" t="str">
            <v>Com mais de um plano</v>
          </cell>
          <cell r="M843" t="str">
            <v>Sim</v>
          </cell>
          <cell r="N843">
            <v>3022351979</v>
          </cell>
          <cell r="O843" t="str">
            <v>Sudeste</v>
          </cell>
          <cell r="P843" t="str">
            <v>ESSP</v>
          </cell>
          <cell r="Q843" t="str">
            <v>AV BRIG FARIA LIMA, 3064, 2 ANDAR</v>
          </cell>
          <cell r="R843" t="str">
            <v>SAO PAULO</v>
          </cell>
          <cell r="S843" t="str">
            <v>SAO PAULO</v>
          </cell>
          <cell r="T843" t="str">
            <v>SP</v>
          </cell>
          <cell r="U843" t="str">
            <v>01.452-000</v>
          </cell>
          <cell r="V843" t="str">
            <v>1139302906</v>
          </cell>
          <cell r="W843" t="str">
            <v>M.BRA@BRADESCOSEGUROS.COM.BR</v>
          </cell>
          <cell r="X843"/>
          <cell r="Y843">
            <v>4</v>
          </cell>
          <cell r="Z843">
            <v>11</v>
          </cell>
          <cell r="AA843">
            <v>20</v>
          </cell>
        </row>
        <row r="844">
          <cell r="A844" t="str">
            <v>MULTIBRA</v>
          </cell>
          <cell r="B844" t="str">
            <v>MULTIBRA FUNDO DE PENSAO</v>
          </cell>
          <cell r="C844" t="str">
            <v>30.459.788/0001-60</v>
          </cell>
          <cell r="D844" t="str">
            <v>Sim</v>
          </cell>
          <cell r="E844" t="str">
            <v>NORMAL - EM FUNCIONAMENTO</v>
          </cell>
          <cell r="F844" t="str">
            <v>NORMAL</v>
          </cell>
          <cell r="G844" t="str">
            <v>Fundação</v>
          </cell>
          <cell r="H844" t="str">
            <v>LC 109</v>
          </cell>
          <cell r="I844" t="str">
            <v>Privada</v>
          </cell>
          <cell r="J844" t="str">
            <v>Privado</v>
          </cell>
          <cell r="K844" t="str">
            <v>Patrocínio Múltiplo</v>
          </cell>
          <cell r="L844" t="str">
            <v>Com mais de um plano</v>
          </cell>
          <cell r="M844" t="str">
            <v>Sim</v>
          </cell>
          <cell r="N844">
            <v>3022351979</v>
          </cell>
          <cell r="O844" t="str">
            <v>Sudeste</v>
          </cell>
          <cell r="P844" t="str">
            <v>ESSP</v>
          </cell>
          <cell r="Q844" t="str">
            <v>AV BRIG FARIA LIMA, 3064, 2 ANDAR</v>
          </cell>
          <cell r="R844" t="str">
            <v>SAO PAULO</v>
          </cell>
          <cell r="S844" t="str">
            <v>SAO PAULO</v>
          </cell>
          <cell r="T844" t="str">
            <v>SP</v>
          </cell>
          <cell r="U844" t="str">
            <v>01.452-000</v>
          </cell>
          <cell r="V844" t="str">
            <v>1139302906</v>
          </cell>
          <cell r="W844" t="str">
            <v>M.BRA@BRADESCOSEGUROS.COM.BR</v>
          </cell>
          <cell r="X844"/>
          <cell r="Y844">
            <v>4</v>
          </cell>
          <cell r="Z844">
            <v>11</v>
          </cell>
          <cell r="AA844">
            <v>20</v>
          </cell>
        </row>
        <row r="845">
          <cell r="A845" t="str">
            <v>MULTIBRA</v>
          </cell>
          <cell r="B845" t="str">
            <v>MULTIBRA FUNDO DE PENSAO</v>
          </cell>
          <cell r="C845" t="str">
            <v>30.459.788/0001-60</v>
          </cell>
          <cell r="D845" t="str">
            <v>Sim</v>
          </cell>
          <cell r="E845" t="str">
            <v>NORMAL - EM FUNCIONAMENTO</v>
          </cell>
          <cell r="F845" t="str">
            <v>NORMAL</v>
          </cell>
          <cell r="G845" t="str">
            <v>Fundação</v>
          </cell>
          <cell r="H845" t="str">
            <v>LC 109</v>
          </cell>
          <cell r="I845" t="str">
            <v>Privada</v>
          </cell>
          <cell r="J845" t="str">
            <v>Privado</v>
          </cell>
          <cell r="K845" t="str">
            <v>Patrocínio Múltiplo</v>
          </cell>
          <cell r="L845" t="str">
            <v>Com mais de um plano</v>
          </cell>
          <cell r="M845" t="str">
            <v>Sim</v>
          </cell>
          <cell r="N845">
            <v>3022351979</v>
          </cell>
          <cell r="O845" t="str">
            <v>Sudeste</v>
          </cell>
          <cell r="P845" t="str">
            <v>ESSP</v>
          </cell>
          <cell r="Q845" t="str">
            <v>AV BRIG FARIA LIMA, 3064, 2 ANDAR</v>
          </cell>
          <cell r="R845" t="str">
            <v>SAO PAULO</v>
          </cell>
          <cell r="S845" t="str">
            <v>SAO PAULO</v>
          </cell>
          <cell r="T845" t="str">
            <v>SP</v>
          </cell>
          <cell r="U845" t="str">
            <v>01.452-000</v>
          </cell>
          <cell r="V845" t="str">
            <v>1139302906</v>
          </cell>
          <cell r="W845" t="str">
            <v>M.BRA@BRADESCOSEGUROS.COM.BR</v>
          </cell>
          <cell r="X845"/>
          <cell r="Y845">
            <v>4</v>
          </cell>
          <cell r="Z845">
            <v>11</v>
          </cell>
          <cell r="AA845">
            <v>20</v>
          </cell>
        </row>
        <row r="846">
          <cell r="A846" t="str">
            <v>MULTIBRA</v>
          </cell>
          <cell r="B846" t="str">
            <v>MULTIBRA FUNDO DE PENSAO</v>
          </cell>
          <cell r="C846" t="str">
            <v>30.459.788/0001-60</v>
          </cell>
          <cell r="D846" t="str">
            <v>Sim</v>
          </cell>
          <cell r="E846" t="str">
            <v>NORMAL - EM FUNCIONAMENTO</v>
          </cell>
          <cell r="F846" t="str">
            <v>NORMAL</v>
          </cell>
          <cell r="G846" t="str">
            <v>Fundação</v>
          </cell>
          <cell r="H846" t="str">
            <v>LC 109</v>
          </cell>
          <cell r="I846" t="str">
            <v>Privada</v>
          </cell>
          <cell r="J846" t="str">
            <v>Privado</v>
          </cell>
          <cell r="K846" t="str">
            <v>Patrocínio Múltiplo</v>
          </cell>
          <cell r="L846" t="str">
            <v>Com mais de um plano</v>
          </cell>
          <cell r="M846" t="str">
            <v>Sim</v>
          </cell>
          <cell r="N846">
            <v>3022351979</v>
          </cell>
          <cell r="O846" t="str">
            <v>Sudeste</v>
          </cell>
          <cell r="P846" t="str">
            <v>ESSP</v>
          </cell>
          <cell r="Q846" t="str">
            <v>AV BRIG FARIA LIMA, 3064, 2 ANDAR</v>
          </cell>
          <cell r="R846" t="str">
            <v>SAO PAULO</v>
          </cell>
          <cell r="S846" t="str">
            <v>SAO PAULO</v>
          </cell>
          <cell r="T846" t="str">
            <v>SP</v>
          </cell>
          <cell r="U846" t="str">
            <v>01.452-000</v>
          </cell>
          <cell r="V846" t="str">
            <v>1139302906</v>
          </cell>
          <cell r="W846" t="str">
            <v>M.BRA@BRADESCOSEGUROS.COM.BR</v>
          </cell>
          <cell r="X846"/>
          <cell r="Y846">
            <v>4</v>
          </cell>
          <cell r="Z846">
            <v>11</v>
          </cell>
          <cell r="AA846">
            <v>20</v>
          </cell>
        </row>
        <row r="847">
          <cell r="A847" t="str">
            <v>MULTIBRA</v>
          </cell>
          <cell r="B847" t="str">
            <v>MULTIBRA FUNDO DE PENSAO</v>
          </cell>
          <cell r="C847" t="str">
            <v>30.459.788/0001-60</v>
          </cell>
          <cell r="D847" t="str">
            <v>Sim</v>
          </cell>
          <cell r="E847" t="str">
            <v>NORMAL - EM FUNCIONAMENTO</v>
          </cell>
          <cell r="F847" t="str">
            <v>NORMAL</v>
          </cell>
          <cell r="G847" t="str">
            <v>Fundação</v>
          </cell>
          <cell r="H847" t="str">
            <v>LC 109</v>
          </cell>
          <cell r="I847" t="str">
            <v>Privada</v>
          </cell>
          <cell r="J847" t="str">
            <v>Privado</v>
          </cell>
          <cell r="K847" t="str">
            <v>Patrocínio Múltiplo</v>
          </cell>
          <cell r="L847" t="str">
            <v>Com mais de um plano</v>
          </cell>
          <cell r="M847" t="str">
            <v>Sim</v>
          </cell>
          <cell r="N847">
            <v>3022351979</v>
          </cell>
          <cell r="O847" t="str">
            <v>Sudeste</v>
          </cell>
          <cell r="P847" t="str">
            <v>ESSP</v>
          </cell>
          <cell r="Q847" t="str">
            <v>AV BRIG FARIA LIMA, 3064, 2 ANDAR</v>
          </cell>
          <cell r="R847" t="str">
            <v>SAO PAULO</v>
          </cell>
          <cell r="S847" t="str">
            <v>SAO PAULO</v>
          </cell>
          <cell r="T847" t="str">
            <v>SP</v>
          </cell>
          <cell r="U847" t="str">
            <v>01.452-000</v>
          </cell>
          <cell r="V847" t="str">
            <v>1139302906</v>
          </cell>
          <cell r="W847" t="str">
            <v>M.BRA@BRADESCOSEGUROS.COM.BR</v>
          </cell>
          <cell r="X847"/>
          <cell r="Y847">
            <v>4</v>
          </cell>
          <cell r="Z847">
            <v>11</v>
          </cell>
          <cell r="AA847">
            <v>20</v>
          </cell>
        </row>
        <row r="848">
          <cell r="A848" t="str">
            <v>MULTIBRA</v>
          </cell>
          <cell r="B848" t="str">
            <v>MULTIBRA FUNDO DE PENSAO</v>
          </cell>
          <cell r="C848" t="str">
            <v>30.459.788/0001-60</v>
          </cell>
          <cell r="D848" t="str">
            <v>Sim</v>
          </cell>
          <cell r="E848" t="str">
            <v>NORMAL - EM FUNCIONAMENTO</v>
          </cell>
          <cell r="F848" t="str">
            <v>NORMAL</v>
          </cell>
          <cell r="G848" t="str">
            <v>Fundação</v>
          </cell>
          <cell r="H848" t="str">
            <v>LC 109</v>
          </cell>
          <cell r="I848" t="str">
            <v>Privada</v>
          </cell>
          <cell r="J848" t="str">
            <v>Privado</v>
          </cell>
          <cell r="K848" t="str">
            <v>Patrocínio Múltiplo</v>
          </cell>
          <cell r="L848" t="str">
            <v>Com mais de um plano</v>
          </cell>
          <cell r="M848" t="str">
            <v>Sim</v>
          </cell>
          <cell r="N848">
            <v>3022351979</v>
          </cell>
          <cell r="O848" t="str">
            <v>Sudeste</v>
          </cell>
          <cell r="P848" t="str">
            <v>ESSP</v>
          </cell>
          <cell r="Q848" t="str">
            <v>AV BRIG FARIA LIMA, 3064, 2 ANDAR</v>
          </cell>
          <cell r="R848" t="str">
            <v>SAO PAULO</v>
          </cell>
          <cell r="S848" t="str">
            <v>SAO PAULO</v>
          </cell>
          <cell r="T848" t="str">
            <v>SP</v>
          </cell>
          <cell r="U848" t="str">
            <v>01.452-000</v>
          </cell>
          <cell r="V848" t="str">
            <v>1139302906</v>
          </cell>
          <cell r="W848" t="str">
            <v>M.BRA@BRADESCOSEGUROS.COM.BR</v>
          </cell>
          <cell r="X848"/>
          <cell r="Y848">
            <v>4</v>
          </cell>
          <cell r="Z848">
            <v>11</v>
          </cell>
          <cell r="AA848">
            <v>20</v>
          </cell>
        </row>
        <row r="849">
          <cell r="A849" t="str">
            <v>MULTIBRA</v>
          </cell>
          <cell r="B849" t="str">
            <v>MULTIBRA FUNDO DE PENSAO</v>
          </cell>
          <cell r="C849" t="str">
            <v>30.459.788/0001-60</v>
          </cell>
          <cell r="D849" t="str">
            <v>Sim</v>
          </cell>
          <cell r="E849" t="str">
            <v>NORMAL - EM FUNCIONAMENTO</v>
          </cell>
          <cell r="F849" t="str">
            <v>NORMAL</v>
          </cell>
          <cell r="G849" t="str">
            <v>Fundação</v>
          </cell>
          <cell r="H849" t="str">
            <v>LC 109</v>
          </cell>
          <cell r="I849" t="str">
            <v>Privada</v>
          </cell>
          <cell r="J849" t="str">
            <v>Privado</v>
          </cell>
          <cell r="K849" t="str">
            <v>Patrocínio Múltiplo</v>
          </cell>
          <cell r="L849" t="str">
            <v>Com mais de um plano</v>
          </cell>
          <cell r="M849" t="str">
            <v>Sim</v>
          </cell>
          <cell r="N849">
            <v>3022351979</v>
          </cell>
          <cell r="O849" t="str">
            <v>Sudeste</v>
          </cell>
          <cell r="P849" t="str">
            <v>ESSP</v>
          </cell>
          <cell r="Q849" t="str">
            <v>AV BRIG FARIA LIMA, 3064, 2 ANDAR</v>
          </cell>
          <cell r="R849" t="str">
            <v>SAO PAULO</v>
          </cell>
          <cell r="S849" t="str">
            <v>SAO PAULO</v>
          </cell>
          <cell r="T849" t="str">
            <v>SP</v>
          </cell>
          <cell r="U849" t="str">
            <v>01.452-000</v>
          </cell>
          <cell r="V849" t="str">
            <v>1139302906</v>
          </cell>
          <cell r="W849" t="str">
            <v>M.BRA@BRADESCOSEGUROS.COM.BR</v>
          </cell>
          <cell r="X849"/>
          <cell r="Y849">
            <v>4</v>
          </cell>
          <cell r="Z849">
            <v>11</v>
          </cell>
          <cell r="AA849">
            <v>20</v>
          </cell>
        </row>
        <row r="850">
          <cell r="A850" t="str">
            <v>MULTIBRA</v>
          </cell>
          <cell r="B850" t="str">
            <v>MULTIBRA FUNDO DE PENSAO</v>
          </cell>
          <cell r="C850" t="str">
            <v>30.459.788/0001-60</v>
          </cell>
          <cell r="D850" t="str">
            <v>Sim</v>
          </cell>
          <cell r="E850" t="str">
            <v>NORMAL - EM FUNCIONAMENTO</v>
          </cell>
          <cell r="F850" t="str">
            <v>NORMAL</v>
          </cell>
          <cell r="G850" t="str">
            <v>Fundação</v>
          </cell>
          <cell r="H850" t="str">
            <v>LC 109</v>
          </cell>
          <cell r="I850" t="str">
            <v>Privada</v>
          </cell>
          <cell r="J850" t="str">
            <v>Privado</v>
          </cell>
          <cell r="K850" t="str">
            <v>Patrocínio Múltiplo</v>
          </cell>
          <cell r="L850" t="str">
            <v>Com mais de um plano</v>
          </cell>
          <cell r="M850" t="str">
            <v>Sim</v>
          </cell>
          <cell r="N850">
            <v>3022351979</v>
          </cell>
          <cell r="O850" t="str">
            <v>Sudeste</v>
          </cell>
          <cell r="P850" t="str">
            <v>ESSP</v>
          </cell>
          <cell r="Q850" t="str">
            <v>AV BRIG FARIA LIMA, 3064, 2 ANDAR</v>
          </cell>
          <cell r="R850" t="str">
            <v>SAO PAULO</v>
          </cell>
          <cell r="S850" t="str">
            <v>SAO PAULO</v>
          </cell>
          <cell r="T850" t="str">
            <v>SP</v>
          </cell>
          <cell r="U850" t="str">
            <v>01.452-000</v>
          </cell>
          <cell r="V850" t="str">
            <v>1139302906</v>
          </cell>
          <cell r="W850" t="str">
            <v>M.BRA@BRADESCOSEGUROS.COM.BR</v>
          </cell>
          <cell r="X850"/>
          <cell r="Y850">
            <v>4</v>
          </cell>
          <cell r="Z850">
            <v>11</v>
          </cell>
          <cell r="AA850">
            <v>20</v>
          </cell>
        </row>
        <row r="851">
          <cell r="A851" t="str">
            <v>MULTIBRA</v>
          </cell>
          <cell r="B851" t="str">
            <v>MULTIBRA FUNDO DE PENSAO</v>
          </cell>
          <cell r="C851" t="str">
            <v>30.459.788/0001-60</v>
          </cell>
          <cell r="D851" t="str">
            <v>Sim</v>
          </cell>
          <cell r="E851" t="str">
            <v>NORMAL - EM FUNCIONAMENTO</v>
          </cell>
          <cell r="F851" t="str">
            <v>NORMAL</v>
          </cell>
          <cell r="G851" t="str">
            <v>Fundação</v>
          </cell>
          <cell r="H851" t="str">
            <v>LC 109</v>
          </cell>
          <cell r="I851" t="str">
            <v>Privada</v>
          </cell>
          <cell r="J851" t="str">
            <v>Privado</v>
          </cell>
          <cell r="K851" t="str">
            <v>Patrocínio Múltiplo</v>
          </cell>
          <cell r="L851" t="str">
            <v>Com mais de um plano</v>
          </cell>
          <cell r="M851" t="str">
            <v>Sim</v>
          </cell>
          <cell r="N851">
            <v>3022351979</v>
          </cell>
          <cell r="O851" t="str">
            <v>Sudeste</v>
          </cell>
          <cell r="P851" t="str">
            <v>ESSP</v>
          </cell>
          <cell r="Q851" t="str">
            <v>AV BRIG FARIA LIMA, 3064, 2 ANDAR</v>
          </cell>
          <cell r="R851" t="str">
            <v>SAO PAULO</v>
          </cell>
          <cell r="S851" t="str">
            <v>SAO PAULO</v>
          </cell>
          <cell r="T851" t="str">
            <v>SP</v>
          </cell>
          <cell r="U851" t="str">
            <v>01.452-000</v>
          </cell>
          <cell r="V851" t="str">
            <v>1139302906</v>
          </cell>
          <cell r="W851" t="str">
            <v>M.BRA@BRADESCOSEGUROS.COM.BR</v>
          </cell>
          <cell r="X851"/>
          <cell r="Y851">
            <v>4</v>
          </cell>
          <cell r="Z851">
            <v>11</v>
          </cell>
          <cell r="AA851">
            <v>20</v>
          </cell>
        </row>
        <row r="852">
          <cell r="A852" t="str">
            <v>MULTIBRA</v>
          </cell>
          <cell r="B852" t="str">
            <v>MULTIBRA FUNDO DE PENSAO</v>
          </cell>
          <cell r="C852" t="str">
            <v>30.459.788/0001-60</v>
          </cell>
          <cell r="D852" t="str">
            <v>Sim</v>
          </cell>
          <cell r="E852" t="str">
            <v>NORMAL - EM FUNCIONAMENTO</v>
          </cell>
          <cell r="F852" t="str">
            <v>NORMAL</v>
          </cell>
          <cell r="G852" t="str">
            <v>Fundação</v>
          </cell>
          <cell r="H852" t="str">
            <v>LC 109</v>
          </cell>
          <cell r="I852" t="str">
            <v>Privada</v>
          </cell>
          <cell r="J852" t="str">
            <v>Privado</v>
          </cell>
          <cell r="K852" t="str">
            <v>Patrocínio Múltiplo</v>
          </cell>
          <cell r="L852" t="str">
            <v>Com mais de um plano</v>
          </cell>
          <cell r="M852" t="str">
            <v>Sim</v>
          </cell>
          <cell r="N852">
            <v>3022351979</v>
          </cell>
          <cell r="O852" t="str">
            <v>Sudeste</v>
          </cell>
          <cell r="P852" t="str">
            <v>ESSP</v>
          </cell>
          <cell r="Q852" t="str">
            <v>AV BRIG FARIA LIMA, 3064, 2 ANDAR</v>
          </cell>
          <cell r="R852" t="str">
            <v>SAO PAULO</v>
          </cell>
          <cell r="S852" t="str">
            <v>SAO PAULO</v>
          </cell>
          <cell r="T852" t="str">
            <v>SP</v>
          </cell>
          <cell r="U852" t="str">
            <v>01.452-000</v>
          </cell>
          <cell r="V852" t="str">
            <v>1139302906</v>
          </cell>
          <cell r="W852" t="str">
            <v>M.BRA@BRADESCOSEGUROS.COM.BR</v>
          </cell>
          <cell r="X852"/>
          <cell r="Y852">
            <v>4</v>
          </cell>
          <cell r="Z852">
            <v>11</v>
          </cell>
          <cell r="AA852">
            <v>20</v>
          </cell>
        </row>
        <row r="853">
          <cell r="A853" t="str">
            <v>MULTIBRA</v>
          </cell>
          <cell r="B853" t="str">
            <v>MULTIBRA FUNDO DE PENSAO</v>
          </cell>
          <cell r="C853" t="str">
            <v>30.459.788/0001-60</v>
          </cell>
          <cell r="D853" t="str">
            <v>Sim</v>
          </cell>
          <cell r="E853" t="str">
            <v>NORMAL - EM FUNCIONAMENTO</v>
          </cell>
          <cell r="F853" t="str">
            <v>NORMAL</v>
          </cell>
          <cell r="G853" t="str">
            <v>Fundação</v>
          </cell>
          <cell r="H853" t="str">
            <v>LC 109</v>
          </cell>
          <cell r="I853" t="str">
            <v>Privada</v>
          </cell>
          <cell r="J853" t="str">
            <v>Privado</v>
          </cell>
          <cell r="K853" t="str">
            <v>Patrocínio Múltiplo</v>
          </cell>
          <cell r="L853" t="str">
            <v>Com mais de um plano</v>
          </cell>
          <cell r="M853" t="str">
            <v>Sim</v>
          </cell>
          <cell r="N853">
            <v>3022351979</v>
          </cell>
          <cell r="O853" t="str">
            <v>Sudeste</v>
          </cell>
          <cell r="P853" t="str">
            <v>ESSP</v>
          </cell>
          <cell r="Q853" t="str">
            <v>AV BRIG FARIA LIMA, 3064, 2 ANDAR</v>
          </cell>
          <cell r="R853" t="str">
            <v>SAO PAULO</v>
          </cell>
          <cell r="S853" t="str">
            <v>SAO PAULO</v>
          </cell>
          <cell r="T853" t="str">
            <v>SP</v>
          </cell>
          <cell r="U853" t="str">
            <v>01.452-000</v>
          </cell>
          <cell r="V853" t="str">
            <v>1139302906</v>
          </cell>
          <cell r="W853" t="str">
            <v>M.BRA@BRADESCOSEGUROS.COM.BR</v>
          </cell>
          <cell r="X853"/>
          <cell r="Y853">
            <v>4</v>
          </cell>
          <cell r="Z853">
            <v>11</v>
          </cell>
          <cell r="AA853">
            <v>20</v>
          </cell>
        </row>
        <row r="854">
          <cell r="A854" t="str">
            <v>MULTIBRA</v>
          </cell>
          <cell r="B854" t="str">
            <v>MULTIBRA FUNDO DE PENSAO</v>
          </cell>
          <cell r="C854" t="str">
            <v>30.459.788/0001-60</v>
          </cell>
          <cell r="D854" t="str">
            <v>Sim</v>
          </cell>
          <cell r="E854" t="str">
            <v>NORMAL - EM FUNCIONAMENTO</v>
          </cell>
          <cell r="F854" t="str">
            <v>NORMAL</v>
          </cell>
          <cell r="G854" t="str">
            <v>Fundação</v>
          </cell>
          <cell r="H854" t="str">
            <v>LC 109</v>
          </cell>
          <cell r="I854" t="str">
            <v>Privada</v>
          </cell>
          <cell r="J854" t="str">
            <v>Privado</v>
          </cell>
          <cell r="K854" t="str">
            <v>Patrocínio Múltiplo</v>
          </cell>
          <cell r="L854" t="str">
            <v>Com mais de um plano</v>
          </cell>
          <cell r="M854" t="str">
            <v>Sim</v>
          </cell>
          <cell r="N854">
            <v>3022351979</v>
          </cell>
          <cell r="O854" t="str">
            <v>Sudeste</v>
          </cell>
          <cell r="P854" t="str">
            <v>ESSP</v>
          </cell>
          <cell r="Q854" t="str">
            <v>AV BRIG FARIA LIMA, 3064, 2 ANDAR</v>
          </cell>
          <cell r="R854" t="str">
            <v>SAO PAULO</v>
          </cell>
          <cell r="S854" t="str">
            <v>SAO PAULO</v>
          </cell>
          <cell r="T854" t="str">
            <v>SP</v>
          </cell>
          <cell r="U854" t="str">
            <v>01.452-000</v>
          </cell>
          <cell r="V854" t="str">
            <v>1139302906</v>
          </cell>
          <cell r="W854" t="str">
            <v>M.BRA@BRADESCOSEGUROS.COM.BR</v>
          </cell>
          <cell r="X854"/>
          <cell r="Y854">
            <v>4</v>
          </cell>
          <cell r="Z854">
            <v>11</v>
          </cell>
          <cell r="AA854">
            <v>20</v>
          </cell>
        </row>
        <row r="855">
          <cell r="A855" t="str">
            <v>MULTIBRA</v>
          </cell>
          <cell r="B855" t="str">
            <v>MULTIBRA FUNDO DE PENSAO</v>
          </cell>
          <cell r="C855" t="str">
            <v>30.459.788/0001-60</v>
          </cell>
          <cell r="D855" t="str">
            <v>Sim</v>
          </cell>
          <cell r="E855" t="str">
            <v>NORMAL - EM FUNCIONAMENTO</v>
          </cell>
          <cell r="F855" t="str">
            <v>NORMAL</v>
          </cell>
          <cell r="G855" t="str">
            <v>Fundação</v>
          </cell>
          <cell r="H855" t="str">
            <v>LC 109</v>
          </cell>
          <cell r="I855" t="str">
            <v>Privada</v>
          </cell>
          <cell r="J855" t="str">
            <v>Privado</v>
          </cell>
          <cell r="K855" t="str">
            <v>Patrocínio Múltiplo</v>
          </cell>
          <cell r="L855" t="str">
            <v>Com mais de um plano</v>
          </cell>
          <cell r="M855" t="str">
            <v>Sim</v>
          </cell>
          <cell r="N855">
            <v>3022351979</v>
          </cell>
          <cell r="O855" t="str">
            <v>Sudeste</v>
          </cell>
          <cell r="P855" t="str">
            <v>ESSP</v>
          </cell>
          <cell r="Q855" t="str">
            <v>AV BRIG FARIA LIMA, 3064, 2 ANDAR</v>
          </cell>
          <cell r="R855" t="str">
            <v>SAO PAULO</v>
          </cell>
          <cell r="S855" t="str">
            <v>SAO PAULO</v>
          </cell>
          <cell r="T855" t="str">
            <v>SP</v>
          </cell>
          <cell r="U855" t="str">
            <v>01.452-000</v>
          </cell>
          <cell r="V855" t="str">
            <v>1139302906</v>
          </cell>
          <cell r="W855" t="str">
            <v>M.BRA@BRADESCOSEGUROS.COM.BR</v>
          </cell>
          <cell r="X855"/>
          <cell r="Y855">
            <v>4</v>
          </cell>
          <cell r="Z855">
            <v>11</v>
          </cell>
          <cell r="AA855">
            <v>20</v>
          </cell>
        </row>
        <row r="856">
          <cell r="A856" t="str">
            <v>MULTIBRA</v>
          </cell>
          <cell r="B856" t="str">
            <v>MULTIBRA FUNDO DE PENSAO</v>
          </cell>
          <cell r="C856" t="str">
            <v>30.459.788/0001-60</v>
          </cell>
          <cell r="D856" t="str">
            <v>Sim</v>
          </cell>
          <cell r="E856" t="str">
            <v>NORMAL - EM FUNCIONAMENTO</v>
          </cell>
          <cell r="F856" t="str">
            <v>NORMAL</v>
          </cell>
          <cell r="G856" t="str">
            <v>Fundação</v>
          </cell>
          <cell r="H856" t="str">
            <v>LC 109</v>
          </cell>
          <cell r="I856" t="str">
            <v>Privada</v>
          </cell>
          <cell r="J856" t="str">
            <v>Privado</v>
          </cell>
          <cell r="K856" t="str">
            <v>Patrocínio Múltiplo</v>
          </cell>
          <cell r="L856" t="str">
            <v>Com mais de um plano</v>
          </cell>
          <cell r="M856" t="str">
            <v>Sim</v>
          </cell>
          <cell r="N856">
            <v>3022351979</v>
          </cell>
          <cell r="O856" t="str">
            <v>Sudeste</v>
          </cell>
          <cell r="P856" t="str">
            <v>ESSP</v>
          </cell>
          <cell r="Q856" t="str">
            <v>AV BRIG FARIA LIMA, 3064, 2 ANDAR</v>
          </cell>
          <cell r="R856" t="str">
            <v>SAO PAULO</v>
          </cell>
          <cell r="S856" t="str">
            <v>SAO PAULO</v>
          </cell>
          <cell r="T856" t="str">
            <v>SP</v>
          </cell>
          <cell r="U856" t="str">
            <v>01.452-000</v>
          </cell>
          <cell r="V856" t="str">
            <v>1139302906</v>
          </cell>
          <cell r="W856" t="str">
            <v>M.BRA@BRADESCOSEGUROS.COM.BR</v>
          </cell>
          <cell r="X856"/>
          <cell r="Y856">
            <v>4</v>
          </cell>
          <cell r="Z856">
            <v>11</v>
          </cell>
          <cell r="AA856">
            <v>20</v>
          </cell>
        </row>
        <row r="857">
          <cell r="A857" t="str">
            <v>MULTIBRA</v>
          </cell>
          <cell r="B857" t="str">
            <v>MULTIBRA FUNDO DE PENSAO</v>
          </cell>
          <cell r="C857" t="str">
            <v>30.459.788/0001-60</v>
          </cell>
          <cell r="D857" t="str">
            <v>Sim</v>
          </cell>
          <cell r="E857" t="str">
            <v>NORMAL - EM FUNCIONAMENTO</v>
          </cell>
          <cell r="F857" t="str">
            <v>NORMAL</v>
          </cell>
          <cell r="G857" t="str">
            <v>Fundação</v>
          </cell>
          <cell r="H857" t="str">
            <v>LC 109</v>
          </cell>
          <cell r="I857" t="str">
            <v>Privada</v>
          </cell>
          <cell r="J857" t="str">
            <v>Privado</v>
          </cell>
          <cell r="K857" t="str">
            <v>Patrocínio Múltiplo</v>
          </cell>
          <cell r="L857" t="str">
            <v>Com mais de um plano</v>
          </cell>
          <cell r="M857" t="str">
            <v>Sim</v>
          </cell>
          <cell r="N857">
            <v>3022351979</v>
          </cell>
          <cell r="O857" t="str">
            <v>Sudeste</v>
          </cell>
          <cell r="P857" t="str">
            <v>ESSP</v>
          </cell>
          <cell r="Q857" t="str">
            <v>AV BRIG FARIA LIMA, 3064, 2 ANDAR</v>
          </cell>
          <cell r="R857" t="str">
            <v>SAO PAULO</v>
          </cell>
          <cell r="S857" t="str">
            <v>SAO PAULO</v>
          </cell>
          <cell r="T857" t="str">
            <v>SP</v>
          </cell>
          <cell r="U857" t="str">
            <v>01.452-000</v>
          </cell>
          <cell r="V857" t="str">
            <v>1139302906</v>
          </cell>
          <cell r="W857" t="str">
            <v>M.BRA@BRADESCOSEGUROS.COM.BR</v>
          </cell>
          <cell r="X857"/>
          <cell r="Y857">
            <v>4</v>
          </cell>
          <cell r="Z857">
            <v>11</v>
          </cell>
          <cell r="AA857">
            <v>20</v>
          </cell>
        </row>
        <row r="858">
          <cell r="A858" t="str">
            <v>MULTIBRA</v>
          </cell>
          <cell r="B858" t="str">
            <v>MULTIBRA FUNDO DE PENSAO</v>
          </cell>
          <cell r="C858" t="str">
            <v>30.459.788/0001-60</v>
          </cell>
          <cell r="D858" t="str">
            <v>Sim</v>
          </cell>
          <cell r="E858" t="str">
            <v>NORMAL - EM FUNCIONAMENTO</v>
          </cell>
          <cell r="F858" t="str">
            <v>NORMAL</v>
          </cell>
          <cell r="G858" t="str">
            <v>Fundação</v>
          </cell>
          <cell r="H858" t="str">
            <v>LC 109</v>
          </cell>
          <cell r="I858" t="str">
            <v>Privada</v>
          </cell>
          <cell r="J858" t="str">
            <v>Privado</v>
          </cell>
          <cell r="K858" t="str">
            <v>Patrocínio Múltiplo</v>
          </cell>
          <cell r="L858" t="str">
            <v>Com mais de um plano</v>
          </cell>
          <cell r="M858" t="str">
            <v>Sim</v>
          </cell>
          <cell r="N858">
            <v>3022351979</v>
          </cell>
          <cell r="O858" t="str">
            <v>Sudeste</v>
          </cell>
          <cell r="P858" t="str">
            <v>ESSP</v>
          </cell>
          <cell r="Q858" t="str">
            <v>AV BRIG FARIA LIMA, 3064, 2 ANDAR</v>
          </cell>
          <cell r="R858" t="str">
            <v>SAO PAULO</v>
          </cell>
          <cell r="S858" t="str">
            <v>SAO PAULO</v>
          </cell>
          <cell r="T858" t="str">
            <v>SP</v>
          </cell>
          <cell r="U858" t="str">
            <v>01.452-000</v>
          </cell>
          <cell r="V858" t="str">
            <v>1139302906</v>
          </cell>
          <cell r="W858" t="str">
            <v>M.BRA@BRADESCOSEGUROS.COM.BR</v>
          </cell>
          <cell r="X858"/>
          <cell r="Y858">
            <v>4</v>
          </cell>
          <cell r="Z858">
            <v>11</v>
          </cell>
          <cell r="AA858">
            <v>20</v>
          </cell>
        </row>
        <row r="859">
          <cell r="A859" t="str">
            <v>MULTIBRA</v>
          </cell>
          <cell r="B859" t="str">
            <v>MULTIBRA FUNDO DE PENSAO</v>
          </cell>
          <cell r="C859" t="str">
            <v>30.459.788/0001-60</v>
          </cell>
          <cell r="D859" t="str">
            <v>Sim</v>
          </cell>
          <cell r="E859" t="str">
            <v>NORMAL - EM FUNCIONAMENTO</v>
          </cell>
          <cell r="F859" t="str">
            <v>NORMAL</v>
          </cell>
          <cell r="G859" t="str">
            <v>Fundação</v>
          </cell>
          <cell r="H859" t="str">
            <v>LC 109</v>
          </cell>
          <cell r="I859" t="str">
            <v>Privada</v>
          </cell>
          <cell r="J859" t="str">
            <v>Privado</v>
          </cell>
          <cell r="K859" t="str">
            <v>Patrocínio Múltiplo</v>
          </cell>
          <cell r="L859" t="str">
            <v>Com mais de um plano</v>
          </cell>
          <cell r="M859" t="str">
            <v>Sim</v>
          </cell>
          <cell r="N859">
            <v>3022351979</v>
          </cell>
          <cell r="O859" t="str">
            <v>Sudeste</v>
          </cell>
          <cell r="P859" t="str">
            <v>ESSP</v>
          </cell>
          <cell r="Q859" t="str">
            <v>AV BRIG FARIA LIMA, 3064, 2 ANDAR</v>
          </cell>
          <cell r="R859" t="str">
            <v>SAO PAULO</v>
          </cell>
          <cell r="S859" t="str">
            <v>SAO PAULO</v>
          </cell>
          <cell r="T859" t="str">
            <v>SP</v>
          </cell>
          <cell r="U859" t="str">
            <v>01.452-000</v>
          </cell>
          <cell r="V859" t="str">
            <v>1139302906</v>
          </cell>
          <cell r="W859" t="str">
            <v>M.BRA@BRADESCOSEGUROS.COM.BR</v>
          </cell>
          <cell r="X859"/>
          <cell r="Y859">
            <v>4</v>
          </cell>
          <cell r="Z859">
            <v>11</v>
          </cell>
          <cell r="AA859">
            <v>20</v>
          </cell>
        </row>
        <row r="860">
          <cell r="A860" t="str">
            <v>MULTIBRA</v>
          </cell>
          <cell r="B860" t="str">
            <v>MULTIBRA FUNDO DE PENSAO</v>
          </cell>
          <cell r="C860" t="str">
            <v>30.459.788/0001-60</v>
          </cell>
          <cell r="D860" t="str">
            <v>Sim</v>
          </cell>
          <cell r="E860" t="str">
            <v>NORMAL - EM FUNCIONAMENTO</v>
          </cell>
          <cell r="F860" t="str">
            <v>NORMAL</v>
          </cell>
          <cell r="G860" t="str">
            <v>Fundação</v>
          </cell>
          <cell r="H860" t="str">
            <v>LC 109</v>
          </cell>
          <cell r="I860" t="str">
            <v>Privada</v>
          </cell>
          <cell r="J860" t="str">
            <v>Privado</v>
          </cell>
          <cell r="K860" t="str">
            <v>Patrocínio Múltiplo</v>
          </cell>
          <cell r="L860" t="str">
            <v>Com mais de um plano</v>
          </cell>
          <cell r="M860" t="str">
            <v>Sim</v>
          </cell>
          <cell r="N860">
            <v>3022351979</v>
          </cell>
          <cell r="O860" t="str">
            <v>Sudeste</v>
          </cell>
          <cell r="P860" t="str">
            <v>ESSP</v>
          </cell>
          <cell r="Q860" t="str">
            <v>AV BRIG FARIA LIMA, 3064, 2 ANDAR</v>
          </cell>
          <cell r="R860" t="str">
            <v>SAO PAULO</v>
          </cell>
          <cell r="S860" t="str">
            <v>SAO PAULO</v>
          </cell>
          <cell r="T860" t="str">
            <v>SP</v>
          </cell>
          <cell r="U860" t="str">
            <v>01.452-000</v>
          </cell>
          <cell r="V860" t="str">
            <v>1139302906</v>
          </cell>
          <cell r="W860" t="str">
            <v>M.BRA@BRADESCOSEGUROS.COM.BR</v>
          </cell>
          <cell r="X860"/>
          <cell r="Y860">
            <v>4</v>
          </cell>
          <cell r="Z860">
            <v>11</v>
          </cell>
          <cell r="AA860">
            <v>20</v>
          </cell>
        </row>
        <row r="861">
          <cell r="A861" t="str">
            <v>MULTIBRA</v>
          </cell>
          <cell r="B861" t="str">
            <v>MULTIBRA FUNDO DE PENSAO</v>
          </cell>
          <cell r="C861" t="str">
            <v>30.459.788/0001-60</v>
          </cell>
          <cell r="D861" t="str">
            <v>Sim</v>
          </cell>
          <cell r="E861" t="str">
            <v>NORMAL - EM FUNCIONAMENTO</v>
          </cell>
          <cell r="F861" t="str">
            <v>NORMAL</v>
          </cell>
          <cell r="G861" t="str">
            <v>Fundação</v>
          </cell>
          <cell r="H861" t="str">
            <v>LC 109</v>
          </cell>
          <cell r="I861" t="str">
            <v>Privada</v>
          </cell>
          <cell r="J861" t="str">
            <v>Privado</v>
          </cell>
          <cell r="K861" t="str">
            <v>Patrocínio Múltiplo</v>
          </cell>
          <cell r="L861" t="str">
            <v>Com mais de um plano</v>
          </cell>
          <cell r="M861" t="str">
            <v>Sim</v>
          </cell>
          <cell r="N861">
            <v>3022351979</v>
          </cell>
          <cell r="O861" t="str">
            <v>Sudeste</v>
          </cell>
          <cell r="P861" t="str">
            <v>ESSP</v>
          </cell>
          <cell r="Q861" t="str">
            <v>AV BRIG FARIA LIMA, 3064, 2 ANDAR</v>
          </cell>
          <cell r="R861" t="str">
            <v>SAO PAULO</v>
          </cell>
          <cell r="S861" t="str">
            <v>SAO PAULO</v>
          </cell>
          <cell r="T861" t="str">
            <v>SP</v>
          </cell>
          <cell r="U861" t="str">
            <v>01.452-000</v>
          </cell>
          <cell r="V861" t="str">
            <v>1139302906</v>
          </cell>
          <cell r="W861" t="str">
            <v>M.BRA@BRADESCOSEGUROS.COM.BR</v>
          </cell>
          <cell r="X861"/>
          <cell r="Y861">
            <v>4</v>
          </cell>
          <cell r="Z861">
            <v>11</v>
          </cell>
          <cell r="AA861">
            <v>20</v>
          </cell>
        </row>
        <row r="862">
          <cell r="A862" t="str">
            <v>MULTIBRA</v>
          </cell>
          <cell r="B862" t="str">
            <v>MULTIBRA FUNDO DE PENSAO</v>
          </cell>
          <cell r="C862" t="str">
            <v>30.459.788/0001-60</v>
          </cell>
          <cell r="D862" t="str">
            <v>Sim</v>
          </cell>
          <cell r="E862" t="str">
            <v>NORMAL - EM FUNCIONAMENTO</v>
          </cell>
          <cell r="F862" t="str">
            <v>NORMAL</v>
          </cell>
          <cell r="G862" t="str">
            <v>Fundação</v>
          </cell>
          <cell r="H862" t="str">
            <v>LC 109</v>
          </cell>
          <cell r="I862" t="str">
            <v>Privada</v>
          </cell>
          <cell r="J862" t="str">
            <v>Privado</v>
          </cell>
          <cell r="K862" t="str">
            <v>Patrocínio Múltiplo</v>
          </cell>
          <cell r="L862" t="str">
            <v>Com mais de um plano</v>
          </cell>
          <cell r="M862" t="str">
            <v>Sim</v>
          </cell>
          <cell r="N862">
            <v>3022351979</v>
          </cell>
          <cell r="O862" t="str">
            <v>Sudeste</v>
          </cell>
          <cell r="P862" t="str">
            <v>ESSP</v>
          </cell>
          <cell r="Q862" t="str">
            <v>AV BRIG FARIA LIMA, 3064, 2 ANDAR</v>
          </cell>
          <cell r="R862" t="str">
            <v>SAO PAULO</v>
          </cell>
          <cell r="S862" t="str">
            <v>SAO PAULO</v>
          </cell>
          <cell r="T862" t="str">
            <v>SP</v>
          </cell>
          <cell r="U862" t="str">
            <v>01.452-000</v>
          </cell>
          <cell r="V862" t="str">
            <v>1139302906</v>
          </cell>
          <cell r="W862" t="str">
            <v>M.BRA@BRADESCOSEGUROS.COM.BR</v>
          </cell>
          <cell r="X862"/>
          <cell r="Y862">
            <v>4</v>
          </cell>
          <cell r="Z862">
            <v>11</v>
          </cell>
          <cell r="AA862">
            <v>20</v>
          </cell>
        </row>
        <row r="863">
          <cell r="A863" t="str">
            <v>MULTIBRA</v>
          </cell>
          <cell r="B863" t="str">
            <v>MULTIBRA FUNDO DE PENSAO</v>
          </cell>
          <cell r="C863" t="str">
            <v>30.459.788/0001-60</v>
          </cell>
          <cell r="D863" t="str">
            <v>Sim</v>
          </cell>
          <cell r="E863" t="str">
            <v>NORMAL - EM FUNCIONAMENTO</v>
          </cell>
          <cell r="F863" t="str">
            <v>NORMAL</v>
          </cell>
          <cell r="G863" t="str">
            <v>Fundação</v>
          </cell>
          <cell r="H863" t="str">
            <v>LC 109</v>
          </cell>
          <cell r="I863" t="str">
            <v>Privada</v>
          </cell>
          <cell r="J863" t="str">
            <v>Privado</v>
          </cell>
          <cell r="K863" t="str">
            <v>Patrocínio Múltiplo</v>
          </cell>
          <cell r="L863" t="str">
            <v>Com mais de um plano</v>
          </cell>
          <cell r="M863" t="str">
            <v>Sim</v>
          </cell>
          <cell r="N863">
            <v>3022351979</v>
          </cell>
          <cell r="O863" t="str">
            <v>Sudeste</v>
          </cell>
          <cell r="P863" t="str">
            <v>ESSP</v>
          </cell>
          <cell r="Q863" t="str">
            <v>AV BRIG FARIA LIMA, 3064, 2 ANDAR</v>
          </cell>
          <cell r="R863" t="str">
            <v>SAO PAULO</v>
          </cell>
          <cell r="S863" t="str">
            <v>SAO PAULO</v>
          </cell>
          <cell r="T863" t="str">
            <v>SP</v>
          </cell>
          <cell r="U863" t="str">
            <v>01.452-000</v>
          </cell>
          <cell r="V863" t="str">
            <v>1139302906</v>
          </cell>
          <cell r="W863" t="str">
            <v>M.BRA@BRADESCOSEGUROS.COM.BR</v>
          </cell>
          <cell r="X863"/>
          <cell r="Y863">
            <v>4</v>
          </cell>
          <cell r="Z863">
            <v>11</v>
          </cell>
          <cell r="AA863">
            <v>20</v>
          </cell>
        </row>
        <row r="864">
          <cell r="A864" t="str">
            <v>MULTIBRA</v>
          </cell>
          <cell r="B864" t="str">
            <v>MULTIBRA FUNDO DE PENSAO</v>
          </cell>
          <cell r="C864" t="str">
            <v>30.459.788/0001-60</v>
          </cell>
          <cell r="D864" t="str">
            <v>Sim</v>
          </cell>
          <cell r="E864" t="str">
            <v>NORMAL - EM FUNCIONAMENTO</v>
          </cell>
          <cell r="F864" t="str">
            <v>NORMAL</v>
          </cell>
          <cell r="G864" t="str">
            <v>Fundação</v>
          </cell>
          <cell r="H864" t="str">
            <v>LC 109</v>
          </cell>
          <cell r="I864" t="str">
            <v>Privada</v>
          </cell>
          <cell r="J864" t="str">
            <v>Privado</v>
          </cell>
          <cell r="K864" t="str">
            <v>Patrocínio Múltiplo</v>
          </cell>
          <cell r="L864" t="str">
            <v>Com mais de um plano</v>
          </cell>
          <cell r="M864" t="str">
            <v>Sim</v>
          </cell>
          <cell r="N864">
            <v>3022351979</v>
          </cell>
          <cell r="O864" t="str">
            <v>Sudeste</v>
          </cell>
          <cell r="P864" t="str">
            <v>ESSP</v>
          </cell>
          <cell r="Q864" t="str">
            <v>AV BRIG FARIA LIMA, 3064, 2 ANDAR</v>
          </cell>
          <cell r="R864" t="str">
            <v>SAO PAULO</v>
          </cell>
          <cell r="S864" t="str">
            <v>SAO PAULO</v>
          </cell>
          <cell r="T864" t="str">
            <v>SP</v>
          </cell>
          <cell r="U864" t="str">
            <v>01.452-000</v>
          </cell>
          <cell r="V864" t="str">
            <v>1139302906</v>
          </cell>
          <cell r="W864" t="str">
            <v>M.BRA@BRADESCOSEGUROS.COM.BR</v>
          </cell>
          <cell r="X864"/>
          <cell r="Y864">
            <v>4</v>
          </cell>
          <cell r="Z864">
            <v>11</v>
          </cell>
          <cell r="AA864">
            <v>20</v>
          </cell>
        </row>
        <row r="865">
          <cell r="A865" t="str">
            <v>MULTIBRA</v>
          </cell>
          <cell r="B865" t="str">
            <v>MULTIBRA FUNDO DE PENSAO</v>
          </cell>
          <cell r="C865" t="str">
            <v>30.459.788/0001-60</v>
          </cell>
          <cell r="D865" t="str">
            <v>Sim</v>
          </cell>
          <cell r="E865" t="str">
            <v>NORMAL - EM FUNCIONAMENTO</v>
          </cell>
          <cell r="F865" t="str">
            <v>NORMAL</v>
          </cell>
          <cell r="G865" t="str">
            <v>Fundação</v>
          </cell>
          <cell r="H865" t="str">
            <v>LC 109</v>
          </cell>
          <cell r="I865" t="str">
            <v>Privada</v>
          </cell>
          <cell r="J865" t="str">
            <v>Privado</v>
          </cell>
          <cell r="K865" t="str">
            <v>Patrocínio Múltiplo</v>
          </cell>
          <cell r="L865" t="str">
            <v>Com mais de um plano</v>
          </cell>
          <cell r="M865" t="str">
            <v>Sim</v>
          </cell>
          <cell r="N865">
            <v>3022351979</v>
          </cell>
          <cell r="O865" t="str">
            <v>Sudeste</v>
          </cell>
          <cell r="P865" t="str">
            <v>ESSP</v>
          </cell>
          <cell r="Q865" t="str">
            <v>AV BRIG FARIA LIMA, 3064, 2 ANDAR</v>
          </cell>
          <cell r="R865" t="str">
            <v>SAO PAULO</v>
          </cell>
          <cell r="S865" t="str">
            <v>SAO PAULO</v>
          </cell>
          <cell r="T865" t="str">
            <v>SP</v>
          </cell>
          <cell r="U865" t="str">
            <v>01.452-000</v>
          </cell>
          <cell r="V865" t="str">
            <v>1139302906</v>
          </cell>
          <cell r="W865" t="str">
            <v>M.BRA@BRADESCOSEGUROS.COM.BR</v>
          </cell>
          <cell r="X865"/>
          <cell r="Y865">
            <v>4</v>
          </cell>
          <cell r="Z865">
            <v>11</v>
          </cell>
          <cell r="AA865">
            <v>20</v>
          </cell>
        </row>
        <row r="866">
          <cell r="A866" t="str">
            <v>MULTIBRA</v>
          </cell>
          <cell r="B866" t="str">
            <v>MULTIBRA FUNDO DE PENSAO</v>
          </cell>
          <cell r="C866" t="str">
            <v>30.459.788/0001-60</v>
          </cell>
          <cell r="D866" t="str">
            <v>Sim</v>
          </cell>
          <cell r="E866" t="str">
            <v>NORMAL - EM FUNCIONAMENTO</v>
          </cell>
          <cell r="F866" t="str">
            <v>NORMAL</v>
          </cell>
          <cell r="G866" t="str">
            <v>Fundação</v>
          </cell>
          <cell r="H866" t="str">
            <v>LC 109</v>
          </cell>
          <cell r="I866" t="str">
            <v>Privada</v>
          </cell>
          <cell r="J866" t="str">
            <v>Privado</v>
          </cell>
          <cell r="K866" t="str">
            <v>Patrocínio Múltiplo</v>
          </cell>
          <cell r="L866" t="str">
            <v>Com mais de um plano</v>
          </cell>
          <cell r="M866" t="str">
            <v>Sim</v>
          </cell>
          <cell r="N866">
            <v>3022351979</v>
          </cell>
          <cell r="O866" t="str">
            <v>Sudeste</v>
          </cell>
          <cell r="P866" t="str">
            <v>ESSP</v>
          </cell>
          <cell r="Q866" t="str">
            <v>AV BRIG FARIA LIMA, 3064, 2 ANDAR</v>
          </cell>
          <cell r="R866" t="str">
            <v>SAO PAULO</v>
          </cell>
          <cell r="S866" t="str">
            <v>SAO PAULO</v>
          </cell>
          <cell r="T866" t="str">
            <v>SP</v>
          </cell>
          <cell r="U866" t="str">
            <v>01.452-000</v>
          </cell>
          <cell r="V866" t="str">
            <v>1139302906</v>
          </cell>
          <cell r="W866" t="str">
            <v>M.BRA@BRADESCOSEGUROS.COM.BR</v>
          </cell>
          <cell r="X866"/>
          <cell r="Y866">
            <v>4</v>
          </cell>
          <cell r="Z866">
            <v>11</v>
          </cell>
          <cell r="AA866">
            <v>20</v>
          </cell>
        </row>
        <row r="867">
          <cell r="A867" t="str">
            <v>MULTIBRA</v>
          </cell>
          <cell r="B867" t="str">
            <v>MULTIBRA FUNDO DE PENSAO</v>
          </cell>
          <cell r="C867" t="str">
            <v>30.459.788/0001-60</v>
          </cell>
          <cell r="D867" t="str">
            <v>Sim</v>
          </cell>
          <cell r="E867" t="str">
            <v>NORMAL - EM FUNCIONAMENTO</v>
          </cell>
          <cell r="F867" t="str">
            <v>NORMAL</v>
          </cell>
          <cell r="G867" t="str">
            <v>Fundação</v>
          </cell>
          <cell r="H867" t="str">
            <v>LC 109</v>
          </cell>
          <cell r="I867" t="str">
            <v>Privada</v>
          </cell>
          <cell r="J867" t="str">
            <v>Privado</v>
          </cell>
          <cell r="K867" t="str">
            <v>Patrocínio Múltiplo</v>
          </cell>
          <cell r="L867" t="str">
            <v>Com mais de um plano</v>
          </cell>
          <cell r="M867" t="str">
            <v>Sim</v>
          </cell>
          <cell r="N867">
            <v>3022351979</v>
          </cell>
          <cell r="O867" t="str">
            <v>Sudeste</v>
          </cell>
          <cell r="P867" t="str">
            <v>ESSP</v>
          </cell>
          <cell r="Q867" t="str">
            <v>AV BRIG FARIA LIMA, 3064, 2 ANDAR</v>
          </cell>
          <cell r="R867" t="str">
            <v>SAO PAULO</v>
          </cell>
          <cell r="S867" t="str">
            <v>SAO PAULO</v>
          </cell>
          <cell r="T867" t="str">
            <v>SP</v>
          </cell>
          <cell r="U867" t="str">
            <v>01.452-000</v>
          </cell>
          <cell r="V867" t="str">
            <v>1139302906</v>
          </cell>
          <cell r="W867" t="str">
            <v>M.BRA@BRADESCOSEGUROS.COM.BR</v>
          </cell>
          <cell r="X867"/>
          <cell r="Y867">
            <v>4</v>
          </cell>
          <cell r="Z867">
            <v>11</v>
          </cell>
          <cell r="AA867">
            <v>20</v>
          </cell>
        </row>
        <row r="868">
          <cell r="A868" t="str">
            <v>MULTIBRA</v>
          </cell>
          <cell r="B868" t="str">
            <v>MULTIBRA FUNDO DE PENSAO</v>
          </cell>
          <cell r="C868" t="str">
            <v>30.459.788/0001-60</v>
          </cell>
          <cell r="D868" t="str">
            <v>Sim</v>
          </cell>
          <cell r="E868" t="str">
            <v>NORMAL - EM FUNCIONAMENTO</v>
          </cell>
          <cell r="F868" t="str">
            <v>NORMAL</v>
          </cell>
          <cell r="G868" t="str">
            <v>Fundação</v>
          </cell>
          <cell r="H868" t="str">
            <v>LC 109</v>
          </cell>
          <cell r="I868" t="str">
            <v>Privada</v>
          </cell>
          <cell r="J868" t="str">
            <v>Privado</v>
          </cell>
          <cell r="K868" t="str">
            <v>Patrocínio Múltiplo</v>
          </cell>
          <cell r="L868" t="str">
            <v>Com mais de um plano</v>
          </cell>
          <cell r="M868" t="str">
            <v>Sim</v>
          </cell>
          <cell r="N868">
            <v>3022351979</v>
          </cell>
          <cell r="O868" t="str">
            <v>Sudeste</v>
          </cell>
          <cell r="P868" t="str">
            <v>ESSP</v>
          </cell>
          <cell r="Q868" t="str">
            <v>AV BRIG FARIA LIMA, 3064, 2 ANDAR</v>
          </cell>
          <cell r="R868" t="str">
            <v>SAO PAULO</v>
          </cell>
          <cell r="S868" t="str">
            <v>SAO PAULO</v>
          </cell>
          <cell r="T868" t="str">
            <v>SP</v>
          </cell>
          <cell r="U868" t="str">
            <v>01.452-000</v>
          </cell>
          <cell r="V868" t="str">
            <v>1139302906</v>
          </cell>
          <cell r="W868" t="str">
            <v>M.BRA@BRADESCOSEGUROS.COM.BR</v>
          </cell>
          <cell r="X868"/>
          <cell r="Y868">
            <v>4</v>
          </cell>
          <cell r="Z868">
            <v>11</v>
          </cell>
          <cell r="AA868">
            <v>20</v>
          </cell>
        </row>
        <row r="869">
          <cell r="A869" t="str">
            <v>MULTIBRA</v>
          </cell>
          <cell r="B869" t="str">
            <v>MULTIBRA FUNDO DE PENSAO</v>
          </cell>
          <cell r="C869" t="str">
            <v>30.459.788/0001-60</v>
          </cell>
          <cell r="D869" t="str">
            <v>Sim</v>
          </cell>
          <cell r="E869" t="str">
            <v>NORMAL - EM FUNCIONAMENTO</v>
          </cell>
          <cell r="F869" t="str">
            <v>NORMAL</v>
          </cell>
          <cell r="G869" t="str">
            <v>Fundação</v>
          </cell>
          <cell r="H869" t="str">
            <v>LC 109</v>
          </cell>
          <cell r="I869" t="str">
            <v>Privada</v>
          </cell>
          <cell r="J869" t="str">
            <v>Privado</v>
          </cell>
          <cell r="K869" t="str">
            <v>Patrocínio Múltiplo</v>
          </cell>
          <cell r="L869" t="str">
            <v>Com mais de um plano</v>
          </cell>
          <cell r="M869" t="str">
            <v>Sim</v>
          </cell>
          <cell r="N869">
            <v>3022351979</v>
          </cell>
          <cell r="O869" t="str">
            <v>Sudeste</v>
          </cell>
          <cell r="P869" t="str">
            <v>ESSP</v>
          </cell>
          <cell r="Q869" t="str">
            <v>AV BRIG FARIA LIMA, 3064, 2 ANDAR</v>
          </cell>
          <cell r="R869" t="str">
            <v>SAO PAULO</v>
          </cell>
          <cell r="S869" t="str">
            <v>SAO PAULO</v>
          </cell>
          <cell r="T869" t="str">
            <v>SP</v>
          </cell>
          <cell r="U869" t="str">
            <v>01.452-000</v>
          </cell>
          <cell r="V869" t="str">
            <v>1139302906</v>
          </cell>
          <cell r="W869" t="str">
            <v>M.BRA@BRADESCOSEGUROS.COM.BR</v>
          </cell>
          <cell r="X869"/>
          <cell r="Y869">
            <v>4</v>
          </cell>
          <cell r="Z869">
            <v>11</v>
          </cell>
          <cell r="AA869">
            <v>20</v>
          </cell>
        </row>
        <row r="870">
          <cell r="A870" t="str">
            <v>MULTIBRA</v>
          </cell>
          <cell r="B870" t="str">
            <v>MULTIBRA FUNDO DE PENSAO</v>
          </cell>
          <cell r="C870" t="str">
            <v>30.459.788/0001-60</v>
          </cell>
          <cell r="D870" t="str">
            <v>Sim</v>
          </cell>
          <cell r="E870" t="str">
            <v>NORMAL - EM FUNCIONAMENTO</v>
          </cell>
          <cell r="F870" t="str">
            <v>NORMAL</v>
          </cell>
          <cell r="G870" t="str">
            <v>Fundação</v>
          </cell>
          <cell r="H870" t="str">
            <v>LC 109</v>
          </cell>
          <cell r="I870" t="str">
            <v>Privada</v>
          </cell>
          <cell r="J870" t="str">
            <v>Privado</v>
          </cell>
          <cell r="K870" t="str">
            <v>Patrocínio Múltiplo</v>
          </cell>
          <cell r="L870" t="str">
            <v>Com mais de um plano</v>
          </cell>
          <cell r="M870" t="str">
            <v>Sim</v>
          </cell>
          <cell r="N870">
            <v>3022351979</v>
          </cell>
          <cell r="O870" t="str">
            <v>Sudeste</v>
          </cell>
          <cell r="P870" t="str">
            <v>ESSP</v>
          </cell>
          <cell r="Q870" t="str">
            <v>AV BRIG FARIA LIMA, 3064, 2 ANDAR</v>
          </cell>
          <cell r="R870" t="str">
            <v>SAO PAULO</v>
          </cell>
          <cell r="S870" t="str">
            <v>SAO PAULO</v>
          </cell>
          <cell r="T870" t="str">
            <v>SP</v>
          </cell>
          <cell r="U870" t="str">
            <v>01.452-000</v>
          </cell>
          <cell r="V870" t="str">
            <v>1139302906</v>
          </cell>
          <cell r="W870" t="str">
            <v>M.BRA@BRADESCOSEGUROS.COM.BR</v>
          </cell>
          <cell r="X870"/>
          <cell r="Y870">
            <v>4</v>
          </cell>
          <cell r="Z870">
            <v>11</v>
          </cell>
          <cell r="AA870">
            <v>20</v>
          </cell>
        </row>
        <row r="871">
          <cell r="A871" t="str">
            <v>MULTIBRA</v>
          </cell>
          <cell r="B871" t="str">
            <v>MULTIBRA FUNDO DE PENSAO</v>
          </cell>
          <cell r="C871" t="str">
            <v>30.459.788/0001-60</v>
          </cell>
          <cell r="D871" t="str">
            <v>Sim</v>
          </cell>
          <cell r="E871" t="str">
            <v>NORMAL - EM FUNCIONAMENTO</v>
          </cell>
          <cell r="F871" t="str">
            <v>NORMAL</v>
          </cell>
          <cell r="G871" t="str">
            <v>Fundação</v>
          </cell>
          <cell r="H871" t="str">
            <v>LC 109</v>
          </cell>
          <cell r="I871" t="str">
            <v>Privada</v>
          </cell>
          <cell r="J871" t="str">
            <v>Privado</v>
          </cell>
          <cell r="K871" t="str">
            <v>Patrocínio Múltiplo</v>
          </cell>
          <cell r="L871" t="str">
            <v>Com mais de um plano</v>
          </cell>
          <cell r="M871" t="str">
            <v>Sim</v>
          </cell>
          <cell r="N871">
            <v>3022351979</v>
          </cell>
          <cell r="O871" t="str">
            <v>Sudeste</v>
          </cell>
          <cell r="P871" t="str">
            <v>ESSP</v>
          </cell>
          <cell r="Q871" t="str">
            <v>AV BRIG FARIA LIMA, 3064, 2 ANDAR</v>
          </cell>
          <cell r="R871" t="str">
            <v>SAO PAULO</v>
          </cell>
          <cell r="S871" t="str">
            <v>SAO PAULO</v>
          </cell>
          <cell r="T871" t="str">
            <v>SP</v>
          </cell>
          <cell r="U871" t="str">
            <v>01.452-000</v>
          </cell>
          <cell r="V871" t="str">
            <v>1139302906</v>
          </cell>
          <cell r="W871" t="str">
            <v>M.BRA@BRADESCOSEGUROS.COM.BR</v>
          </cell>
          <cell r="X871"/>
          <cell r="Y871">
            <v>4</v>
          </cell>
          <cell r="Z871">
            <v>11</v>
          </cell>
          <cell r="AA871">
            <v>20</v>
          </cell>
        </row>
        <row r="872">
          <cell r="A872" t="str">
            <v>MULTIBRA</v>
          </cell>
          <cell r="B872" t="str">
            <v>MULTIBRA FUNDO DE PENSAO</v>
          </cell>
          <cell r="C872" t="str">
            <v>30.459.788/0001-60</v>
          </cell>
          <cell r="D872" t="str">
            <v>Sim</v>
          </cell>
          <cell r="E872" t="str">
            <v>NORMAL - EM FUNCIONAMENTO</v>
          </cell>
          <cell r="F872" t="str">
            <v>NORMAL</v>
          </cell>
          <cell r="G872" t="str">
            <v>Fundação</v>
          </cell>
          <cell r="H872" t="str">
            <v>LC 109</v>
          </cell>
          <cell r="I872" t="str">
            <v>Privada</v>
          </cell>
          <cell r="J872" t="str">
            <v>Privado</v>
          </cell>
          <cell r="K872" t="str">
            <v>Patrocínio Múltiplo</v>
          </cell>
          <cell r="L872" t="str">
            <v>Com mais de um plano</v>
          </cell>
          <cell r="M872" t="str">
            <v>Sim</v>
          </cell>
          <cell r="N872">
            <v>3022351979</v>
          </cell>
          <cell r="O872" t="str">
            <v>Sudeste</v>
          </cell>
          <cell r="P872" t="str">
            <v>ESSP</v>
          </cell>
          <cell r="Q872" t="str">
            <v>AV BRIG FARIA LIMA, 3064, 2 ANDAR</v>
          </cell>
          <cell r="R872" t="str">
            <v>SAO PAULO</v>
          </cell>
          <cell r="S872" t="str">
            <v>SAO PAULO</v>
          </cell>
          <cell r="T872" t="str">
            <v>SP</v>
          </cell>
          <cell r="U872" t="str">
            <v>01.452-000</v>
          </cell>
          <cell r="V872" t="str">
            <v>1139302906</v>
          </cell>
          <cell r="W872" t="str">
            <v>M.BRA@BRADESCOSEGUROS.COM.BR</v>
          </cell>
          <cell r="X872"/>
          <cell r="Y872">
            <v>4</v>
          </cell>
          <cell r="Z872">
            <v>11</v>
          </cell>
          <cell r="AA872">
            <v>20</v>
          </cell>
        </row>
        <row r="873">
          <cell r="A873" t="str">
            <v>MULTIBRA</v>
          </cell>
          <cell r="B873" t="str">
            <v>MULTIBRA FUNDO DE PENSAO</v>
          </cell>
          <cell r="C873" t="str">
            <v>30.459.788/0001-60</v>
          </cell>
          <cell r="D873" t="str">
            <v>Sim</v>
          </cell>
          <cell r="E873" t="str">
            <v>NORMAL - EM FUNCIONAMENTO</v>
          </cell>
          <cell r="F873" t="str">
            <v>NORMAL</v>
          </cell>
          <cell r="G873" t="str">
            <v>Fundação</v>
          </cell>
          <cell r="H873" t="str">
            <v>LC 109</v>
          </cell>
          <cell r="I873" t="str">
            <v>Privada</v>
          </cell>
          <cell r="J873" t="str">
            <v>Privado</v>
          </cell>
          <cell r="K873" t="str">
            <v>Patrocínio Múltiplo</v>
          </cell>
          <cell r="L873" t="str">
            <v>Com mais de um plano</v>
          </cell>
          <cell r="M873" t="str">
            <v>Sim</v>
          </cell>
          <cell r="N873">
            <v>3022351979</v>
          </cell>
          <cell r="O873" t="str">
            <v>Sudeste</v>
          </cell>
          <cell r="P873" t="str">
            <v>ESSP</v>
          </cell>
          <cell r="Q873" t="str">
            <v>AV BRIG FARIA LIMA, 3064, 2 ANDAR</v>
          </cell>
          <cell r="R873" t="str">
            <v>SAO PAULO</v>
          </cell>
          <cell r="S873" t="str">
            <v>SAO PAULO</v>
          </cell>
          <cell r="T873" t="str">
            <v>SP</v>
          </cell>
          <cell r="U873" t="str">
            <v>01.452-000</v>
          </cell>
          <cell r="V873" t="str">
            <v>1139302906</v>
          </cell>
          <cell r="W873" t="str">
            <v>M.BRA@BRADESCOSEGUROS.COM.BR</v>
          </cell>
          <cell r="X873"/>
          <cell r="Y873">
            <v>4</v>
          </cell>
          <cell r="Z873">
            <v>11</v>
          </cell>
          <cell r="AA873">
            <v>20</v>
          </cell>
        </row>
        <row r="874">
          <cell r="A874" t="str">
            <v>MULTIBRA</v>
          </cell>
          <cell r="B874" t="str">
            <v>MULTIBRA FUNDO DE PENSAO</v>
          </cell>
          <cell r="C874" t="str">
            <v>30.459.788/0001-60</v>
          </cell>
          <cell r="D874" t="str">
            <v>Sim</v>
          </cell>
          <cell r="E874" t="str">
            <v>NORMAL - EM FUNCIONAMENTO</v>
          </cell>
          <cell r="F874" t="str">
            <v>NORMAL</v>
          </cell>
          <cell r="G874" t="str">
            <v>Fundação</v>
          </cell>
          <cell r="H874" t="str">
            <v>LC 109</v>
          </cell>
          <cell r="I874" t="str">
            <v>Privada</v>
          </cell>
          <cell r="J874" t="str">
            <v>Privado</v>
          </cell>
          <cell r="K874" t="str">
            <v>Patrocínio Múltiplo</v>
          </cell>
          <cell r="L874" t="str">
            <v>Com mais de um plano</v>
          </cell>
          <cell r="M874" t="str">
            <v>Sim</v>
          </cell>
          <cell r="N874">
            <v>3022351979</v>
          </cell>
          <cell r="O874" t="str">
            <v>Sudeste</v>
          </cell>
          <cell r="P874" t="str">
            <v>ESSP</v>
          </cell>
          <cell r="Q874" t="str">
            <v>AV BRIG FARIA LIMA, 3064, 2 ANDAR</v>
          </cell>
          <cell r="R874" t="str">
            <v>SAO PAULO</v>
          </cell>
          <cell r="S874" t="str">
            <v>SAO PAULO</v>
          </cell>
          <cell r="T874" t="str">
            <v>SP</v>
          </cell>
          <cell r="U874" t="str">
            <v>01.452-000</v>
          </cell>
          <cell r="V874" t="str">
            <v>1139302906</v>
          </cell>
          <cell r="W874" t="str">
            <v>M.BRA@BRADESCOSEGUROS.COM.BR</v>
          </cell>
          <cell r="X874"/>
          <cell r="Y874">
            <v>4</v>
          </cell>
          <cell r="Z874">
            <v>11</v>
          </cell>
          <cell r="AA874">
            <v>20</v>
          </cell>
        </row>
        <row r="875">
          <cell r="A875" t="str">
            <v>MULTIBRA</v>
          </cell>
          <cell r="B875" t="str">
            <v>MULTIBRA FUNDO DE PENSAO</v>
          </cell>
          <cell r="C875" t="str">
            <v>30.459.788/0001-60</v>
          </cell>
          <cell r="D875" t="str">
            <v>Sim</v>
          </cell>
          <cell r="E875" t="str">
            <v>NORMAL - EM FUNCIONAMENTO</v>
          </cell>
          <cell r="F875" t="str">
            <v>NORMAL</v>
          </cell>
          <cell r="G875" t="str">
            <v>Fundação</v>
          </cell>
          <cell r="H875" t="str">
            <v>LC 109</v>
          </cell>
          <cell r="I875" t="str">
            <v>Privada</v>
          </cell>
          <cell r="J875" t="str">
            <v>Privado</v>
          </cell>
          <cell r="K875" t="str">
            <v>Patrocínio Múltiplo</v>
          </cell>
          <cell r="L875" t="str">
            <v>Com mais de um plano</v>
          </cell>
          <cell r="M875" t="str">
            <v>Sim</v>
          </cell>
          <cell r="N875">
            <v>3022351979</v>
          </cell>
          <cell r="O875" t="str">
            <v>Sudeste</v>
          </cell>
          <cell r="P875" t="str">
            <v>ESSP</v>
          </cell>
          <cell r="Q875" t="str">
            <v>AV BRIG FARIA LIMA, 3064, 2 ANDAR</v>
          </cell>
          <cell r="R875" t="str">
            <v>SAO PAULO</v>
          </cell>
          <cell r="S875" t="str">
            <v>SAO PAULO</v>
          </cell>
          <cell r="T875" t="str">
            <v>SP</v>
          </cell>
          <cell r="U875" t="str">
            <v>01.452-000</v>
          </cell>
          <cell r="V875" t="str">
            <v>1139302906</v>
          </cell>
          <cell r="W875" t="str">
            <v>M.BRA@BRADESCOSEGUROS.COM.BR</v>
          </cell>
          <cell r="X875"/>
          <cell r="Y875">
            <v>4</v>
          </cell>
          <cell r="Z875">
            <v>11</v>
          </cell>
          <cell r="AA875">
            <v>20</v>
          </cell>
        </row>
        <row r="876">
          <cell r="A876" t="str">
            <v>MULTIBRA</v>
          </cell>
          <cell r="B876" t="str">
            <v>MULTIBRA FUNDO DE PENSAO</v>
          </cell>
          <cell r="C876" t="str">
            <v>30.459.788/0001-60</v>
          </cell>
          <cell r="D876" t="str">
            <v>Sim</v>
          </cell>
          <cell r="E876" t="str">
            <v>NORMAL - EM FUNCIONAMENTO</v>
          </cell>
          <cell r="F876" t="str">
            <v>NORMAL</v>
          </cell>
          <cell r="G876" t="str">
            <v>Fundação</v>
          </cell>
          <cell r="H876" t="str">
            <v>LC 109</v>
          </cell>
          <cell r="I876" t="str">
            <v>Privada</v>
          </cell>
          <cell r="J876" t="str">
            <v>Privado</v>
          </cell>
          <cell r="K876" t="str">
            <v>Patrocínio Múltiplo</v>
          </cell>
          <cell r="L876" t="str">
            <v>Com mais de um plano</v>
          </cell>
          <cell r="M876" t="str">
            <v>Sim</v>
          </cell>
          <cell r="N876">
            <v>3022351979</v>
          </cell>
          <cell r="O876" t="str">
            <v>Sudeste</v>
          </cell>
          <cell r="P876" t="str">
            <v>ESSP</v>
          </cell>
          <cell r="Q876" t="str">
            <v>AV BRIG FARIA LIMA, 3064, 2 ANDAR</v>
          </cell>
          <cell r="R876" t="str">
            <v>SAO PAULO</v>
          </cell>
          <cell r="S876" t="str">
            <v>SAO PAULO</v>
          </cell>
          <cell r="T876" t="str">
            <v>SP</v>
          </cell>
          <cell r="U876" t="str">
            <v>01.452-000</v>
          </cell>
          <cell r="V876" t="str">
            <v>1139302906</v>
          </cell>
          <cell r="W876" t="str">
            <v>M.BRA@BRADESCOSEGUROS.COM.BR</v>
          </cell>
          <cell r="X876"/>
          <cell r="Y876">
            <v>4</v>
          </cell>
          <cell r="Z876">
            <v>11</v>
          </cell>
          <cell r="AA876">
            <v>20</v>
          </cell>
        </row>
        <row r="877">
          <cell r="A877" t="str">
            <v>MULTIBRA</v>
          </cell>
          <cell r="B877" t="str">
            <v>MULTIBRA FUNDO DE PENSAO</v>
          </cell>
          <cell r="C877" t="str">
            <v>30.459.788/0001-60</v>
          </cell>
          <cell r="D877" t="str">
            <v>Sim</v>
          </cell>
          <cell r="E877" t="str">
            <v>NORMAL - EM FUNCIONAMENTO</v>
          </cell>
          <cell r="F877" t="str">
            <v>NORMAL</v>
          </cell>
          <cell r="G877" t="str">
            <v>Fundação</v>
          </cell>
          <cell r="H877" t="str">
            <v>LC 109</v>
          </cell>
          <cell r="I877" t="str">
            <v>Privada</v>
          </cell>
          <cell r="J877" t="str">
            <v>Privado</v>
          </cell>
          <cell r="K877" t="str">
            <v>Patrocínio Múltiplo</v>
          </cell>
          <cell r="L877" t="str">
            <v>Com mais de um plano</v>
          </cell>
          <cell r="M877" t="str">
            <v>Sim</v>
          </cell>
          <cell r="N877">
            <v>3022351979</v>
          </cell>
          <cell r="O877" t="str">
            <v>Sudeste</v>
          </cell>
          <cell r="P877" t="str">
            <v>ESSP</v>
          </cell>
          <cell r="Q877" t="str">
            <v>AV BRIG FARIA LIMA, 3064, 2 ANDAR</v>
          </cell>
          <cell r="R877" t="str">
            <v>SAO PAULO</v>
          </cell>
          <cell r="S877" t="str">
            <v>SAO PAULO</v>
          </cell>
          <cell r="T877" t="str">
            <v>SP</v>
          </cell>
          <cell r="U877" t="str">
            <v>01.452-000</v>
          </cell>
          <cell r="V877" t="str">
            <v>1139302906</v>
          </cell>
          <cell r="W877" t="str">
            <v>M.BRA@BRADESCOSEGUROS.COM.BR</v>
          </cell>
          <cell r="X877"/>
          <cell r="Y877">
            <v>4</v>
          </cell>
          <cell r="Z877">
            <v>11</v>
          </cell>
          <cell r="AA877">
            <v>20</v>
          </cell>
        </row>
        <row r="878">
          <cell r="A878" t="str">
            <v>MULTIBRA</v>
          </cell>
          <cell r="B878" t="str">
            <v>MULTIBRA FUNDO DE PENSAO</v>
          </cell>
          <cell r="C878" t="str">
            <v>30.459.788/0001-60</v>
          </cell>
          <cell r="D878" t="str">
            <v>Sim</v>
          </cell>
          <cell r="E878" t="str">
            <v>NORMAL - EM FUNCIONAMENTO</v>
          </cell>
          <cell r="F878" t="str">
            <v>NORMAL</v>
          </cell>
          <cell r="G878" t="str">
            <v>Fundação</v>
          </cell>
          <cell r="H878" t="str">
            <v>LC 109</v>
          </cell>
          <cell r="I878" t="str">
            <v>Privada</v>
          </cell>
          <cell r="J878" t="str">
            <v>Privado</v>
          </cell>
          <cell r="K878" t="str">
            <v>Patrocínio Múltiplo</v>
          </cell>
          <cell r="L878" t="str">
            <v>Com mais de um plano</v>
          </cell>
          <cell r="M878" t="str">
            <v>Sim</v>
          </cell>
          <cell r="N878">
            <v>3022351979</v>
          </cell>
          <cell r="O878" t="str">
            <v>Sudeste</v>
          </cell>
          <cell r="P878" t="str">
            <v>ESSP</v>
          </cell>
          <cell r="Q878" t="str">
            <v>AV BRIG FARIA LIMA, 3064, 2 ANDAR</v>
          </cell>
          <cell r="R878" t="str">
            <v>SAO PAULO</v>
          </cell>
          <cell r="S878" t="str">
            <v>SAO PAULO</v>
          </cell>
          <cell r="T878" t="str">
            <v>SP</v>
          </cell>
          <cell r="U878" t="str">
            <v>01.452-000</v>
          </cell>
          <cell r="V878" t="str">
            <v>1139302906</v>
          </cell>
          <cell r="W878" t="str">
            <v>M.BRA@BRADESCOSEGUROS.COM.BR</v>
          </cell>
          <cell r="X878"/>
          <cell r="Y878">
            <v>4</v>
          </cell>
          <cell r="Z878">
            <v>11</v>
          </cell>
          <cell r="AA878">
            <v>20</v>
          </cell>
        </row>
        <row r="879">
          <cell r="A879" t="str">
            <v>MULTIBRA</v>
          </cell>
          <cell r="B879" t="str">
            <v>MULTIBRA FUNDO DE PENSAO</v>
          </cell>
          <cell r="C879" t="str">
            <v>30.459.788/0001-60</v>
          </cell>
          <cell r="D879" t="str">
            <v>Sim</v>
          </cell>
          <cell r="E879" t="str">
            <v>NORMAL - EM FUNCIONAMENTO</v>
          </cell>
          <cell r="F879" t="str">
            <v>NORMAL</v>
          </cell>
          <cell r="G879" t="str">
            <v>Fundação</v>
          </cell>
          <cell r="H879" t="str">
            <v>LC 109</v>
          </cell>
          <cell r="I879" t="str">
            <v>Privada</v>
          </cell>
          <cell r="J879" t="str">
            <v>Privado</v>
          </cell>
          <cell r="K879" t="str">
            <v>Patrocínio Múltiplo</v>
          </cell>
          <cell r="L879" t="str">
            <v>Com mais de um plano</v>
          </cell>
          <cell r="M879" t="str">
            <v>Sim</v>
          </cell>
          <cell r="N879">
            <v>3022351979</v>
          </cell>
          <cell r="O879" t="str">
            <v>Sudeste</v>
          </cell>
          <cell r="P879" t="str">
            <v>ESSP</v>
          </cell>
          <cell r="Q879" t="str">
            <v>AV BRIG FARIA LIMA, 3064, 2 ANDAR</v>
          </cell>
          <cell r="R879" t="str">
            <v>SAO PAULO</v>
          </cell>
          <cell r="S879" t="str">
            <v>SAO PAULO</v>
          </cell>
          <cell r="T879" t="str">
            <v>SP</v>
          </cell>
          <cell r="U879" t="str">
            <v>01.452-000</v>
          </cell>
          <cell r="V879" t="str">
            <v>1139302906</v>
          </cell>
          <cell r="W879" t="str">
            <v>M.BRA@BRADESCOSEGUROS.COM.BR</v>
          </cell>
          <cell r="X879"/>
          <cell r="Y879">
            <v>4</v>
          </cell>
          <cell r="Z879">
            <v>11</v>
          </cell>
          <cell r="AA879">
            <v>20</v>
          </cell>
        </row>
        <row r="880">
          <cell r="A880" t="str">
            <v>MULTIBRA</v>
          </cell>
          <cell r="B880" t="str">
            <v>MULTIBRA FUNDO DE PENSAO</v>
          </cell>
          <cell r="C880" t="str">
            <v>30.459.788/0001-60</v>
          </cell>
          <cell r="D880" t="str">
            <v>Sim</v>
          </cell>
          <cell r="E880" t="str">
            <v>NORMAL - EM FUNCIONAMENTO</v>
          </cell>
          <cell r="F880" t="str">
            <v>NORMAL</v>
          </cell>
          <cell r="G880" t="str">
            <v>Fundação</v>
          </cell>
          <cell r="H880" t="str">
            <v>LC 109</v>
          </cell>
          <cell r="I880" t="str">
            <v>Privada</v>
          </cell>
          <cell r="J880" t="str">
            <v>Privado</v>
          </cell>
          <cell r="K880" t="str">
            <v>Patrocínio Múltiplo</v>
          </cell>
          <cell r="L880" t="str">
            <v>Com mais de um plano</v>
          </cell>
          <cell r="M880" t="str">
            <v>Sim</v>
          </cell>
          <cell r="N880">
            <v>3022351979</v>
          </cell>
          <cell r="O880" t="str">
            <v>Sudeste</v>
          </cell>
          <cell r="P880" t="str">
            <v>ESSP</v>
          </cell>
          <cell r="Q880" t="str">
            <v>AV BRIG FARIA LIMA, 3064, 2 ANDAR</v>
          </cell>
          <cell r="R880" t="str">
            <v>SAO PAULO</v>
          </cell>
          <cell r="S880" t="str">
            <v>SAO PAULO</v>
          </cell>
          <cell r="T880" t="str">
            <v>SP</v>
          </cell>
          <cell r="U880" t="str">
            <v>01.452-000</v>
          </cell>
          <cell r="V880" t="str">
            <v>1139302906</v>
          </cell>
          <cell r="W880" t="str">
            <v>M.BRA@BRADESCOSEGUROS.COM.BR</v>
          </cell>
          <cell r="X880"/>
          <cell r="Y880">
            <v>4</v>
          </cell>
          <cell r="Z880">
            <v>11</v>
          </cell>
          <cell r="AA880">
            <v>20</v>
          </cell>
        </row>
        <row r="881">
          <cell r="A881" t="str">
            <v>MULTIBRA</v>
          </cell>
          <cell r="B881" t="str">
            <v>MULTIBRA FUNDO DE PENSAO</v>
          </cell>
          <cell r="C881" t="str">
            <v>30.459.788/0001-60</v>
          </cell>
          <cell r="D881" t="str">
            <v>Sim</v>
          </cell>
          <cell r="E881" t="str">
            <v>NORMAL - EM FUNCIONAMENTO</v>
          </cell>
          <cell r="F881" t="str">
            <v>NORMAL</v>
          </cell>
          <cell r="G881" t="str">
            <v>Fundação</v>
          </cell>
          <cell r="H881" t="str">
            <v>LC 109</v>
          </cell>
          <cell r="I881" t="str">
            <v>Privada</v>
          </cell>
          <cell r="J881" t="str">
            <v>Privado</v>
          </cell>
          <cell r="K881" t="str">
            <v>Patrocínio Múltiplo</v>
          </cell>
          <cell r="L881" t="str">
            <v>Com mais de um plano</v>
          </cell>
          <cell r="M881" t="str">
            <v>Sim</v>
          </cell>
          <cell r="N881">
            <v>3022351979</v>
          </cell>
          <cell r="O881" t="str">
            <v>Sudeste</v>
          </cell>
          <cell r="P881" t="str">
            <v>ESSP</v>
          </cell>
          <cell r="Q881" t="str">
            <v>AV BRIG FARIA LIMA, 3064, 2 ANDAR</v>
          </cell>
          <cell r="R881" t="str">
            <v>SAO PAULO</v>
          </cell>
          <cell r="S881" t="str">
            <v>SAO PAULO</v>
          </cell>
          <cell r="T881" t="str">
            <v>SP</v>
          </cell>
          <cell r="U881" t="str">
            <v>01.452-000</v>
          </cell>
          <cell r="V881" t="str">
            <v>1139302906</v>
          </cell>
          <cell r="W881" t="str">
            <v>M.BRA@BRADESCOSEGUROS.COM.BR</v>
          </cell>
          <cell r="X881"/>
          <cell r="Y881">
            <v>4</v>
          </cell>
          <cell r="Z881">
            <v>11</v>
          </cell>
          <cell r="AA881">
            <v>20</v>
          </cell>
        </row>
        <row r="882">
          <cell r="A882" t="str">
            <v>MULTIBRA</v>
          </cell>
          <cell r="B882" t="str">
            <v>MULTIBRA FUNDO DE PENSAO</v>
          </cell>
          <cell r="C882" t="str">
            <v>30.459.788/0001-60</v>
          </cell>
          <cell r="D882" t="str">
            <v>Sim</v>
          </cell>
          <cell r="E882" t="str">
            <v>NORMAL - EM FUNCIONAMENTO</v>
          </cell>
          <cell r="F882" t="str">
            <v>NORMAL</v>
          </cell>
          <cell r="G882" t="str">
            <v>Fundação</v>
          </cell>
          <cell r="H882" t="str">
            <v>LC 109</v>
          </cell>
          <cell r="I882" t="str">
            <v>Privada</v>
          </cell>
          <cell r="J882" t="str">
            <v>Privado</v>
          </cell>
          <cell r="K882" t="str">
            <v>Patrocínio Múltiplo</v>
          </cell>
          <cell r="L882" t="str">
            <v>Com mais de um plano</v>
          </cell>
          <cell r="M882" t="str">
            <v>Sim</v>
          </cell>
          <cell r="N882">
            <v>3022351979</v>
          </cell>
          <cell r="O882" t="str">
            <v>Sudeste</v>
          </cell>
          <cell r="P882" t="str">
            <v>ESSP</v>
          </cell>
          <cell r="Q882" t="str">
            <v>AV BRIG FARIA LIMA, 3064, 2 ANDAR</v>
          </cell>
          <cell r="R882" t="str">
            <v>SAO PAULO</v>
          </cell>
          <cell r="S882" t="str">
            <v>SAO PAULO</v>
          </cell>
          <cell r="T882" t="str">
            <v>SP</v>
          </cell>
          <cell r="U882" t="str">
            <v>01.452-000</v>
          </cell>
          <cell r="V882" t="str">
            <v>1139302906</v>
          </cell>
          <cell r="W882" t="str">
            <v>M.BRA@BRADESCOSEGUROS.COM.BR</v>
          </cell>
          <cell r="X882"/>
          <cell r="Y882">
            <v>4</v>
          </cell>
          <cell r="Z882">
            <v>11</v>
          </cell>
          <cell r="AA882">
            <v>20</v>
          </cell>
        </row>
        <row r="883">
          <cell r="A883" t="str">
            <v>MULTIBRA</v>
          </cell>
          <cell r="B883" t="str">
            <v>MULTIBRA FUNDO DE PENSAO</v>
          </cell>
          <cell r="C883" t="str">
            <v>30.459.788/0001-60</v>
          </cell>
          <cell r="D883" t="str">
            <v>Sim</v>
          </cell>
          <cell r="E883" t="str">
            <v>NORMAL - EM FUNCIONAMENTO</v>
          </cell>
          <cell r="F883" t="str">
            <v>NORMAL</v>
          </cell>
          <cell r="G883" t="str">
            <v>Fundação</v>
          </cell>
          <cell r="H883" t="str">
            <v>LC 109</v>
          </cell>
          <cell r="I883" t="str">
            <v>Privada</v>
          </cell>
          <cell r="J883" t="str">
            <v>Privado</v>
          </cell>
          <cell r="K883" t="str">
            <v>Patrocínio Múltiplo</v>
          </cell>
          <cell r="L883" t="str">
            <v>Com mais de um plano</v>
          </cell>
          <cell r="M883" t="str">
            <v>Sim</v>
          </cell>
          <cell r="N883">
            <v>3022351979</v>
          </cell>
          <cell r="O883" t="str">
            <v>Sudeste</v>
          </cell>
          <cell r="P883" t="str">
            <v>ESSP</v>
          </cell>
          <cell r="Q883" t="str">
            <v>AV BRIG FARIA LIMA, 3064, 2 ANDAR</v>
          </cell>
          <cell r="R883" t="str">
            <v>SAO PAULO</v>
          </cell>
          <cell r="S883" t="str">
            <v>SAO PAULO</v>
          </cell>
          <cell r="T883" t="str">
            <v>SP</v>
          </cell>
          <cell r="U883" t="str">
            <v>01.452-000</v>
          </cell>
          <cell r="V883" t="str">
            <v>1139302906</v>
          </cell>
          <cell r="W883" t="str">
            <v>M.BRA@BRADESCOSEGUROS.COM.BR</v>
          </cell>
          <cell r="X883"/>
          <cell r="Y883">
            <v>4</v>
          </cell>
          <cell r="Z883">
            <v>11</v>
          </cell>
          <cell r="AA883">
            <v>20</v>
          </cell>
        </row>
        <row r="884">
          <cell r="A884" t="str">
            <v>MULTIBRA</v>
          </cell>
          <cell r="B884" t="str">
            <v>MULTIBRA FUNDO DE PENSAO</v>
          </cell>
          <cell r="C884" t="str">
            <v>30.459.788/0001-60</v>
          </cell>
          <cell r="D884" t="str">
            <v>Sim</v>
          </cell>
          <cell r="E884" t="str">
            <v>NORMAL - EM FUNCIONAMENTO</v>
          </cell>
          <cell r="F884" t="str">
            <v>NORMAL</v>
          </cell>
          <cell r="G884" t="str">
            <v>Fundação</v>
          </cell>
          <cell r="H884" t="str">
            <v>LC 109</v>
          </cell>
          <cell r="I884" t="str">
            <v>Privada</v>
          </cell>
          <cell r="J884" t="str">
            <v>Privado</v>
          </cell>
          <cell r="K884" t="str">
            <v>Patrocínio Múltiplo</v>
          </cell>
          <cell r="L884" t="str">
            <v>Com mais de um plano</v>
          </cell>
          <cell r="M884" t="str">
            <v>Sim</v>
          </cell>
          <cell r="N884">
            <v>3022351979</v>
          </cell>
          <cell r="O884" t="str">
            <v>Sudeste</v>
          </cell>
          <cell r="P884" t="str">
            <v>ESSP</v>
          </cell>
          <cell r="Q884" t="str">
            <v>AV BRIG FARIA LIMA, 3064, 2 ANDAR</v>
          </cell>
          <cell r="R884" t="str">
            <v>SAO PAULO</v>
          </cell>
          <cell r="S884" t="str">
            <v>SAO PAULO</v>
          </cell>
          <cell r="T884" t="str">
            <v>SP</v>
          </cell>
          <cell r="U884" t="str">
            <v>01.452-000</v>
          </cell>
          <cell r="V884" t="str">
            <v>1139302906</v>
          </cell>
          <cell r="W884" t="str">
            <v>M.BRA@BRADESCOSEGUROS.COM.BR</v>
          </cell>
          <cell r="X884"/>
          <cell r="Y884">
            <v>4</v>
          </cell>
          <cell r="Z884">
            <v>11</v>
          </cell>
          <cell r="AA884">
            <v>20</v>
          </cell>
        </row>
        <row r="885">
          <cell r="A885" t="str">
            <v>MULTIBRA</v>
          </cell>
          <cell r="B885" t="str">
            <v>MULTIBRA FUNDO DE PENSAO</v>
          </cell>
          <cell r="C885" t="str">
            <v>30.459.788/0001-60</v>
          </cell>
          <cell r="D885" t="str">
            <v>Sim</v>
          </cell>
          <cell r="E885" t="str">
            <v>NORMAL - EM FUNCIONAMENTO</v>
          </cell>
          <cell r="F885" t="str">
            <v>NORMAL</v>
          </cell>
          <cell r="G885" t="str">
            <v>Fundação</v>
          </cell>
          <cell r="H885" t="str">
            <v>LC 109</v>
          </cell>
          <cell r="I885" t="str">
            <v>Privada</v>
          </cell>
          <cell r="J885" t="str">
            <v>Privado</v>
          </cell>
          <cell r="K885" t="str">
            <v>Patrocínio Múltiplo</v>
          </cell>
          <cell r="L885" t="str">
            <v>Com mais de um plano</v>
          </cell>
          <cell r="M885" t="str">
            <v>Sim</v>
          </cell>
          <cell r="N885">
            <v>3022351979</v>
          </cell>
          <cell r="O885" t="str">
            <v>Sudeste</v>
          </cell>
          <cell r="P885" t="str">
            <v>ESSP</v>
          </cell>
          <cell r="Q885" t="str">
            <v>AV BRIG FARIA LIMA, 3064, 2 ANDAR</v>
          </cell>
          <cell r="R885" t="str">
            <v>SAO PAULO</v>
          </cell>
          <cell r="S885" t="str">
            <v>SAO PAULO</v>
          </cell>
          <cell r="T885" t="str">
            <v>SP</v>
          </cell>
          <cell r="U885" t="str">
            <v>01.452-000</v>
          </cell>
          <cell r="V885" t="str">
            <v>1139302906</v>
          </cell>
          <cell r="W885" t="str">
            <v>M.BRA@BRADESCOSEGUROS.COM.BR</v>
          </cell>
          <cell r="X885"/>
          <cell r="Y885">
            <v>4</v>
          </cell>
          <cell r="Z885">
            <v>11</v>
          </cell>
          <cell r="AA885">
            <v>20</v>
          </cell>
        </row>
        <row r="886">
          <cell r="A886" t="str">
            <v>MULTIBRA</v>
          </cell>
          <cell r="B886" t="str">
            <v>MULTIBRA FUNDO DE PENSAO</v>
          </cell>
          <cell r="C886" t="str">
            <v>30.459.788/0001-60</v>
          </cell>
          <cell r="D886" t="str">
            <v>Sim</v>
          </cell>
          <cell r="E886" t="str">
            <v>NORMAL - EM FUNCIONAMENTO</v>
          </cell>
          <cell r="F886" t="str">
            <v>NORMAL</v>
          </cell>
          <cell r="G886" t="str">
            <v>Fundação</v>
          </cell>
          <cell r="H886" t="str">
            <v>LC 109</v>
          </cell>
          <cell r="I886" t="str">
            <v>Privada</v>
          </cell>
          <cell r="J886" t="str">
            <v>Privado</v>
          </cell>
          <cell r="K886" t="str">
            <v>Patrocínio Múltiplo</v>
          </cell>
          <cell r="L886" t="str">
            <v>Com mais de um plano</v>
          </cell>
          <cell r="M886" t="str">
            <v>Sim</v>
          </cell>
          <cell r="N886">
            <v>3022351979</v>
          </cell>
          <cell r="O886" t="str">
            <v>Sudeste</v>
          </cell>
          <cell r="P886" t="str">
            <v>ESSP</v>
          </cell>
          <cell r="Q886" t="str">
            <v>AV BRIG FARIA LIMA, 3064, 2 ANDAR</v>
          </cell>
          <cell r="R886" t="str">
            <v>SAO PAULO</v>
          </cell>
          <cell r="S886" t="str">
            <v>SAO PAULO</v>
          </cell>
          <cell r="T886" t="str">
            <v>SP</v>
          </cell>
          <cell r="U886" t="str">
            <v>01.452-000</v>
          </cell>
          <cell r="V886" t="str">
            <v>1139302906</v>
          </cell>
          <cell r="W886" t="str">
            <v>M.BRA@BRADESCOSEGUROS.COM.BR</v>
          </cell>
          <cell r="X886"/>
          <cell r="Y886">
            <v>4</v>
          </cell>
          <cell r="Z886">
            <v>11</v>
          </cell>
          <cell r="AA886">
            <v>20</v>
          </cell>
        </row>
        <row r="887">
          <cell r="A887" t="str">
            <v>MULTIBRA</v>
          </cell>
          <cell r="B887" t="str">
            <v>MULTIBRA FUNDO DE PENSAO</v>
          </cell>
          <cell r="C887" t="str">
            <v>30.459.788/0001-60</v>
          </cell>
          <cell r="D887" t="str">
            <v>Sim</v>
          </cell>
          <cell r="E887" t="str">
            <v>NORMAL - EM FUNCIONAMENTO</v>
          </cell>
          <cell r="F887" t="str">
            <v>NORMAL</v>
          </cell>
          <cell r="G887" t="str">
            <v>Fundação</v>
          </cell>
          <cell r="H887" t="str">
            <v>LC 109</v>
          </cell>
          <cell r="I887" t="str">
            <v>Privada</v>
          </cell>
          <cell r="J887" t="str">
            <v>Privado</v>
          </cell>
          <cell r="K887" t="str">
            <v>Patrocínio Múltiplo</v>
          </cell>
          <cell r="L887" t="str">
            <v>Com mais de um plano</v>
          </cell>
          <cell r="M887" t="str">
            <v>Sim</v>
          </cell>
          <cell r="N887">
            <v>3022351979</v>
          </cell>
          <cell r="O887" t="str">
            <v>Sudeste</v>
          </cell>
          <cell r="P887" t="str">
            <v>ESSP</v>
          </cell>
          <cell r="Q887" t="str">
            <v>AV BRIG FARIA LIMA, 3064, 2 ANDAR</v>
          </cell>
          <cell r="R887" t="str">
            <v>SAO PAULO</v>
          </cell>
          <cell r="S887" t="str">
            <v>SAO PAULO</v>
          </cell>
          <cell r="T887" t="str">
            <v>SP</v>
          </cell>
          <cell r="U887" t="str">
            <v>01.452-000</v>
          </cell>
          <cell r="V887" t="str">
            <v>1139302906</v>
          </cell>
          <cell r="W887" t="str">
            <v>M.BRA@BRADESCOSEGUROS.COM.BR</v>
          </cell>
          <cell r="X887"/>
          <cell r="Y887">
            <v>4</v>
          </cell>
          <cell r="Z887">
            <v>11</v>
          </cell>
          <cell r="AA887">
            <v>20</v>
          </cell>
        </row>
        <row r="888">
          <cell r="A888" t="str">
            <v>MULTIBRA</v>
          </cell>
          <cell r="B888" t="str">
            <v>MULTIBRA FUNDO DE PENSAO</v>
          </cell>
          <cell r="C888" t="str">
            <v>30.459.788/0001-60</v>
          </cell>
          <cell r="D888" t="str">
            <v>Sim</v>
          </cell>
          <cell r="E888" t="str">
            <v>NORMAL - EM FUNCIONAMENTO</v>
          </cell>
          <cell r="F888" t="str">
            <v>NORMAL</v>
          </cell>
          <cell r="G888" t="str">
            <v>Fundação</v>
          </cell>
          <cell r="H888" t="str">
            <v>LC 109</v>
          </cell>
          <cell r="I888" t="str">
            <v>Privada</v>
          </cell>
          <cell r="J888" t="str">
            <v>Privado</v>
          </cell>
          <cell r="K888" t="str">
            <v>Patrocínio Múltiplo</v>
          </cell>
          <cell r="L888" t="str">
            <v>Com mais de um plano</v>
          </cell>
          <cell r="M888" t="str">
            <v>Sim</v>
          </cell>
          <cell r="N888">
            <v>3022351979</v>
          </cell>
          <cell r="O888" t="str">
            <v>Sudeste</v>
          </cell>
          <cell r="P888" t="str">
            <v>ESSP</v>
          </cell>
          <cell r="Q888" t="str">
            <v>AV BRIG FARIA LIMA, 3064, 2 ANDAR</v>
          </cell>
          <cell r="R888" t="str">
            <v>SAO PAULO</v>
          </cell>
          <cell r="S888" t="str">
            <v>SAO PAULO</v>
          </cell>
          <cell r="T888" t="str">
            <v>SP</v>
          </cell>
          <cell r="U888" t="str">
            <v>01.452-000</v>
          </cell>
          <cell r="V888" t="str">
            <v>1139302906</v>
          </cell>
          <cell r="W888" t="str">
            <v>M.BRA@BRADESCOSEGUROS.COM.BR</v>
          </cell>
          <cell r="X888"/>
          <cell r="Y888">
            <v>4</v>
          </cell>
          <cell r="Z888">
            <v>11</v>
          </cell>
          <cell r="AA888">
            <v>20</v>
          </cell>
        </row>
        <row r="889">
          <cell r="A889" t="str">
            <v>MULTIBRA</v>
          </cell>
          <cell r="B889" t="str">
            <v>MULTIBRA FUNDO DE PENSAO</v>
          </cell>
          <cell r="C889" t="str">
            <v>30.459.788/0001-60</v>
          </cell>
          <cell r="D889" t="str">
            <v>Sim</v>
          </cell>
          <cell r="E889" t="str">
            <v>NORMAL - EM FUNCIONAMENTO</v>
          </cell>
          <cell r="F889" t="str">
            <v>NORMAL</v>
          </cell>
          <cell r="G889" t="str">
            <v>Fundação</v>
          </cell>
          <cell r="H889" t="str">
            <v>LC 109</v>
          </cell>
          <cell r="I889" t="str">
            <v>Privada</v>
          </cell>
          <cell r="J889" t="str">
            <v>Privado</v>
          </cell>
          <cell r="K889" t="str">
            <v>Patrocínio Múltiplo</v>
          </cell>
          <cell r="L889" t="str">
            <v>Com mais de um plano</v>
          </cell>
          <cell r="M889" t="str">
            <v>Sim</v>
          </cell>
          <cell r="N889">
            <v>3022351979</v>
          </cell>
          <cell r="O889" t="str">
            <v>Sudeste</v>
          </cell>
          <cell r="P889" t="str">
            <v>ESSP</v>
          </cell>
          <cell r="Q889" t="str">
            <v>AV BRIG FARIA LIMA, 3064, 2 ANDAR</v>
          </cell>
          <cell r="R889" t="str">
            <v>SAO PAULO</v>
          </cell>
          <cell r="S889" t="str">
            <v>SAO PAULO</v>
          </cell>
          <cell r="T889" t="str">
            <v>SP</v>
          </cell>
          <cell r="U889" t="str">
            <v>01.452-000</v>
          </cell>
          <cell r="V889" t="str">
            <v>1139302906</v>
          </cell>
          <cell r="W889" t="str">
            <v>M.BRA@BRADESCOSEGUROS.COM.BR</v>
          </cell>
          <cell r="X889"/>
          <cell r="Y889">
            <v>4</v>
          </cell>
          <cell r="Z889">
            <v>11</v>
          </cell>
          <cell r="AA889">
            <v>20</v>
          </cell>
        </row>
        <row r="890">
          <cell r="A890" t="str">
            <v>MULTIBRA</v>
          </cell>
          <cell r="B890" t="str">
            <v>MULTIBRA FUNDO DE PENSAO</v>
          </cell>
          <cell r="C890" t="str">
            <v>30.459.788/0001-60</v>
          </cell>
          <cell r="D890" t="str">
            <v>Sim</v>
          </cell>
          <cell r="E890" t="str">
            <v>NORMAL - EM FUNCIONAMENTO</v>
          </cell>
          <cell r="F890" t="str">
            <v>NORMAL</v>
          </cell>
          <cell r="G890" t="str">
            <v>Fundação</v>
          </cell>
          <cell r="H890" t="str">
            <v>LC 109</v>
          </cell>
          <cell r="I890" t="str">
            <v>Privada</v>
          </cell>
          <cell r="J890" t="str">
            <v>Privado</v>
          </cell>
          <cell r="K890" t="str">
            <v>Patrocínio Múltiplo</v>
          </cell>
          <cell r="L890" t="str">
            <v>Com mais de um plano</v>
          </cell>
          <cell r="M890" t="str">
            <v>Sim</v>
          </cell>
          <cell r="N890">
            <v>3022351979</v>
          </cell>
          <cell r="O890" t="str">
            <v>Sudeste</v>
          </cell>
          <cell r="P890" t="str">
            <v>ESSP</v>
          </cell>
          <cell r="Q890" t="str">
            <v>AV BRIG FARIA LIMA, 3064, 2 ANDAR</v>
          </cell>
          <cell r="R890" t="str">
            <v>SAO PAULO</v>
          </cell>
          <cell r="S890" t="str">
            <v>SAO PAULO</v>
          </cell>
          <cell r="T890" t="str">
            <v>SP</v>
          </cell>
          <cell r="U890" t="str">
            <v>01.452-000</v>
          </cell>
          <cell r="V890" t="str">
            <v>1139302906</v>
          </cell>
          <cell r="W890" t="str">
            <v>M.BRA@BRADESCOSEGUROS.COM.BR</v>
          </cell>
          <cell r="X890"/>
          <cell r="Y890">
            <v>4</v>
          </cell>
          <cell r="Z890">
            <v>11</v>
          </cell>
          <cell r="AA890">
            <v>20</v>
          </cell>
        </row>
        <row r="891">
          <cell r="A891" t="str">
            <v>MULTIBRA</v>
          </cell>
          <cell r="B891" t="str">
            <v>MULTIBRA FUNDO DE PENSAO</v>
          </cell>
          <cell r="C891" t="str">
            <v>30.459.788/0001-60</v>
          </cell>
          <cell r="D891" t="str">
            <v>Sim</v>
          </cell>
          <cell r="E891" t="str">
            <v>NORMAL - EM FUNCIONAMENTO</v>
          </cell>
          <cell r="F891" t="str">
            <v>NORMAL</v>
          </cell>
          <cell r="G891" t="str">
            <v>Fundação</v>
          </cell>
          <cell r="H891" t="str">
            <v>LC 109</v>
          </cell>
          <cell r="I891" t="str">
            <v>Privada</v>
          </cell>
          <cell r="J891" t="str">
            <v>Privado</v>
          </cell>
          <cell r="K891" t="str">
            <v>Patrocínio Múltiplo</v>
          </cell>
          <cell r="L891" t="str">
            <v>Com mais de um plano</v>
          </cell>
          <cell r="M891" t="str">
            <v>Sim</v>
          </cell>
          <cell r="N891">
            <v>3022351979</v>
          </cell>
          <cell r="O891" t="str">
            <v>Sudeste</v>
          </cell>
          <cell r="P891" t="str">
            <v>ESSP</v>
          </cell>
          <cell r="Q891" t="str">
            <v>AV BRIG FARIA LIMA, 3064, 2 ANDAR</v>
          </cell>
          <cell r="R891" t="str">
            <v>SAO PAULO</v>
          </cell>
          <cell r="S891" t="str">
            <v>SAO PAULO</v>
          </cell>
          <cell r="T891" t="str">
            <v>SP</v>
          </cell>
          <cell r="U891" t="str">
            <v>01.452-000</v>
          </cell>
          <cell r="V891" t="str">
            <v>1139302906</v>
          </cell>
          <cell r="W891" t="str">
            <v>M.BRA@BRADESCOSEGUROS.COM.BR</v>
          </cell>
          <cell r="X891"/>
          <cell r="Y891">
            <v>4</v>
          </cell>
          <cell r="Z891">
            <v>11</v>
          </cell>
          <cell r="AA891">
            <v>20</v>
          </cell>
        </row>
        <row r="892">
          <cell r="A892" t="str">
            <v>MULTIBRA</v>
          </cell>
          <cell r="B892" t="str">
            <v>MULTIBRA FUNDO DE PENSAO</v>
          </cell>
          <cell r="C892" t="str">
            <v>30.459.788/0001-60</v>
          </cell>
          <cell r="D892" t="str">
            <v>Sim</v>
          </cell>
          <cell r="E892" t="str">
            <v>NORMAL - EM FUNCIONAMENTO</v>
          </cell>
          <cell r="F892" t="str">
            <v>NORMAL</v>
          </cell>
          <cell r="G892" t="str">
            <v>Fundação</v>
          </cell>
          <cell r="H892" t="str">
            <v>LC 109</v>
          </cell>
          <cell r="I892" t="str">
            <v>Privada</v>
          </cell>
          <cell r="J892" t="str">
            <v>Privado</v>
          </cell>
          <cell r="K892" t="str">
            <v>Patrocínio Múltiplo</v>
          </cell>
          <cell r="L892" t="str">
            <v>Com mais de um plano</v>
          </cell>
          <cell r="M892" t="str">
            <v>Sim</v>
          </cell>
          <cell r="N892">
            <v>3022351979</v>
          </cell>
          <cell r="O892" t="str">
            <v>Sudeste</v>
          </cell>
          <cell r="P892" t="str">
            <v>ESSP</v>
          </cell>
          <cell r="Q892" t="str">
            <v>AV BRIG FARIA LIMA, 3064, 2 ANDAR</v>
          </cell>
          <cell r="R892" t="str">
            <v>SAO PAULO</v>
          </cell>
          <cell r="S892" t="str">
            <v>SAO PAULO</v>
          </cell>
          <cell r="T892" t="str">
            <v>SP</v>
          </cell>
          <cell r="U892" t="str">
            <v>01.452-000</v>
          </cell>
          <cell r="V892" t="str">
            <v>1139302906</v>
          </cell>
          <cell r="W892" t="str">
            <v>M.BRA@BRADESCOSEGUROS.COM.BR</v>
          </cell>
          <cell r="X892"/>
          <cell r="Y892">
            <v>4</v>
          </cell>
          <cell r="Z892">
            <v>11</v>
          </cell>
          <cell r="AA892">
            <v>20</v>
          </cell>
        </row>
        <row r="893">
          <cell r="A893" t="str">
            <v>MULTIBRA</v>
          </cell>
          <cell r="B893" t="str">
            <v>MULTIBRA FUNDO DE PENSAO</v>
          </cell>
          <cell r="C893" t="str">
            <v>30.459.788/0001-60</v>
          </cell>
          <cell r="D893" t="str">
            <v>Sim</v>
          </cell>
          <cell r="E893" t="str">
            <v>NORMAL - EM FUNCIONAMENTO</v>
          </cell>
          <cell r="F893" t="str">
            <v>NORMAL</v>
          </cell>
          <cell r="G893" t="str">
            <v>Fundação</v>
          </cell>
          <cell r="H893" t="str">
            <v>LC 109</v>
          </cell>
          <cell r="I893" t="str">
            <v>Privada</v>
          </cell>
          <cell r="J893" t="str">
            <v>Privado</v>
          </cell>
          <cell r="K893" t="str">
            <v>Patrocínio Múltiplo</v>
          </cell>
          <cell r="L893" t="str">
            <v>Com mais de um plano</v>
          </cell>
          <cell r="M893" t="str">
            <v>Sim</v>
          </cell>
          <cell r="N893">
            <v>3022351979</v>
          </cell>
          <cell r="O893" t="str">
            <v>Sudeste</v>
          </cell>
          <cell r="P893" t="str">
            <v>ESSP</v>
          </cell>
          <cell r="Q893" t="str">
            <v>AV BRIG FARIA LIMA, 3064, 2 ANDAR</v>
          </cell>
          <cell r="R893" t="str">
            <v>SAO PAULO</v>
          </cell>
          <cell r="S893" t="str">
            <v>SAO PAULO</v>
          </cell>
          <cell r="T893" t="str">
            <v>SP</v>
          </cell>
          <cell r="U893" t="str">
            <v>01.452-000</v>
          </cell>
          <cell r="V893" t="str">
            <v>1139302906</v>
          </cell>
          <cell r="W893" t="str">
            <v>M.BRA@BRADESCOSEGUROS.COM.BR</v>
          </cell>
          <cell r="X893"/>
          <cell r="Y893">
            <v>4</v>
          </cell>
          <cell r="Z893">
            <v>11</v>
          </cell>
          <cell r="AA893">
            <v>20</v>
          </cell>
        </row>
        <row r="894">
          <cell r="A894" t="str">
            <v>MULTIBRA</v>
          </cell>
          <cell r="B894" t="str">
            <v>MULTIBRA FUNDO DE PENSAO</v>
          </cell>
          <cell r="C894" t="str">
            <v>30.459.788/0001-60</v>
          </cell>
          <cell r="D894" t="str">
            <v>Sim</v>
          </cell>
          <cell r="E894" t="str">
            <v>NORMAL - EM FUNCIONAMENTO</v>
          </cell>
          <cell r="F894" t="str">
            <v>NORMAL</v>
          </cell>
          <cell r="G894" t="str">
            <v>Fundação</v>
          </cell>
          <cell r="H894" t="str">
            <v>LC 109</v>
          </cell>
          <cell r="I894" t="str">
            <v>Privada</v>
          </cell>
          <cell r="J894" t="str">
            <v>Privado</v>
          </cell>
          <cell r="K894" t="str">
            <v>Patrocínio Múltiplo</v>
          </cell>
          <cell r="L894" t="str">
            <v>Com mais de um plano</v>
          </cell>
          <cell r="M894" t="str">
            <v>Sim</v>
          </cell>
          <cell r="N894">
            <v>3022351979</v>
          </cell>
          <cell r="O894" t="str">
            <v>Sudeste</v>
          </cell>
          <cell r="P894" t="str">
            <v>ESSP</v>
          </cell>
          <cell r="Q894" t="str">
            <v>AV BRIG FARIA LIMA, 3064, 2 ANDAR</v>
          </cell>
          <cell r="R894" t="str">
            <v>SAO PAULO</v>
          </cell>
          <cell r="S894" t="str">
            <v>SAO PAULO</v>
          </cell>
          <cell r="T894" t="str">
            <v>SP</v>
          </cell>
          <cell r="U894" t="str">
            <v>01.452-000</v>
          </cell>
          <cell r="V894" t="str">
            <v>1139302906</v>
          </cell>
          <cell r="W894" t="str">
            <v>M.BRA@BRADESCOSEGUROS.COM.BR</v>
          </cell>
          <cell r="X894"/>
          <cell r="Y894">
            <v>4</v>
          </cell>
          <cell r="Z894">
            <v>11</v>
          </cell>
          <cell r="AA894">
            <v>20</v>
          </cell>
        </row>
        <row r="895">
          <cell r="A895" t="str">
            <v>MULTIBRA</v>
          </cell>
          <cell r="B895" t="str">
            <v>MULTIBRA FUNDO DE PENSAO</v>
          </cell>
          <cell r="C895" t="str">
            <v>30.459.788/0001-60</v>
          </cell>
          <cell r="D895" t="str">
            <v>Sim</v>
          </cell>
          <cell r="E895" t="str">
            <v>NORMAL - EM FUNCIONAMENTO</v>
          </cell>
          <cell r="F895" t="str">
            <v>NORMAL</v>
          </cell>
          <cell r="G895" t="str">
            <v>Fundação</v>
          </cell>
          <cell r="H895" t="str">
            <v>LC 109</v>
          </cell>
          <cell r="I895" t="str">
            <v>Privada</v>
          </cell>
          <cell r="J895" t="str">
            <v>Privado</v>
          </cell>
          <cell r="K895" t="str">
            <v>Patrocínio Múltiplo</v>
          </cell>
          <cell r="L895" t="str">
            <v>Com mais de um plano</v>
          </cell>
          <cell r="M895" t="str">
            <v>Sim</v>
          </cell>
          <cell r="N895">
            <v>3022351979</v>
          </cell>
          <cell r="O895" t="str">
            <v>Sudeste</v>
          </cell>
          <cell r="P895" t="str">
            <v>ESSP</v>
          </cell>
          <cell r="Q895" t="str">
            <v>AV BRIG FARIA LIMA, 3064, 2 ANDAR</v>
          </cell>
          <cell r="R895" t="str">
            <v>SAO PAULO</v>
          </cell>
          <cell r="S895" t="str">
            <v>SAO PAULO</v>
          </cell>
          <cell r="T895" t="str">
            <v>SP</v>
          </cell>
          <cell r="U895" t="str">
            <v>01.452-000</v>
          </cell>
          <cell r="V895" t="str">
            <v>1139302906</v>
          </cell>
          <cell r="W895" t="str">
            <v>M.BRA@BRADESCOSEGUROS.COM.BR</v>
          </cell>
          <cell r="X895"/>
          <cell r="Y895">
            <v>4</v>
          </cell>
          <cell r="Z895">
            <v>11</v>
          </cell>
          <cell r="AA895">
            <v>20</v>
          </cell>
        </row>
        <row r="896">
          <cell r="A896" t="str">
            <v>MULTIBRA</v>
          </cell>
          <cell r="B896" t="str">
            <v>MULTIBRA FUNDO DE PENSAO</v>
          </cell>
          <cell r="C896" t="str">
            <v>30.459.788/0001-60</v>
          </cell>
          <cell r="D896" t="str">
            <v>Sim</v>
          </cell>
          <cell r="E896" t="str">
            <v>NORMAL - EM FUNCIONAMENTO</v>
          </cell>
          <cell r="F896" t="str">
            <v>NORMAL</v>
          </cell>
          <cell r="G896" t="str">
            <v>Fundação</v>
          </cell>
          <cell r="H896" t="str">
            <v>LC 109</v>
          </cell>
          <cell r="I896" t="str">
            <v>Privada</v>
          </cell>
          <cell r="J896" t="str">
            <v>Privado</v>
          </cell>
          <cell r="K896" t="str">
            <v>Patrocínio Múltiplo</v>
          </cell>
          <cell r="L896" t="str">
            <v>Com mais de um plano</v>
          </cell>
          <cell r="M896" t="str">
            <v>Sim</v>
          </cell>
          <cell r="N896">
            <v>3022351979</v>
          </cell>
          <cell r="O896" t="str">
            <v>Sudeste</v>
          </cell>
          <cell r="P896" t="str">
            <v>ESSP</v>
          </cell>
          <cell r="Q896" t="str">
            <v>AV BRIG FARIA LIMA, 3064, 2 ANDAR</v>
          </cell>
          <cell r="R896" t="str">
            <v>SAO PAULO</v>
          </cell>
          <cell r="S896" t="str">
            <v>SAO PAULO</v>
          </cell>
          <cell r="T896" t="str">
            <v>SP</v>
          </cell>
          <cell r="U896" t="str">
            <v>01.452-000</v>
          </cell>
          <cell r="V896" t="str">
            <v>1139302906</v>
          </cell>
          <cell r="W896" t="str">
            <v>M.BRA@BRADESCOSEGUROS.COM.BR</v>
          </cell>
          <cell r="X896"/>
          <cell r="Y896">
            <v>4</v>
          </cell>
          <cell r="Z896">
            <v>11</v>
          </cell>
          <cell r="AA896">
            <v>20</v>
          </cell>
        </row>
        <row r="897">
          <cell r="A897" t="str">
            <v>MULTIBRA</v>
          </cell>
          <cell r="B897" t="str">
            <v>MULTIBRA FUNDO DE PENSAO</v>
          </cell>
          <cell r="C897" t="str">
            <v>30.459.788/0001-60</v>
          </cell>
          <cell r="D897" t="str">
            <v>Sim</v>
          </cell>
          <cell r="E897" t="str">
            <v>NORMAL - EM FUNCIONAMENTO</v>
          </cell>
          <cell r="F897" t="str">
            <v>NORMAL</v>
          </cell>
          <cell r="G897" t="str">
            <v>Fundação</v>
          </cell>
          <cell r="H897" t="str">
            <v>LC 109</v>
          </cell>
          <cell r="I897" t="str">
            <v>Privada</v>
          </cell>
          <cell r="J897" t="str">
            <v>Privado</v>
          </cell>
          <cell r="K897" t="str">
            <v>Patrocínio Múltiplo</v>
          </cell>
          <cell r="L897" t="str">
            <v>Com mais de um plano</v>
          </cell>
          <cell r="M897" t="str">
            <v>Sim</v>
          </cell>
          <cell r="N897">
            <v>3022351979</v>
          </cell>
          <cell r="O897" t="str">
            <v>Sudeste</v>
          </cell>
          <cell r="P897" t="str">
            <v>ESSP</v>
          </cell>
          <cell r="Q897" t="str">
            <v>AV BRIG FARIA LIMA, 3064, 2 ANDAR</v>
          </cell>
          <cell r="R897" t="str">
            <v>SAO PAULO</v>
          </cell>
          <cell r="S897" t="str">
            <v>SAO PAULO</v>
          </cell>
          <cell r="T897" t="str">
            <v>SP</v>
          </cell>
          <cell r="U897" t="str">
            <v>01.452-000</v>
          </cell>
          <cell r="V897" t="str">
            <v>1139302906</v>
          </cell>
          <cell r="W897" t="str">
            <v>M.BRA@BRADESCOSEGUROS.COM.BR</v>
          </cell>
          <cell r="X897"/>
          <cell r="Y897">
            <v>4</v>
          </cell>
          <cell r="Z897">
            <v>11</v>
          </cell>
          <cell r="AA897">
            <v>20</v>
          </cell>
        </row>
        <row r="898">
          <cell r="A898" t="str">
            <v>MULTIBRA</v>
          </cell>
          <cell r="B898" t="str">
            <v>MULTIBRA FUNDO DE PENSAO</v>
          </cell>
          <cell r="C898" t="str">
            <v>30.459.788/0001-60</v>
          </cell>
          <cell r="D898" t="str">
            <v>Sim</v>
          </cell>
          <cell r="E898" t="str">
            <v>NORMAL - EM FUNCIONAMENTO</v>
          </cell>
          <cell r="F898" t="str">
            <v>NORMAL</v>
          </cell>
          <cell r="G898" t="str">
            <v>Fundação</v>
          </cell>
          <cell r="H898" t="str">
            <v>LC 109</v>
          </cell>
          <cell r="I898" t="str">
            <v>Privada</v>
          </cell>
          <cell r="J898" t="str">
            <v>Privado</v>
          </cell>
          <cell r="K898" t="str">
            <v>Patrocínio Múltiplo</v>
          </cell>
          <cell r="L898" t="str">
            <v>Com mais de um plano</v>
          </cell>
          <cell r="M898" t="str">
            <v>Sim</v>
          </cell>
          <cell r="N898">
            <v>3022351979</v>
          </cell>
          <cell r="O898" t="str">
            <v>Sudeste</v>
          </cell>
          <cell r="P898" t="str">
            <v>ESSP</v>
          </cell>
          <cell r="Q898" t="str">
            <v>AV BRIG FARIA LIMA, 3064, 2 ANDAR</v>
          </cell>
          <cell r="R898" t="str">
            <v>SAO PAULO</v>
          </cell>
          <cell r="S898" t="str">
            <v>SAO PAULO</v>
          </cell>
          <cell r="T898" t="str">
            <v>SP</v>
          </cell>
          <cell r="U898" t="str">
            <v>01.452-000</v>
          </cell>
          <cell r="V898" t="str">
            <v>1139302906</v>
          </cell>
          <cell r="W898" t="str">
            <v>M.BRA@BRADESCOSEGUROS.COM.BR</v>
          </cell>
          <cell r="X898"/>
          <cell r="Y898">
            <v>4</v>
          </cell>
          <cell r="Z898">
            <v>11</v>
          </cell>
          <cell r="AA898">
            <v>20</v>
          </cell>
        </row>
        <row r="899">
          <cell r="A899" t="str">
            <v>MULTIBRA</v>
          </cell>
          <cell r="B899" t="str">
            <v>MULTIBRA FUNDO DE PENSAO</v>
          </cell>
          <cell r="C899" t="str">
            <v>30.459.788/0001-60</v>
          </cell>
          <cell r="D899" t="str">
            <v>Sim</v>
          </cell>
          <cell r="E899" t="str">
            <v>NORMAL - EM FUNCIONAMENTO</v>
          </cell>
          <cell r="F899" t="str">
            <v>NORMAL</v>
          </cell>
          <cell r="G899" t="str">
            <v>Fundação</v>
          </cell>
          <cell r="H899" t="str">
            <v>LC 109</v>
          </cell>
          <cell r="I899" t="str">
            <v>Privada</v>
          </cell>
          <cell r="J899" t="str">
            <v>Privado</v>
          </cell>
          <cell r="K899" t="str">
            <v>Patrocínio Múltiplo</v>
          </cell>
          <cell r="L899" t="str">
            <v>Com mais de um plano</v>
          </cell>
          <cell r="M899" t="str">
            <v>Sim</v>
          </cell>
          <cell r="N899">
            <v>3022351979</v>
          </cell>
          <cell r="O899" t="str">
            <v>Sudeste</v>
          </cell>
          <cell r="P899" t="str">
            <v>ESSP</v>
          </cell>
          <cell r="Q899" t="str">
            <v>AV BRIG FARIA LIMA, 3064, 2 ANDAR</v>
          </cell>
          <cell r="R899" t="str">
            <v>SAO PAULO</v>
          </cell>
          <cell r="S899" t="str">
            <v>SAO PAULO</v>
          </cell>
          <cell r="T899" t="str">
            <v>SP</v>
          </cell>
          <cell r="U899" t="str">
            <v>01.452-000</v>
          </cell>
          <cell r="V899" t="str">
            <v>1139302906</v>
          </cell>
          <cell r="W899" t="str">
            <v>M.BRA@BRADESCOSEGUROS.COM.BR</v>
          </cell>
          <cell r="X899"/>
          <cell r="Y899">
            <v>4</v>
          </cell>
          <cell r="Z899">
            <v>11</v>
          </cell>
          <cell r="AA899">
            <v>20</v>
          </cell>
        </row>
        <row r="900">
          <cell r="A900" t="str">
            <v>MULTIBRA</v>
          </cell>
          <cell r="B900" t="str">
            <v>MULTIBRA FUNDO DE PENSAO</v>
          </cell>
          <cell r="C900" t="str">
            <v>30.459.788/0001-60</v>
          </cell>
          <cell r="D900" t="str">
            <v>Sim</v>
          </cell>
          <cell r="E900" t="str">
            <v>NORMAL - EM FUNCIONAMENTO</v>
          </cell>
          <cell r="F900" t="str">
            <v>NORMAL</v>
          </cell>
          <cell r="G900" t="str">
            <v>Fundação</v>
          </cell>
          <cell r="H900" t="str">
            <v>LC 109</v>
          </cell>
          <cell r="I900" t="str">
            <v>Privada</v>
          </cell>
          <cell r="J900" t="str">
            <v>Privado</v>
          </cell>
          <cell r="K900" t="str">
            <v>Patrocínio Múltiplo</v>
          </cell>
          <cell r="L900" t="str">
            <v>Com mais de um plano</v>
          </cell>
          <cell r="M900" t="str">
            <v>Sim</v>
          </cell>
          <cell r="N900">
            <v>3022351979</v>
          </cell>
          <cell r="O900" t="str">
            <v>Sudeste</v>
          </cell>
          <cell r="P900" t="str">
            <v>ESSP</v>
          </cell>
          <cell r="Q900" t="str">
            <v>AV BRIG FARIA LIMA, 3064, 2 ANDAR</v>
          </cell>
          <cell r="R900" t="str">
            <v>SAO PAULO</v>
          </cell>
          <cell r="S900" t="str">
            <v>SAO PAULO</v>
          </cell>
          <cell r="T900" t="str">
            <v>SP</v>
          </cell>
          <cell r="U900" t="str">
            <v>01.452-000</v>
          </cell>
          <cell r="V900" t="str">
            <v>1139302906</v>
          </cell>
          <cell r="W900" t="str">
            <v>M.BRA@BRADESCOSEGUROS.COM.BR</v>
          </cell>
          <cell r="X900"/>
          <cell r="Y900">
            <v>4</v>
          </cell>
          <cell r="Z900">
            <v>11</v>
          </cell>
          <cell r="AA900">
            <v>20</v>
          </cell>
        </row>
        <row r="901">
          <cell r="A901" t="str">
            <v>MULTIBRA</v>
          </cell>
          <cell r="B901" t="str">
            <v>MULTIBRA FUNDO DE PENSAO</v>
          </cell>
          <cell r="C901" t="str">
            <v>30.459.788/0001-60</v>
          </cell>
          <cell r="D901" t="str">
            <v>Sim</v>
          </cell>
          <cell r="E901" t="str">
            <v>NORMAL - EM FUNCIONAMENTO</v>
          </cell>
          <cell r="F901" t="str">
            <v>NORMAL</v>
          </cell>
          <cell r="G901" t="str">
            <v>Fundação</v>
          </cell>
          <cell r="H901" t="str">
            <v>LC 109</v>
          </cell>
          <cell r="I901" t="str">
            <v>Privada</v>
          </cell>
          <cell r="J901" t="str">
            <v>Privado</v>
          </cell>
          <cell r="K901" t="str">
            <v>Patrocínio Múltiplo</v>
          </cell>
          <cell r="L901" t="str">
            <v>Com mais de um plano</v>
          </cell>
          <cell r="M901" t="str">
            <v>Sim</v>
          </cell>
          <cell r="N901">
            <v>3022351979</v>
          </cell>
          <cell r="O901" t="str">
            <v>Sudeste</v>
          </cell>
          <cell r="P901" t="str">
            <v>ESSP</v>
          </cell>
          <cell r="Q901" t="str">
            <v>AV BRIG FARIA LIMA, 3064, 2 ANDAR</v>
          </cell>
          <cell r="R901" t="str">
            <v>SAO PAULO</v>
          </cell>
          <cell r="S901" t="str">
            <v>SAO PAULO</v>
          </cell>
          <cell r="T901" t="str">
            <v>SP</v>
          </cell>
          <cell r="U901" t="str">
            <v>01.452-000</v>
          </cell>
          <cell r="V901" t="str">
            <v>1139302906</v>
          </cell>
          <cell r="W901" t="str">
            <v>M.BRA@BRADESCOSEGUROS.COM.BR</v>
          </cell>
          <cell r="X901"/>
          <cell r="Y901">
            <v>4</v>
          </cell>
          <cell r="Z901">
            <v>11</v>
          </cell>
          <cell r="AA901">
            <v>20</v>
          </cell>
        </row>
        <row r="902">
          <cell r="A902" t="str">
            <v>MULTIBRA</v>
          </cell>
          <cell r="B902" t="str">
            <v>MULTIBRA FUNDO DE PENSAO</v>
          </cell>
          <cell r="C902" t="str">
            <v>30.459.788/0001-60</v>
          </cell>
          <cell r="D902" t="str">
            <v>Sim</v>
          </cell>
          <cell r="E902" t="str">
            <v>NORMAL - EM FUNCIONAMENTO</v>
          </cell>
          <cell r="F902" t="str">
            <v>NORMAL</v>
          </cell>
          <cell r="G902" t="str">
            <v>Fundação</v>
          </cell>
          <cell r="H902" t="str">
            <v>LC 109</v>
          </cell>
          <cell r="I902" t="str">
            <v>Privada</v>
          </cell>
          <cell r="J902" t="str">
            <v>Privado</v>
          </cell>
          <cell r="K902" t="str">
            <v>Patrocínio Múltiplo</v>
          </cell>
          <cell r="L902" t="str">
            <v>Com mais de um plano</v>
          </cell>
          <cell r="M902" t="str">
            <v>Sim</v>
          </cell>
          <cell r="N902">
            <v>3022351979</v>
          </cell>
          <cell r="O902" t="str">
            <v>Sudeste</v>
          </cell>
          <cell r="P902" t="str">
            <v>ESSP</v>
          </cell>
          <cell r="Q902" t="str">
            <v>AV BRIG FARIA LIMA, 3064, 2 ANDAR</v>
          </cell>
          <cell r="R902" t="str">
            <v>SAO PAULO</v>
          </cell>
          <cell r="S902" t="str">
            <v>SAO PAULO</v>
          </cell>
          <cell r="T902" t="str">
            <v>SP</v>
          </cell>
          <cell r="U902" t="str">
            <v>01.452-000</v>
          </cell>
          <cell r="V902" t="str">
            <v>1139302906</v>
          </cell>
          <cell r="W902" t="str">
            <v>M.BRA@BRADESCOSEGUROS.COM.BR</v>
          </cell>
          <cell r="X902"/>
          <cell r="Y902">
            <v>4</v>
          </cell>
          <cell r="Z902">
            <v>11</v>
          </cell>
          <cell r="AA902">
            <v>20</v>
          </cell>
        </row>
        <row r="903">
          <cell r="A903" t="str">
            <v>MULTIBRA</v>
          </cell>
          <cell r="B903" t="str">
            <v>MULTIBRA FUNDO DE PENSAO</v>
          </cell>
          <cell r="C903" t="str">
            <v>30.459.788/0001-60</v>
          </cell>
          <cell r="D903" t="str">
            <v>Sim</v>
          </cell>
          <cell r="E903" t="str">
            <v>NORMAL - EM FUNCIONAMENTO</v>
          </cell>
          <cell r="F903" t="str">
            <v>NORMAL</v>
          </cell>
          <cell r="G903" t="str">
            <v>Fundação</v>
          </cell>
          <cell r="H903" t="str">
            <v>LC 109</v>
          </cell>
          <cell r="I903" t="str">
            <v>Privada</v>
          </cell>
          <cell r="J903" t="str">
            <v>Privado</v>
          </cell>
          <cell r="K903" t="str">
            <v>Patrocínio Múltiplo</v>
          </cell>
          <cell r="L903" t="str">
            <v>Com mais de um plano</v>
          </cell>
          <cell r="M903" t="str">
            <v>Sim</v>
          </cell>
          <cell r="N903">
            <v>3022351979</v>
          </cell>
          <cell r="O903" t="str">
            <v>Sudeste</v>
          </cell>
          <cell r="P903" t="str">
            <v>ESSP</v>
          </cell>
          <cell r="Q903" t="str">
            <v>AV BRIG FARIA LIMA, 3064, 2 ANDAR</v>
          </cell>
          <cell r="R903" t="str">
            <v>SAO PAULO</v>
          </cell>
          <cell r="S903" t="str">
            <v>SAO PAULO</v>
          </cell>
          <cell r="T903" t="str">
            <v>SP</v>
          </cell>
          <cell r="U903" t="str">
            <v>01.452-000</v>
          </cell>
          <cell r="V903" t="str">
            <v>1139302906</v>
          </cell>
          <cell r="W903" t="str">
            <v>M.BRA@BRADESCOSEGUROS.COM.BR</v>
          </cell>
          <cell r="X903"/>
          <cell r="Y903">
            <v>4</v>
          </cell>
          <cell r="Z903">
            <v>11</v>
          </cell>
          <cell r="AA903">
            <v>20</v>
          </cell>
        </row>
        <row r="904">
          <cell r="A904" t="str">
            <v>MULTIBRA</v>
          </cell>
          <cell r="B904" t="str">
            <v>MULTIBRA FUNDO DE PENSAO</v>
          </cell>
          <cell r="C904" t="str">
            <v>30.459.788/0001-60</v>
          </cell>
          <cell r="D904" t="str">
            <v>Sim</v>
          </cell>
          <cell r="E904" t="str">
            <v>NORMAL - EM FUNCIONAMENTO</v>
          </cell>
          <cell r="F904" t="str">
            <v>NORMAL</v>
          </cell>
          <cell r="G904" t="str">
            <v>Fundação</v>
          </cell>
          <cell r="H904" t="str">
            <v>LC 109</v>
          </cell>
          <cell r="I904" t="str">
            <v>Privada</v>
          </cell>
          <cell r="J904" t="str">
            <v>Privado</v>
          </cell>
          <cell r="K904" t="str">
            <v>Patrocínio Múltiplo</v>
          </cell>
          <cell r="L904" t="str">
            <v>Com mais de um plano</v>
          </cell>
          <cell r="M904" t="str">
            <v>Sim</v>
          </cell>
          <cell r="N904">
            <v>3022351979</v>
          </cell>
          <cell r="O904" t="str">
            <v>Sudeste</v>
          </cell>
          <cell r="P904" t="str">
            <v>ESSP</v>
          </cell>
          <cell r="Q904" t="str">
            <v>AV BRIG FARIA LIMA, 3064, 2 ANDAR</v>
          </cell>
          <cell r="R904" t="str">
            <v>SAO PAULO</v>
          </cell>
          <cell r="S904" t="str">
            <v>SAO PAULO</v>
          </cell>
          <cell r="T904" t="str">
            <v>SP</v>
          </cell>
          <cell r="U904" t="str">
            <v>01.452-000</v>
          </cell>
          <cell r="V904" t="str">
            <v>1139302906</v>
          </cell>
          <cell r="W904" t="str">
            <v>M.BRA@BRADESCOSEGUROS.COM.BR</v>
          </cell>
          <cell r="X904"/>
          <cell r="Y904">
            <v>4</v>
          </cell>
          <cell r="Z904">
            <v>11</v>
          </cell>
          <cell r="AA904">
            <v>20</v>
          </cell>
        </row>
        <row r="905">
          <cell r="A905" t="str">
            <v>MULTIBRA</v>
          </cell>
          <cell r="B905" t="str">
            <v>MULTIBRA FUNDO DE PENSAO</v>
          </cell>
          <cell r="C905" t="str">
            <v>30.459.788/0001-60</v>
          </cell>
          <cell r="D905" t="str">
            <v>Sim</v>
          </cell>
          <cell r="E905" t="str">
            <v>NORMAL - EM FUNCIONAMENTO</v>
          </cell>
          <cell r="F905" t="str">
            <v>NORMAL</v>
          </cell>
          <cell r="G905" t="str">
            <v>Fundação</v>
          </cell>
          <cell r="H905" t="str">
            <v>LC 109</v>
          </cell>
          <cell r="I905" t="str">
            <v>Privada</v>
          </cell>
          <cell r="J905" t="str">
            <v>Privado</v>
          </cell>
          <cell r="K905" t="str">
            <v>Patrocínio Múltiplo</v>
          </cell>
          <cell r="L905" t="str">
            <v>Com mais de um plano</v>
          </cell>
          <cell r="M905" t="str">
            <v>Sim</v>
          </cell>
          <cell r="N905">
            <v>3022351979</v>
          </cell>
          <cell r="O905" t="str">
            <v>Sudeste</v>
          </cell>
          <cell r="P905" t="str">
            <v>ESSP</v>
          </cell>
          <cell r="Q905" t="str">
            <v>AV BRIG FARIA LIMA, 3064, 2 ANDAR</v>
          </cell>
          <cell r="R905" t="str">
            <v>SAO PAULO</v>
          </cell>
          <cell r="S905" t="str">
            <v>SAO PAULO</v>
          </cell>
          <cell r="T905" t="str">
            <v>SP</v>
          </cell>
          <cell r="U905" t="str">
            <v>01.452-000</v>
          </cell>
          <cell r="V905" t="str">
            <v>1139302906</v>
          </cell>
          <cell r="W905" t="str">
            <v>M.BRA@BRADESCOSEGUROS.COM.BR</v>
          </cell>
          <cell r="X905"/>
          <cell r="Y905">
            <v>4</v>
          </cell>
          <cell r="Z905">
            <v>11</v>
          </cell>
          <cell r="AA905">
            <v>20</v>
          </cell>
        </row>
        <row r="906">
          <cell r="A906" t="str">
            <v>MULTIBRA</v>
          </cell>
          <cell r="B906" t="str">
            <v>MULTIBRA FUNDO DE PENSAO</v>
          </cell>
          <cell r="C906" t="str">
            <v>30.459.788/0001-60</v>
          </cell>
          <cell r="D906" t="str">
            <v>Sim</v>
          </cell>
          <cell r="E906" t="str">
            <v>NORMAL - EM FUNCIONAMENTO</v>
          </cell>
          <cell r="F906" t="str">
            <v>NORMAL</v>
          </cell>
          <cell r="G906" t="str">
            <v>Fundação</v>
          </cell>
          <cell r="H906" t="str">
            <v>LC 109</v>
          </cell>
          <cell r="I906" t="str">
            <v>Privada</v>
          </cell>
          <cell r="J906" t="str">
            <v>Privado</v>
          </cell>
          <cell r="K906" t="str">
            <v>Patrocínio Múltiplo</v>
          </cell>
          <cell r="L906" t="str">
            <v>Com mais de um plano</v>
          </cell>
          <cell r="M906" t="str">
            <v>Sim</v>
          </cell>
          <cell r="N906">
            <v>3022351979</v>
          </cell>
          <cell r="O906" t="str">
            <v>Sudeste</v>
          </cell>
          <cell r="P906" t="str">
            <v>ESSP</v>
          </cell>
          <cell r="Q906" t="str">
            <v>AV BRIG FARIA LIMA, 3064, 2 ANDAR</v>
          </cell>
          <cell r="R906" t="str">
            <v>SAO PAULO</v>
          </cell>
          <cell r="S906" t="str">
            <v>SAO PAULO</v>
          </cell>
          <cell r="T906" t="str">
            <v>SP</v>
          </cell>
          <cell r="U906" t="str">
            <v>01.452-000</v>
          </cell>
          <cell r="V906" t="str">
            <v>1139302906</v>
          </cell>
          <cell r="W906" t="str">
            <v>M.BRA@BRADESCOSEGUROS.COM.BR</v>
          </cell>
          <cell r="X906"/>
          <cell r="Y906">
            <v>4</v>
          </cell>
          <cell r="Z906">
            <v>11</v>
          </cell>
          <cell r="AA906">
            <v>20</v>
          </cell>
        </row>
        <row r="907">
          <cell r="A907" t="str">
            <v>MULTIBRA</v>
          </cell>
          <cell r="B907" t="str">
            <v>MULTIBRA FUNDO DE PENSAO</v>
          </cell>
          <cell r="C907" t="str">
            <v>30.459.788/0001-60</v>
          </cell>
          <cell r="D907" t="str">
            <v>Sim</v>
          </cell>
          <cell r="E907" t="str">
            <v>NORMAL - EM FUNCIONAMENTO</v>
          </cell>
          <cell r="F907" t="str">
            <v>NORMAL</v>
          </cell>
          <cell r="G907" t="str">
            <v>Fundação</v>
          </cell>
          <cell r="H907" t="str">
            <v>LC 109</v>
          </cell>
          <cell r="I907" t="str">
            <v>Privada</v>
          </cell>
          <cell r="J907" t="str">
            <v>Privado</v>
          </cell>
          <cell r="K907" t="str">
            <v>Patrocínio Múltiplo</v>
          </cell>
          <cell r="L907" t="str">
            <v>Com mais de um plano</v>
          </cell>
          <cell r="M907" t="str">
            <v>Sim</v>
          </cell>
          <cell r="N907">
            <v>3022351979</v>
          </cell>
          <cell r="O907" t="str">
            <v>Sudeste</v>
          </cell>
          <cell r="P907" t="str">
            <v>ESSP</v>
          </cell>
          <cell r="Q907" t="str">
            <v>AV BRIG FARIA LIMA, 3064, 2 ANDAR</v>
          </cell>
          <cell r="R907" t="str">
            <v>SAO PAULO</v>
          </cell>
          <cell r="S907" t="str">
            <v>SAO PAULO</v>
          </cell>
          <cell r="T907" t="str">
            <v>SP</v>
          </cell>
          <cell r="U907" t="str">
            <v>01.452-000</v>
          </cell>
          <cell r="V907" t="str">
            <v>1139302906</v>
          </cell>
          <cell r="W907" t="str">
            <v>M.BRA@BRADESCOSEGUROS.COM.BR</v>
          </cell>
          <cell r="X907"/>
          <cell r="Y907">
            <v>4</v>
          </cell>
          <cell r="Z907">
            <v>11</v>
          </cell>
          <cell r="AA907">
            <v>20</v>
          </cell>
        </row>
        <row r="908">
          <cell r="A908" t="str">
            <v>MULTIBRA</v>
          </cell>
          <cell r="B908" t="str">
            <v>MULTIBRA FUNDO DE PENSAO</v>
          </cell>
          <cell r="C908" t="str">
            <v>30.459.788/0001-60</v>
          </cell>
          <cell r="D908" t="str">
            <v>Sim</v>
          </cell>
          <cell r="E908" t="str">
            <v>NORMAL - EM FUNCIONAMENTO</v>
          </cell>
          <cell r="F908" t="str">
            <v>NORMAL</v>
          </cell>
          <cell r="G908" t="str">
            <v>Fundação</v>
          </cell>
          <cell r="H908" t="str">
            <v>LC 109</v>
          </cell>
          <cell r="I908" t="str">
            <v>Privada</v>
          </cell>
          <cell r="J908" t="str">
            <v>Privado</v>
          </cell>
          <cell r="K908" t="str">
            <v>Patrocínio Múltiplo</v>
          </cell>
          <cell r="L908" t="str">
            <v>Com mais de um plano</v>
          </cell>
          <cell r="M908" t="str">
            <v>Sim</v>
          </cell>
          <cell r="N908">
            <v>3022351979</v>
          </cell>
          <cell r="O908" t="str">
            <v>Sudeste</v>
          </cell>
          <cell r="P908" t="str">
            <v>ESSP</v>
          </cell>
          <cell r="Q908" t="str">
            <v>AV BRIG FARIA LIMA, 3064, 2 ANDAR</v>
          </cell>
          <cell r="R908" t="str">
            <v>SAO PAULO</v>
          </cell>
          <cell r="S908" t="str">
            <v>SAO PAULO</v>
          </cell>
          <cell r="T908" t="str">
            <v>SP</v>
          </cell>
          <cell r="U908" t="str">
            <v>01.452-000</v>
          </cell>
          <cell r="V908" t="str">
            <v>1139302906</v>
          </cell>
          <cell r="W908" t="str">
            <v>M.BRA@BRADESCOSEGUROS.COM.BR</v>
          </cell>
          <cell r="X908"/>
          <cell r="Y908">
            <v>4</v>
          </cell>
          <cell r="Z908">
            <v>11</v>
          </cell>
          <cell r="AA908">
            <v>20</v>
          </cell>
        </row>
        <row r="909">
          <cell r="A909" t="str">
            <v>MULTIBRA</v>
          </cell>
          <cell r="B909" t="str">
            <v>MULTIBRA FUNDO DE PENSAO</v>
          </cell>
          <cell r="C909" t="str">
            <v>30.459.788/0001-60</v>
          </cell>
          <cell r="D909" t="str">
            <v>Sim</v>
          </cell>
          <cell r="E909" t="str">
            <v>NORMAL - EM FUNCIONAMENTO</v>
          </cell>
          <cell r="F909" t="str">
            <v>NORMAL</v>
          </cell>
          <cell r="G909" t="str">
            <v>Fundação</v>
          </cell>
          <cell r="H909" t="str">
            <v>LC 109</v>
          </cell>
          <cell r="I909" t="str">
            <v>Privada</v>
          </cell>
          <cell r="J909" t="str">
            <v>Privado</v>
          </cell>
          <cell r="K909" t="str">
            <v>Patrocínio Múltiplo</v>
          </cell>
          <cell r="L909" t="str">
            <v>Com mais de um plano</v>
          </cell>
          <cell r="M909" t="str">
            <v>Sim</v>
          </cell>
          <cell r="N909">
            <v>3022351979</v>
          </cell>
          <cell r="O909" t="str">
            <v>Sudeste</v>
          </cell>
          <cell r="P909" t="str">
            <v>ESSP</v>
          </cell>
          <cell r="Q909" t="str">
            <v>AV BRIG FARIA LIMA, 3064, 2 ANDAR</v>
          </cell>
          <cell r="R909" t="str">
            <v>SAO PAULO</v>
          </cell>
          <cell r="S909" t="str">
            <v>SAO PAULO</v>
          </cell>
          <cell r="T909" t="str">
            <v>SP</v>
          </cell>
          <cell r="U909" t="str">
            <v>01.452-000</v>
          </cell>
          <cell r="V909" t="str">
            <v>1139302906</v>
          </cell>
          <cell r="W909" t="str">
            <v>M.BRA@BRADESCOSEGUROS.COM.BR</v>
          </cell>
          <cell r="X909"/>
          <cell r="Y909">
            <v>4</v>
          </cell>
          <cell r="Z909">
            <v>11</v>
          </cell>
          <cell r="AA909">
            <v>20</v>
          </cell>
        </row>
        <row r="910">
          <cell r="A910" t="str">
            <v>MULTIBRA</v>
          </cell>
          <cell r="B910" t="str">
            <v>MULTIBRA FUNDO DE PENSAO</v>
          </cell>
          <cell r="C910" t="str">
            <v>30.459.788/0001-60</v>
          </cell>
          <cell r="D910" t="str">
            <v>Sim</v>
          </cell>
          <cell r="E910" t="str">
            <v>NORMAL - EM FUNCIONAMENTO</v>
          </cell>
          <cell r="F910" t="str">
            <v>NORMAL</v>
          </cell>
          <cell r="G910" t="str">
            <v>Fundação</v>
          </cell>
          <cell r="H910" t="str">
            <v>LC 109</v>
          </cell>
          <cell r="I910" t="str">
            <v>Privada</v>
          </cell>
          <cell r="J910" t="str">
            <v>Privado</v>
          </cell>
          <cell r="K910" t="str">
            <v>Patrocínio Múltiplo</v>
          </cell>
          <cell r="L910" t="str">
            <v>Com mais de um plano</v>
          </cell>
          <cell r="M910" t="str">
            <v>Sim</v>
          </cell>
          <cell r="N910">
            <v>3022351979</v>
          </cell>
          <cell r="O910" t="str">
            <v>Sudeste</v>
          </cell>
          <cell r="P910" t="str">
            <v>ESSP</v>
          </cell>
          <cell r="Q910" t="str">
            <v>AV BRIG FARIA LIMA, 3064, 2 ANDAR</v>
          </cell>
          <cell r="R910" t="str">
            <v>SAO PAULO</v>
          </cell>
          <cell r="S910" t="str">
            <v>SAO PAULO</v>
          </cell>
          <cell r="T910" t="str">
            <v>SP</v>
          </cell>
          <cell r="U910" t="str">
            <v>01.452-000</v>
          </cell>
          <cell r="V910" t="str">
            <v>1139302906</v>
          </cell>
          <cell r="W910" t="str">
            <v>M.BRA@BRADESCOSEGUROS.COM.BR</v>
          </cell>
          <cell r="X910"/>
          <cell r="Y910">
            <v>4</v>
          </cell>
          <cell r="Z910">
            <v>11</v>
          </cell>
          <cell r="AA910">
            <v>20</v>
          </cell>
        </row>
        <row r="911">
          <cell r="A911" t="str">
            <v>MULTIBRA</v>
          </cell>
          <cell r="B911" t="str">
            <v>MULTIBRA FUNDO DE PENSAO</v>
          </cell>
          <cell r="C911" t="str">
            <v>30.459.788/0001-60</v>
          </cell>
          <cell r="D911" t="str">
            <v>Sim</v>
          </cell>
          <cell r="E911" t="str">
            <v>NORMAL - EM FUNCIONAMENTO</v>
          </cell>
          <cell r="F911" t="str">
            <v>NORMAL</v>
          </cell>
          <cell r="G911" t="str">
            <v>Fundação</v>
          </cell>
          <cell r="H911" t="str">
            <v>LC 109</v>
          </cell>
          <cell r="I911" t="str">
            <v>Privada</v>
          </cell>
          <cell r="J911" t="str">
            <v>Privado</v>
          </cell>
          <cell r="K911" t="str">
            <v>Patrocínio Múltiplo</v>
          </cell>
          <cell r="L911" t="str">
            <v>Com mais de um plano</v>
          </cell>
          <cell r="M911" t="str">
            <v>Sim</v>
          </cell>
          <cell r="N911">
            <v>3022351979</v>
          </cell>
          <cell r="O911" t="str">
            <v>Sudeste</v>
          </cell>
          <cell r="P911" t="str">
            <v>ESSP</v>
          </cell>
          <cell r="Q911" t="str">
            <v>AV BRIG FARIA LIMA, 3064, 2 ANDAR</v>
          </cell>
          <cell r="R911" t="str">
            <v>SAO PAULO</v>
          </cell>
          <cell r="S911" t="str">
            <v>SAO PAULO</v>
          </cell>
          <cell r="T911" t="str">
            <v>SP</v>
          </cell>
          <cell r="U911" t="str">
            <v>01.452-000</v>
          </cell>
          <cell r="V911" t="str">
            <v>1139302906</v>
          </cell>
          <cell r="W911" t="str">
            <v>M.BRA@BRADESCOSEGUROS.COM.BR</v>
          </cell>
          <cell r="X911"/>
          <cell r="Y911">
            <v>4</v>
          </cell>
          <cell r="Z911">
            <v>11</v>
          </cell>
          <cell r="AA911">
            <v>20</v>
          </cell>
        </row>
        <row r="912">
          <cell r="A912" t="str">
            <v>MULTIBRA</v>
          </cell>
          <cell r="B912" t="str">
            <v>MULTIBRA FUNDO DE PENSAO</v>
          </cell>
          <cell r="C912" t="str">
            <v>30.459.788/0001-60</v>
          </cell>
          <cell r="D912" t="str">
            <v>Sim</v>
          </cell>
          <cell r="E912" t="str">
            <v>NORMAL - EM FUNCIONAMENTO</v>
          </cell>
          <cell r="F912" t="str">
            <v>NORMAL</v>
          </cell>
          <cell r="G912" t="str">
            <v>Fundação</v>
          </cell>
          <cell r="H912" t="str">
            <v>LC 109</v>
          </cell>
          <cell r="I912" t="str">
            <v>Privada</v>
          </cell>
          <cell r="J912" t="str">
            <v>Privado</v>
          </cell>
          <cell r="K912" t="str">
            <v>Patrocínio Múltiplo</v>
          </cell>
          <cell r="L912" t="str">
            <v>Com mais de um plano</v>
          </cell>
          <cell r="M912" t="str">
            <v>Sim</v>
          </cell>
          <cell r="N912">
            <v>3022351979</v>
          </cell>
          <cell r="O912" t="str">
            <v>Sudeste</v>
          </cell>
          <cell r="P912" t="str">
            <v>ESSP</v>
          </cell>
          <cell r="Q912" t="str">
            <v>AV BRIG FARIA LIMA, 3064, 2 ANDAR</v>
          </cell>
          <cell r="R912" t="str">
            <v>SAO PAULO</v>
          </cell>
          <cell r="S912" t="str">
            <v>SAO PAULO</v>
          </cell>
          <cell r="T912" t="str">
            <v>SP</v>
          </cell>
          <cell r="U912" t="str">
            <v>01.452-000</v>
          </cell>
          <cell r="V912" t="str">
            <v>1139302906</v>
          </cell>
          <cell r="W912" t="str">
            <v>M.BRA@BRADESCOSEGUROS.COM.BR</v>
          </cell>
          <cell r="X912"/>
          <cell r="Y912">
            <v>4</v>
          </cell>
          <cell r="Z912">
            <v>11</v>
          </cell>
          <cell r="AA912">
            <v>20</v>
          </cell>
        </row>
        <row r="913">
          <cell r="A913" t="str">
            <v>MULTIBRA</v>
          </cell>
          <cell r="B913" t="str">
            <v>MULTIBRA FUNDO DE PENSAO</v>
          </cell>
          <cell r="C913" t="str">
            <v>30.459.788/0001-60</v>
          </cell>
          <cell r="D913" t="str">
            <v>Sim</v>
          </cell>
          <cell r="E913" t="str">
            <v>NORMAL - EM FUNCIONAMENTO</v>
          </cell>
          <cell r="F913" t="str">
            <v>NORMAL</v>
          </cell>
          <cell r="G913" t="str">
            <v>Fundação</v>
          </cell>
          <cell r="H913" t="str">
            <v>LC 109</v>
          </cell>
          <cell r="I913" t="str">
            <v>Privada</v>
          </cell>
          <cell r="J913" t="str">
            <v>Privado</v>
          </cell>
          <cell r="K913" t="str">
            <v>Patrocínio Múltiplo</v>
          </cell>
          <cell r="L913" t="str">
            <v>Com mais de um plano</v>
          </cell>
          <cell r="M913" t="str">
            <v>Sim</v>
          </cell>
          <cell r="N913">
            <v>3022351979</v>
          </cell>
          <cell r="O913" t="str">
            <v>Sudeste</v>
          </cell>
          <cell r="P913" t="str">
            <v>ESSP</v>
          </cell>
          <cell r="Q913" t="str">
            <v>AV BRIG FARIA LIMA, 3064, 2 ANDAR</v>
          </cell>
          <cell r="R913" t="str">
            <v>SAO PAULO</v>
          </cell>
          <cell r="S913" t="str">
            <v>SAO PAULO</v>
          </cell>
          <cell r="T913" t="str">
            <v>SP</v>
          </cell>
          <cell r="U913" t="str">
            <v>01.452-000</v>
          </cell>
          <cell r="V913" t="str">
            <v>1139302906</v>
          </cell>
          <cell r="W913" t="str">
            <v>M.BRA@BRADESCOSEGUROS.COM.BR</v>
          </cell>
          <cell r="X913"/>
          <cell r="Y913">
            <v>4</v>
          </cell>
          <cell r="Z913">
            <v>11</v>
          </cell>
          <cell r="AA913">
            <v>20</v>
          </cell>
        </row>
        <row r="914">
          <cell r="A914" t="str">
            <v>MULTIBRA</v>
          </cell>
          <cell r="B914" t="str">
            <v>MULTIBRA FUNDO DE PENSAO</v>
          </cell>
          <cell r="C914" t="str">
            <v>30.459.788/0001-60</v>
          </cell>
          <cell r="D914" t="str">
            <v>Sim</v>
          </cell>
          <cell r="E914" t="str">
            <v>NORMAL - EM FUNCIONAMENTO</v>
          </cell>
          <cell r="F914" t="str">
            <v>NORMAL</v>
          </cell>
          <cell r="G914" t="str">
            <v>Fundação</v>
          </cell>
          <cell r="H914" t="str">
            <v>LC 109</v>
          </cell>
          <cell r="I914" t="str">
            <v>Privada</v>
          </cell>
          <cell r="J914" t="str">
            <v>Privado</v>
          </cell>
          <cell r="K914" t="str">
            <v>Patrocínio Múltiplo</v>
          </cell>
          <cell r="L914" t="str">
            <v>Com mais de um plano</v>
          </cell>
          <cell r="M914" t="str">
            <v>Sim</v>
          </cell>
          <cell r="N914">
            <v>3022351979</v>
          </cell>
          <cell r="O914" t="str">
            <v>Sudeste</v>
          </cell>
          <cell r="P914" t="str">
            <v>ESSP</v>
          </cell>
          <cell r="Q914" t="str">
            <v>AV BRIG FARIA LIMA, 3064, 2 ANDAR</v>
          </cell>
          <cell r="R914" t="str">
            <v>SAO PAULO</v>
          </cell>
          <cell r="S914" t="str">
            <v>SAO PAULO</v>
          </cell>
          <cell r="T914" t="str">
            <v>SP</v>
          </cell>
          <cell r="U914" t="str">
            <v>01.452-000</v>
          </cell>
          <cell r="V914" t="str">
            <v>1139302906</v>
          </cell>
          <cell r="W914" t="str">
            <v>M.BRA@BRADESCOSEGUROS.COM.BR</v>
          </cell>
          <cell r="X914"/>
          <cell r="Y914">
            <v>4</v>
          </cell>
          <cell r="Z914">
            <v>11</v>
          </cell>
          <cell r="AA914">
            <v>20</v>
          </cell>
        </row>
        <row r="915">
          <cell r="A915" t="str">
            <v>MULTIBRA</v>
          </cell>
          <cell r="B915" t="str">
            <v>MULTIBRA FUNDO DE PENSAO</v>
          </cell>
          <cell r="C915" t="str">
            <v>30.459.788/0001-60</v>
          </cell>
          <cell r="D915" t="str">
            <v>Sim</v>
          </cell>
          <cell r="E915" t="str">
            <v>NORMAL - EM FUNCIONAMENTO</v>
          </cell>
          <cell r="F915" t="str">
            <v>NORMAL</v>
          </cell>
          <cell r="G915" t="str">
            <v>Fundação</v>
          </cell>
          <cell r="H915" t="str">
            <v>LC 109</v>
          </cell>
          <cell r="I915" t="str">
            <v>Privada</v>
          </cell>
          <cell r="J915" t="str">
            <v>Privado</v>
          </cell>
          <cell r="K915" t="str">
            <v>Patrocínio Múltiplo</v>
          </cell>
          <cell r="L915" t="str">
            <v>Com mais de um plano</v>
          </cell>
          <cell r="M915" t="str">
            <v>Sim</v>
          </cell>
          <cell r="N915">
            <v>3022351979</v>
          </cell>
          <cell r="O915" t="str">
            <v>Sudeste</v>
          </cell>
          <cell r="P915" t="str">
            <v>ESSP</v>
          </cell>
          <cell r="Q915" t="str">
            <v>AV BRIG FARIA LIMA, 3064, 2 ANDAR</v>
          </cell>
          <cell r="R915" t="str">
            <v>SAO PAULO</v>
          </cell>
          <cell r="S915" t="str">
            <v>SAO PAULO</v>
          </cell>
          <cell r="T915" t="str">
            <v>SP</v>
          </cell>
          <cell r="U915" t="str">
            <v>01.452-000</v>
          </cell>
          <cell r="V915" t="str">
            <v>1139302906</v>
          </cell>
          <cell r="W915" t="str">
            <v>M.BRA@BRADESCOSEGUROS.COM.BR</v>
          </cell>
          <cell r="X915"/>
          <cell r="Y915">
            <v>4</v>
          </cell>
          <cell r="Z915">
            <v>11</v>
          </cell>
          <cell r="AA915">
            <v>20</v>
          </cell>
        </row>
        <row r="916">
          <cell r="A916" t="str">
            <v>MULTIBRA</v>
          </cell>
          <cell r="B916" t="str">
            <v>MULTIBRA FUNDO DE PENSAO</v>
          </cell>
          <cell r="C916" t="str">
            <v>30.459.788/0001-60</v>
          </cell>
          <cell r="D916" t="str">
            <v>Sim</v>
          </cell>
          <cell r="E916" t="str">
            <v>NORMAL - EM FUNCIONAMENTO</v>
          </cell>
          <cell r="F916" t="str">
            <v>NORMAL</v>
          </cell>
          <cell r="G916" t="str">
            <v>Fundação</v>
          </cell>
          <cell r="H916" t="str">
            <v>LC 109</v>
          </cell>
          <cell r="I916" t="str">
            <v>Privada</v>
          </cell>
          <cell r="J916" t="str">
            <v>Privado</v>
          </cell>
          <cell r="K916" t="str">
            <v>Patrocínio Múltiplo</v>
          </cell>
          <cell r="L916" t="str">
            <v>Com mais de um plano</v>
          </cell>
          <cell r="M916" t="str">
            <v>Sim</v>
          </cell>
          <cell r="N916">
            <v>3022351979</v>
          </cell>
          <cell r="O916" t="str">
            <v>Sudeste</v>
          </cell>
          <cell r="P916" t="str">
            <v>ESSP</v>
          </cell>
          <cell r="Q916" t="str">
            <v>AV BRIG FARIA LIMA, 3064, 2 ANDAR</v>
          </cell>
          <cell r="R916" t="str">
            <v>SAO PAULO</v>
          </cell>
          <cell r="S916" t="str">
            <v>SAO PAULO</v>
          </cell>
          <cell r="T916" t="str">
            <v>SP</v>
          </cell>
          <cell r="U916" t="str">
            <v>01.452-000</v>
          </cell>
          <cell r="V916" t="str">
            <v>1139302906</v>
          </cell>
          <cell r="W916" t="str">
            <v>M.BRA@BRADESCOSEGUROS.COM.BR</v>
          </cell>
          <cell r="X916"/>
          <cell r="Y916">
            <v>4</v>
          </cell>
          <cell r="Z916">
            <v>11</v>
          </cell>
          <cell r="AA916">
            <v>20</v>
          </cell>
        </row>
        <row r="917">
          <cell r="A917" t="str">
            <v>MULTIBRA</v>
          </cell>
          <cell r="B917" t="str">
            <v>MULTIBRA FUNDO DE PENSAO</v>
          </cell>
          <cell r="C917" t="str">
            <v>30.459.788/0001-60</v>
          </cell>
          <cell r="D917" t="str">
            <v>Sim</v>
          </cell>
          <cell r="E917" t="str">
            <v>NORMAL - EM FUNCIONAMENTO</v>
          </cell>
          <cell r="F917" t="str">
            <v>NORMAL</v>
          </cell>
          <cell r="G917" t="str">
            <v>Fundação</v>
          </cell>
          <cell r="H917" t="str">
            <v>LC 109</v>
          </cell>
          <cell r="I917" t="str">
            <v>Privada</v>
          </cell>
          <cell r="J917" t="str">
            <v>Privado</v>
          </cell>
          <cell r="K917" t="str">
            <v>Patrocínio Múltiplo</v>
          </cell>
          <cell r="L917" t="str">
            <v>Com mais de um plano</v>
          </cell>
          <cell r="M917" t="str">
            <v>Sim</v>
          </cell>
          <cell r="N917">
            <v>3022351979</v>
          </cell>
          <cell r="O917" t="str">
            <v>Sudeste</v>
          </cell>
          <cell r="P917" t="str">
            <v>ESSP</v>
          </cell>
          <cell r="Q917" t="str">
            <v>AV BRIG FARIA LIMA, 3064, 2 ANDAR</v>
          </cell>
          <cell r="R917" t="str">
            <v>SAO PAULO</v>
          </cell>
          <cell r="S917" t="str">
            <v>SAO PAULO</v>
          </cell>
          <cell r="T917" t="str">
            <v>SP</v>
          </cell>
          <cell r="U917" t="str">
            <v>01.452-000</v>
          </cell>
          <cell r="V917" t="str">
            <v>1139302906</v>
          </cell>
          <cell r="W917" t="str">
            <v>M.BRA@BRADESCOSEGUROS.COM.BR</v>
          </cell>
          <cell r="X917"/>
          <cell r="Y917">
            <v>4</v>
          </cell>
          <cell r="Z917">
            <v>11</v>
          </cell>
          <cell r="AA917">
            <v>20</v>
          </cell>
        </row>
        <row r="918">
          <cell r="A918" t="str">
            <v>MULTIBRA</v>
          </cell>
          <cell r="B918" t="str">
            <v>MULTIBRA FUNDO DE PENSAO</v>
          </cell>
          <cell r="C918" t="str">
            <v>30.459.788/0001-60</v>
          </cell>
          <cell r="D918" t="str">
            <v>Sim</v>
          </cell>
          <cell r="E918" t="str">
            <v>NORMAL - EM FUNCIONAMENTO</v>
          </cell>
          <cell r="F918" t="str">
            <v>NORMAL</v>
          </cell>
          <cell r="G918" t="str">
            <v>Fundação</v>
          </cell>
          <cell r="H918" t="str">
            <v>LC 109</v>
          </cell>
          <cell r="I918" t="str">
            <v>Privada</v>
          </cell>
          <cell r="J918" t="str">
            <v>Privado</v>
          </cell>
          <cell r="K918" t="str">
            <v>Patrocínio Múltiplo</v>
          </cell>
          <cell r="L918" t="str">
            <v>Com mais de um plano</v>
          </cell>
          <cell r="M918" t="str">
            <v>Sim</v>
          </cell>
          <cell r="N918">
            <v>3022351979</v>
          </cell>
          <cell r="O918" t="str">
            <v>Sudeste</v>
          </cell>
          <cell r="P918" t="str">
            <v>ESSP</v>
          </cell>
          <cell r="Q918" t="str">
            <v>AV BRIG FARIA LIMA, 3064, 2 ANDAR</v>
          </cell>
          <cell r="R918" t="str">
            <v>SAO PAULO</v>
          </cell>
          <cell r="S918" t="str">
            <v>SAO PAULO</v>
          </cell>
          <cell r="T918" t="str">
            <v>SP</v>
          </cell>
          <cell r="U918" t="str">
            <v>01.452-000</v>
          </cell>
          <cell r="V918" t="str">
            <v>1139302906</v>
          </cell>
          <cell r="W918" t="str">
            <v>M.BRA@BRADESCOSEGUROS.COM.BR</v>
          </cell>
          <cell r="X918"/>
          <cell r="Y918">
            <v>4</v>
          </cell>
          <cell r="Z918">
            <v>11</v>
          </cell>
          <cell r="AA918">
            <v>20</v>
          </cell>
        </row>
        <row r="919">
          <cell r="A919" t="str">
            <v>MULTIBRA</v>
          </cell>
          <cell r="B919" t="str">
            <v>MULTIBRA FUNDO DE PENSAO</v>
          </cell>
          <cell r="C919" t="str">
            <v>30.459.788/0001-60</v>
          </cell>
          <cell r="D919" t="str">
            <v>Sim</v>
          </cell>
          <cell r="E919" t="str">
            <v>NORMAL - EM FUNCIONAMENTO</v>
          </cell>
          <cell r="F919" t="str">
            <v>NORMAL</v>
          </cell>
          <cell r="G919" t="str">
            <v>Fundação</v>
          </cell>
          <cell r="H919" t="str">
            <v>LC 109</v>
          </cell>
          <cell r="I919" t="str">
            <v>Privada</v>
          </cell>
          <cell r="J919" t="str">
            <v>Privado</v>
          </cell>
          <cell r="K919" t="str">
            <v>Patrocínio Múltiplo</v>
          </cell>
          <cell r="L919" t="str">
            <v>Com mais de um plano</v>
          </cell>
          <cell r="M919" t="str">
            <v>Sim</v>
          </cell>
          <cell r="N919">
            <v>3022351979</v>
          </cell>
          <cell r="O919" t="str">
            <v>Sudeste</v>
          </cell>
          <cell r="P919" t="str">
            <v>ESSP</v>
          </cell>
          <cell r="Q919" t="str">
            <v>AV BRIG FARIA LIMA, 3064, 2 ANDAR</v>
          </cell>
          <cell r="R919" t="str">
            <v>SAO PAULO</v>
          </cell>
          <cell r="S919" t="str">
            <v>SAO PAULO</v>
          </cell>
          <cell r="T919" t="str">
            <v>SP</v>
          </cell>
          <cell r="U919" t="str">
            <v>01.452-000</v>
          </cell>
          <cell r="V919" t="str">
            <v>1139302906</v>
          </cell>
          <cell r="W919" t="str">
            <v>M.BRA@BRADESCOSEGUROS.COM.BR</v>
          </cell>
          <cell r="X919"/>
          <cell r="Y919">
            <v>4</v>
          </cell>
          <cell r="Z919">
            <v>11</v>
          </cell>
          <cell r="AA919">
            <v>20</v>
          </cell>
        </row>
        <row r="920">
          <cell r="A920" t="str">
            <v>MULTIBRA</v>
          </cell>
          <cell r="B920" t="str">
            <v>MULTIBRA FUNDO DE PENSAO</v>
          </cell>
          <cell r="C920" t="str">
            <v>30.459.788/0001-60</v>
          </cell>
          <cell r="D920" t="str">
            <v>Sim</v>
          </cell>
          <cell r="E920" t="str">
            <v>NORMAL - EM FUNCIONAMENTO</v>
          </cell>
          <cell r="F920" t="str">
            <v>NORMAL</v>
          </cell>
          <cell r="G920" t="str">
            <v>Fundação</v>
          </cell>
          <cell r="H920" t="str">
            <v>LC 109</v>
          </cell>
          <cell r="I920" t="str">
            <v>Privada</v>
          </cell>
          <cell r="J920" t="str">
            <v>Privado</v>
          </cell>
          <cell r="K920" t="str">
            <v>Patrocínio Múltiplo</v>
          </cell>
          <cell r="L920" t="str">
            <v>Com mais de um plano</v>
          </cell>
          <cell r="M920" t="str">
            <v>Sim</v>
          </cell>
          <cell r="N920">
            <v>3022351979</v>
          </cell>
          <cell r="O920" t="str">
            <v>Sudeste</v>
          </cell>
          <cell r="P920" t="str">
            <v>ESSP</v>
          </cell>
          <cell r="Q920" t="str">
            <v>AV BRIG FARIA LIMA, 3064, 2 ANDAR</v>
          </cell>
          <cell r="R920" t="str">
            <v>SAO PAULO</v>
          </cell>
          <cell r="S920" t="str">
            <v>SAO PAULO</v>
          </cell>
          <cell r="T920" t="str">
            <v>SP</v>
          </cell>
          <cell r="U920" t="str">
            <v>01.452-000</v>
          </cell>
          <cell r="V920" t="str">
            <v>1139302906</v>
          </cell>
          <cell r="W920" t="str">
            <v>M.BRA@BRADESCOSEGUROS.COM.BR</v>
          </cell>
          <cell r="X920"/>
          <cell r="Y920">
            <v>4</v>
          </cell>
          <cell r="Z920">
            <v>11</v>
          </cell>
          <cell r="AA920">
            <v>20</v>
          </cell>
        </row>
        <row r="921">
          <cell r="A921" t="str">
            <v>MULTIBRA</v>
          </cell>
          <cell r="B921" t="str">
            <v>MULTIBRA FUNDO DE PENSAO</v>
          </cell>
          <cell r="C921" t="str">
            <v>30.459.788/0001-60</v>
          </cell>
          <cell r="D921" t="str">
            <v>Sim</v>
          </cell>
          <cell r="E921" t="str">
            <v>NORMAL - EM FUNCIONAMENTO</v>
          </cell>
          <cell r="F921" t="str">
            <v>NORMAL</v>
          </cell>
          <cell r="G921" t="str">
            <v>Fundação</v>
          </cell>
          <cell r="H921" t="str">
            <v>LC 109</v>
          </cell>
          <cell r="I921" t="str">
            <v>Privada</v>
          </cell>
          <cell r="J921" t="str">
            <v>Privado</v>
          </cell>
          <cell r="K921" t="str">
            <v>Patrocínio Múltiplo</v>
          </cell>
          <cell r="L921" t="str">
            <v>Com mais de um plano</v>
          </cell>
          <cell r="M921" t="str">
            <v>Sim</v>
          </cell>
          <cell r="N921">
            <v>3022351979</v>
          </cell>
          <cell r="O921" t="str">
            <v>Sudeste</v>
          </cell>
          <cell r="P921" t="str">
            <v>ESSP</v>
          </cell>
          <cell r="Q921" t="str">
            <v>AV BRIG FARIA LIMA, 3064, 2 ANDAR</v>
          </cell>
          <cell r="R921" t="str">
            <v>SAO PAULO</v>
          </cell>
          <cell r="S921" t="str">
            <v>SAO PAULO</v>
          </cell>
          <cell r="T921" t="str">
            <v>SP</v>
          </cell>
          <cell r="U921" t="str">
            <v>01.452-000</v>
          </cell>
          <cell r="V921" t="str">
            <v>1139302906</v>
          </cell>
          <cell r="W921" t="str">
            <v>M.BRA@BRADESCOSEGUROS.COM.BR</v>
          </cell>
          <cell r="X921"/>
          <cell r="Y921">
            <v>4</v>
          </cell>
          <cell r="Z921">
            <v>11</v>
          </cell>
          <cell r="AA921">
            <v>20</v>
          </cell>
        </row>
        <row r="922">
          <cell r="A922" t="str">
            <v>MULTIBRA</v>
          </cell>
          <cell r="B922" t="str">
            <v>MULTIBRA FUNDO DE PENSAO</v>
          </cell>
          <cell r="C922" t="str">
            <v>30.459.788/0001-60</v>
          </cell>
          <cell r="D922" t="str">
            <v>Sim</v>
          </cell>
          <cell r="E922" t="str">
            <v>NORMAL - EM FUNCIONAMENTO</v>
          </cell>
          <cell r="F922" t="str">
            <v>NORMAL</v>
          </cell>
          <cell r="G922" t="str">
            <v>Fundação</v>
          </cell>
          <cell r="H922" t="str">
            <v>LC 109</v>
          </cell>
          <cell r="I922" t="str">
            <v>Privada</v>
          </cell>
          <cell r="J922" t="str">
            <v>Privado</v>
          </cell>
          <cell r="K922" t="str">
            <v>Patrocínio Múltiplo</v>
          </cell>
          <cell r="L922" t="str">
            <v>Com mais de um plano</v>
          </cell>
          <cell r="M922" t="str">
            <v>Sim</v>
          </cell>
          <cell r="N922">
            <v>3022351979</v>
          </cell>
          <cell r="O922" t="str">
            <v>Sudeste</v>
          </cell>
          <cell r="P922" t="str">
            <v>ESSP</v>
          </cell>
          <cell r="Q922" t="str">
            <v>AV BRIG FARIA LIMA, 3064, 2 ANDAR</v>
          </cell>
          <cell r="R922" t="str">
            <v>SAO PAULO</v>
          </cell>
          <cell r="S922" t="str">
            <v>SAO PAULO</v>
          </cell>
          <cell r="T922" t="str">
            <v>SP</v>
          </cell>
          <cell r="U922" t="str">
            <v>01.452-000</v>
          </cell>
          <cell r="V922" t="str">
            <v>1139302906</v>
          </cell>
          <cell r="W922" t="str">
            <v>M.BRA@BRADESCOSEGUROS.COM.BR</v>
          </cell>
          <cell r="X922"/>
          <cell r="Y922">
            <v>4</v>
          </cell>
          <cell r="Z922">
            <v>11</v>
          </cell>
          <cell r="AA922">
            <v>20</v>
          </cell>
        </row>
        <row r="923">
          <cell r="A923" t="str">
            <v>MULTIBRA</v>
          </cell>
          <cell r="B923" t="str">
            <v>MULTIBRA FUNDO DE PENSAO</v>
          </cell>
          <cell r="C923" t="str">
            <v>30.459.788/0001-60</v>
          </cell>
          <cell r="D923" t="str">
            <v>Sim</v>
          </cell>
          <cell r="E923" t="str">
            <v>NORMAL - EM FUNCIONAMENTO</v>
          </cell>
          <cell r="F923" t="str">
            <v>NORMAL</v>
          </cell>
          <cell r="G923" t="str">
            <v>Fundação</v>
          </cell>
          <cell r="H923" t="str">
            <v>LC 109</v>
          </cell>
          <cell r="I923" t="str">
            <v>Privada</v>
          </cell>
          <cell r="J923" t="str">
            <v>Privado</v>
          </cell>
          <cell r="K923" t="str">
            <v>Patrocínio Múltiplo</v>
          </cell>
          <cell r="L923" t="str">
            <v>Com mais de um plano</v>
          </cell>
          <cell r="M923" t="str">
            <v>Sim</v>
          </cell>
          <cell r="N923">
            <v>3022351979</v>
          </cell>
          <cell r="O923" t="str">
            <v>Sudeste</v>
          </cell>
          <cell r="P923" t="str">
            <v>ESSP</v>
          </cell>
          <cell r="Q923" t="str">
            <v>AV BRIG FARIA LIMA, 3064, 2 ANDAR</v>
          </cell>
          <cell r="R923" t="str">
            <v>SAO PAULO</v>
          </cell>
          <cell r="S923" t="str">
            <v>SAO PAULO</v>
          </cell>
          <cell r="T923" t="str">
            <v>SP</v>
          </cell>
          <cell r="U923" t="str">
            <v>01.452-000</v>
          </cell>
          <cell r="V923" t="str">
            <v>1139302906</v>
          </cell>
          <cell r="W923" t="str">
            <v>M.BRA@BRADESCOSEGUROS.COM.BR</v>
          </cell>
          <cell r="X923"/>
          <cell r="Y923">
            <v>4</v>
          </cell>
          <cell r="Z923">
            <v>11</v>
          </cell>
          <cell r="AA923">
            <v>20</v>
          </cell>
        </row>
        <row r="924">
          <cell r="A924" t="str">
            <v>MULTIBRA</v>
          </cell>
          <cell r="B924" t="str">
            <v>MULTIBRA FUNDO DE PENSAO</v>
          </cell>
          <cell r="C924" t="str">
            <v>30.459.788/0001-60</v>
          </cell>
          <cell r="D924" t="str">
            <v>Sim</v>
          </cell>
          <cell r="E924" t="str">
            <v>NORMAL - EM FUNCIONAMENTO</v>
          </cell>
          <cell r="F924" t="str">
            <v>NORMAL</v>
          </cell>
          <cell r="G924" t="str">
            <v>Fundação</v>
          </cell>
          <cell r="H924" t="str">
            <v>LC 109</v>
          </cell>
          <cell r="I924" t="str">
            <v>Privada</v>
          </cell>
          <cell r="J924" t="str">
            <v>Privado</v>
          </cell>
          <cell r="K924" t="str">
            <v>Patrocínio Múltiplo</v>
          </cell>
          <cell r="L924" t="str">
            <v>Com mais de um plano</v>
          </cell>
          <cell r="M924" t="str">
            <v>Sim</v>
          </cell>
          <cell r="N924">
            <v>3022351979</v>
          </cell>
          <cell r="O924" t="str">
            <v>Sudeste</v>
          </cell>
          <cell r="P924" t="str">
            <v>ESSP</v>
          </cell>
          <cell r="Q924" t="str">
            <v>AV BRIG FARIA LIMA, 3064, 2 ANDAR</v>
          </cell>
          <cell r="R924" t="str">
            <v>SAO PAULO</v>
          </cell>
          <cell r="S924" t="str">
            <v>SAO PAULO</v>
          </cell>
          <cell r="T924" t="str">
            <v>SP</v>
          </cell>
          <cell r="U924" t="str">
            <v>01.452-000</v>
          </cell>
          <cell r="V924" t="str">
            <v>1139302906</v>
          </cell>
          <cell r="W924" t="str">
            <v>M.BRA@BRADESCOSEGUROS.COM.BR</v>
          </cell>
          <cell r="X924"/>
          <cell r="Y924">
            <v>4</v>
          </cell>
          <cell r="Z924">
            <v>11</v>
          </cell>
          <cell r="AA924">
            <v>20</v>
          </cell>
        </row>
        <row r="925">
          <cell r="A925" t="str">
            <v>MULTIBRA</v>
          </cell>
          <cell r="B925" t="str">
            <v>MULTIBRA FUNDO DE PENSAO</v>
          </cell>
          <cell r="C925" t="str">
            <v>30.459.788/0001-60</v>
          </cell>
          <cell r="D925" t="str">
            <v>Sim</v>
          </cell>
          <cell r="E925" t="str">
            <v>NORMAL - EM FUNCIONAMENTO</v>
          </cell>
          <cell r="F925" t="str">
            <v>NORMAL</v>
          </cell>
          <cell r="G925" t="str">
            <v>Fundação</v>
          </cell>
          <cell r="H925" t="str">
            <v>LC 109</v>
          </cell>
          <cell r="I925" t="str">
            <v>Privada</v>
          </cell>
          <cell r="J925" t="str">
            <v>Privado</v>
          </cell>
          <cell r="K925" t="str">
            <v>Patrocínio Múltiplo</v>
          </cell>
          <cell r="L925" t="str">
            <v>Com mais de um plano</v>
          </cell>
          <cell r="M925" t="str">
            <v>Sim</v>
          </cell>
          <cell r="N925">
            <v>3022351979</v>
          </cell>
          <cell r="O925" t="str">
            <v>Sudeste</v>
          </cell>
          <cell r="P925" t="str">
            <v>ESSP</v>
          </cell>
          <cell r="Q925" t="str">
            <v>AV BRIG FARIA LIMA, 3064, 2 ANDAR</v>
          </cell>
          <cell r="R925" t="str">
            <v>SAO PAULO</v>
          </cell>
          <cell r="S925" t="str">
            <v>SAO PAULO</v>
          </cell>
          <cell r="T925" t="str">
            <v>SP</v>
          </cell>
          <cell r="U925" t="str">
            <v>01.452-000</v>
          </cell>
          <cell r="V925" t="str">
            <v>1139302906</v>
          </cell>
          <cell r="W925" t="str">
            <v>M.BRA@BRADESCOSEGUROS.COM.BR</v>
          </cell>
          <cell r="X925"/>
          <cell r="Y925">
            <v>4</v>
          </cell>
          <cell r="Z925">
            <v>11</v>
          </cell>
          <cell r="AA925">
            <v>20</v>
          </cell>
        </row>
        <row r="926">
          <cell r="A926" t="str">
            <v>MULTIBRA</v>
          </cell>
          <cell r="B926" t="str">
            <v>MULTIBRA FUNDO DE PENSAO</v>
          </cell>
          <cell r="C926" t="str">
            <v>30.459.788/0001-60</v>
          </cell>
          <cell r="D926" t="str">
            <v>Sim</v>
          </cell>
          <cell r="E926" t="str">
            <v>NORMAL - EM FUNCIONAMENTO</v>
          </cell>
          <cell r="F926" t="str">
            <v>NORMAL</v>
          </cell>
          <cell r="G926" t="str">
            <v>Fundação</v>
          </cell>
          <cell r="H926" t="str">
            <v>LC 109</v>
          </cell>
          <cell r="I926" t="str">
            <v>Privada</v>
          </cell>
          <cell r="J926" t="str">
            <v>Privado</v>
          </cell>
          <cell r="K926" t="str">
            <v>Patrocínio Múltiplo</v>
          </cell>
          <cell r="L926" t="str">
            <v>Com mais de um plano</v>
          </cell>
          <cell r="M926" t="str">
            <v>Sim</v>
          </cell>
          <cell r="N926">
            <v>3022351979</v>
          </cell>
          <cell r="O926" t="str">
            <v>Sudeste</v>
          </cell>
          <cell r="P926" t="str">
            <v>ESSP</v>
          </cell>
          <cell r="Q926" t="str">
            <v>AV BRIG FARIA LIMA, 3064, 2 ANDAR</v>
          </cell>
          <cell r="R926" t="str">
            <v>SAO PAULO</v>
          </cell>
          <cell r="S926" t="str">
            <v>SAO PAULO</v>
          </cell>
          <cell r="T926" t="str">
            <v>SP</v>
          </cell>
          <cell r="U926" t="str">
            <v>01.452-000</v>
          </cell>
          <cell r="V926" t="str">
            <v>1139302906</v>
          </cell>
          <cell r="W926" t="str">
            <v>M.BRA@BRADESCOSEGUROS.COM.BR</v>
          </cell>
          <cell r="X926"/>
          <cell r="Y926">
            <v>4</v>
          </cell>
          <cell r="Z926">
            <v>11</v>
          </cell>
          <cell r="AA926">
            <v>20</v>
          </cell>
        </row>
        <row r="927">
          <cell r="A927" t="str">
            <v>MULTIBRA</v>
          </cell>
          <cell r="B927" t="str">
            <v>MULTIBRA FUNDO DE PENSAO</v>
          </cell>
          <cell r="C927" t="str">
            <v>30.459.788/0001-60</v>
          </cell>
          <cell r="D927" t="str">
            <v>Sim</v>
          </cell>
          <cell r="E927" t="str">
            <v>NORMAL - EM FUNCIONAMENTO</v>
          </cell>
          <cell r="F927" t="str">
            <v>NORMAL</v>
          </cell>
          <cell r="G927" t="str">
            <v>Fundação</v>
          </cell>
          <cell r="H927" t="str">
            <v>LC 109</v>
          </cell>
          <cell r="I927" t="str">
            <v>Privada</v>
          </cell>
          <cell r="J927" t="str">
            <v>Privado</v>
          </cell>
          <cell r="K927" t="str">
            <v>Patrocínio Múltiplo</v>
          </cell>
          <cell r="L927" t="str">
            <v>Com mais de um plano</v>
          </cell>
          <cell r="M927" t="str">
            <v>Sim</v>
          </cell>
          <cell r="N927">
            <v>3022351979</v>
          </cell>
          <cell r="O927" t="str">
            <v>Sudeste</v>
          </cell>
          <cell r="P927" t="str">
            <v>ESSP</v>
          </cell>
          <cell r="Q927" t="str">
            <v>AV BRIG FARIA LIMA, 3064, 2 ANDAR</v>
          </cell>
          <cell r="R927" t="str">
            <v>SAO PAULO</v>
          </cell>
          <cell r="S927" t="str">
            <v>SAO PAULO</v>
          </cell>
          <cell r="T927" t="str">
            <v>SP</v>
          </cell>
          <cell r="U927" t="str">
            <v>01.452-000</v>
          </cell>
          <cell r="V927" t="str">
            <v>1139302906</v>
          </cell>
          <cell r="W927" t="str">
            <v>M.BRA@BRADESCOSEGUROS.COM.BR</v>
          </cell>
          <cell r="X927"/>
          <cell r="Y927">
            <v>4</v>
          </cell>
          <cell r="Z927">
            <v>11</v>
          </cell>
          <cell r="AA927">
            <v>20</v>
          </cell>
        </row>
        <row r="928">
          <cell r="A928" t="str">
            <v>MULTIBRA</v>
          </cell>
          <cell r="B928" t="str">
            <v>MULTIBRA FUNDO DE PENSAO</v>
          </cell>
          <cell r="C928" t="str">
            <v>30.459.788/0001-60</v>
          </cell>
          <cell r="D928" t="str">
            <v>Sim</v>
          </cell>
          <cell r="E928" t="str">
            <v>NORMAL - EM FUNCIONAMENTO</v>
          </cell>
          <cell r="F928" t="str">
            <v>NORMAL</v>
          </cell>
          <cell r="G928" t="str">
            <v>Fundação</v>
          </cell>
          <cell r="H928" t="str">
            <v>LC 109</v>
          </cell>
          <cell r="I928" t="str">
            <v>Privada</v>
          </cell>
          <cell r="J928" t="str">
            <v>Privado</v>
          </cell>
          <cell r="K928" t="str">
            <v>Patrocínio Múltiplo</v>
          </cell>
          <cell r="L928" t="str">
            <v>Com mais de um plano</v>
          </cell>
          <cell r="M928" t="str">
            <v>Sim</v>
          </cell>
          <cell r="N928">
            <v>3022351979</v>
          </cell>
          <cell r="O928" t="str">
            <v>Sudeste</v>
          </cell>
          <cell r="P928" t="str">
            <v>ESSP</v>
          </cell>
          <cell r="Q928" t="str">
            <v>AV BRIG FARIA LIMA, 3064, 2 ANDAR</v>
          </cell>
          <cell r="R928" t="str">
            <v>SAO PAULO</v>
          </cell>
          <cell r="S928" t="str">
            <v>SAO PAULO</v>
          </cell>
          <cell r="T928" t="str">
            <v>SP</v>
          </cell>
          <cell r="U928" t="str">
            <v>01.452-000</v>
          </cell>
          <cell r="V928" t="str">
            <v>1139302906</v>
          </cell>
          <cell r="W928" t="str">
            <v>M.BRA@BRADESCOSEGUROS.COM.BR</v>
          </cell>
          <cell r="X928"/>
          <cell r="Y928">
            <v>4</v>
          </cell>
          <cell r="Z928">
            <v>11</v>
          </cell>
          <cell r="AA928">
            <v>20</v>
          </cell>
        </row>
        <row r="929">
          <cell r="A929" t="str">
            <v>MULTIBRA</v>
          </cell>
          <cell r="B929" t="str">
            <v>MULTIBRA FUNDO DE PENSAO</v>
          </cell>
          <cell r="C929" t="str">
            <v>30.459.788/0001-60</v>
          </cell>
          <cell r="D929" t="str">
            <v>Sim</v>
          </cell>
          <cell r="E929" t="str">
            <v>NORMAL - EM FUNCIONAMENTO</v>
          </cell>
          <cell r="F929" t="str">
            <v>NORMAL</v>
          </cell>
          <cell r="G929" t="str">
            <v>Fundação</v>
          </cell>
          <cell r="H929" t="str">
            <v>LC 109</v>
          </cell>
          <cell r="I929" t="str">
            <v>Privada</v>
          </cell>
          <cell r="J929" t="str">
            <v>Privado</v>
          </cell>
          <cell r="K929" t="str">
            <v>Patrocínio Múltiplo</v>
          </cell>
          <cell r="L929" t="str">
            <v>Com mais de um plano</v>
          </cell>
          <cell r="M929" t="str">
            <v>Sim</v>
          </cell>
          <cell r="N929">
            <v>3022351979</v>
          </cell>
          <cell r="O929" t="str">
            <v>Sudeste</v>
          </cell>
          <cell r="P929" t="str">
            <v>ESSP</v>
          </cell>
          <cell r="Q929" t="str">
            <v>AV BRIG FARIA LIMA, 3064, 2 ANDAR</v>
          </cell>
          <cell r="R929" t="str">
            <v>SAO PAULO</v>
          </cell>
          <cell r="S929" t="str">
            <v>SAO PAULO</v>
          </cell>
          <cell r="T929" t="str">
            <v>SP</v>
          </cell>
          <cell r="U929" t="str">
            <v>01.452-000</v>
          </cell>
          <cell r="V929" t="str">
            <v>1139302906</v>
          </cell>
          <cell r="W929" t="str">
            <v>M.BRA@BRADESCOSEGUROS.COM.BR</v>
          </cell>
          <cell r="X929"/>
          <cell r="Y929">
            <v>4</v>
          </cell>
          <cell r="Z929">
            <v>11</v>
          </cell>
          <cell r="AA929">
            <v>20</v>
          </cell>
        </row>
        <row r="930">
          <cell r="A930" t="str">
            <v>MULTIBRA</v>
          </cell>
          <cell r="B930" t="str">
            <v>MULTIBRA FUNDO DE PENSAO</v>
          </cell>
          <cell r="C930" t="str">
            <v>30.459.788/0001-60</v>
          </cell>
          <cell r="D930" t="str">
            <v>Sim</v>
          </cell>
          <cell r="E930" t="str">
            <v>NORMAL - EM FUNCIONAMENTO</v>
          </cell>
          <cell r="F930" t="str">
            <v>NORMAL</v>
          </cell>
          <cell r="G930" t="str">
            <v>Fundação</v>
          </cell>
          <cell r="H930" t="str">
            <v>LC 109</v>
          </cell>
          <cell r="I930" t="str">
            <v>Privada</v>
          </cell>
          <cell r="J930" t="str">
            <v>Privado</v>
          </cell>
          <cell r="K930" t="str">
            <v>Patrocínio Múltiplo</v>
          </cell>
          <cell r="L930" t="str">
            <v>Com mais de um plano</v>
          </cell>
          <cell r="M930" t="str">
            <v>Sim</v>
          </cell>
          <cell r="N930">
            <v>3022351979</v>
          </cell>
          <cell r="O930" t="str">
            <v>Sudeste</v>
          </cell>
          <cell r="P930" t="str">
            <v>ESSP</v>
          </cell>
          <cell r="Q930" t="str">
            <v>AV BRIG FARIA LIMA, 3064, 2 ANDAR</v>
          </cell>
          <cell r="R930" t="str">
            <v>SAO PAULO</v>
          </cell>
          <cell r="S930" t="str">
            <v>SAO PAULO</v>
          </cell>
          <cell r="T930" t="str">
            <v>SP</v>
          </cell>
          <cell r="U930" t="str">
            <v>01.452-000</v>
          </cell>
          <cell r="V930" t="str">
            <v>1139302906</v>
          </cell>
          <cell r="W930" t="str">
            <v>M.BRA@BRADESCOSEGUROS.COM.BR</v>
          </cell>
          <cell r="X930"/>
          <cell r="Y930">
            <v>4</v>
          </cell>
          <cell r="Z930">
            <v>11</v>
          </cell>
          <cell r="AA930">
            <v>20</v>
          </cell>
        </row>
        <row r="931">
          <cell r="A931" t="str">
            <v>MULTIBRA</v>
          </cell>
          <cell r="B931" t="str">
            <v>MULTIBRA FUNDO DE PENSAO</v>
          </cell>
          <cell r="C931" t="str">
            <v>30.459.788/0001-60</v>
          </cell>
          <cell r="D931" t="str">
            <v>Sim</v>
          </cell>
          <cell r="E931" t="str">
            <v>NORMAL - EM FUNCIONAMENTO</v>
          </cell>
          <cell r="F931" t="str">
            <v>NORMAL</v>
          </cell>
          <cell r="G931" t="str">
            <v>Fundação</v>
          </cell>
          <cell r="H931" t="str">
            <v>LC 109</v>
          </cell>
          <cell r="I931" t="str">
            <v>Privada</v>
          </cell>
          <cell r="J931" t="str">
            <v>Privado</v>
          </cell>
          <cell r="K931" t="str">
            <v>Patrocínio Múltiplo</v>
          </cell>
          <cell r="L931" t="str">
            <v>Com mais de um plano</v>
          </cell>
          <cell r="M931" t="str">
            <v>Sim</v>
          </cell>
          <cell r="N931">
            <v>3022351979</v>
          </cell>
          <cell r="O931" t="str">
            <v>Sudeste</v>
          </cell>
          <cell r="P931" t="str">
            <v>ESSP</v>
          </cell>
          <cell r="Q931" t="str">
            <v>AV BRIG FARIA LIMA, 3064, 2 ANDAR</v>
          </cell>
          <cell r="R931" t="str">
            <v>SAO PAULO</v>
          </cell>
          <cell r="S931" t="str">
            <v>SAO PAULO</v>
          </cell>
          <cell r="T931" t="str">
            <v>SP</v>
          </cell>
          <cell r="U931" t="str">
            <v>01.452-000</v>
          </cell>
          <cell r="V931" t="str">
            <v>1139302906</v>
          </cell>
          <cell r="W931" t="str">
            <v>M.BRA@BRADESCOSEGUROS.COM.BR</v>
          </cell>
          <cell r="X931"/>
          <cell r="Y931">
            <v>4</v>
          </cell>
          <cell r="Z931">
            <v>11</v>
          </cell>
          <cell r="AA931">
            <v>20</v>
          </cell>
        </row>
        <row r="932">
          <cell r="A932" t="str">
            <v>MULTIBRA</v>
          </cell>
          <cell r="B932" t="str">
            <v>MULTIBRA FUNDO DE PENSAO</v>
          </cell>
          <cell r="C932" t="str">
            <v>30.459.788/0001-60</v>
          </cell>
          <cell r="D932" t="str">
            <v>Sim</v>
          </cell>
          <cell r="E932" t="str">
            <v>NORMAL - EM FUNCIONAMENTO</v>
          </cell>
          <cell r="F932" t="str">
            <v>NORMAL</v>
          </cell>
          <cell r="G932" t="str">
            <v>Fundação</v>
          </cell>
          <cell r="H932" t="str">
            <v>LC 109</v>
          </cell>
          <cell r="I932" t="str">
            <v>Privada</v>
          </cell>
          <cell r="J932" t="str">
            <v>Privado</v>
          </cell>
          <cell r="K932" t="str">
            <v>Patrocínio Múltiplo</v>
          </cell>
          <cell r="L932" t="str">
            <v>Com mais de um plano</v>
          </cell>
          <cell r="M932" t="str">
            <v>Sim</v>
          </cell>
          <cell r="N932">
            <v>3022351979</v>
          </cell>
          <cell r="O932" t="str">
            <v>Sudeste</v>
          </cell>
          <cell r="P932" t="str">
            <v>ESSP</v>
          </cell>
          <cell r="Q932" t="str">
            <v>AV BRIG FARIA LIMA, 3064, 2 ANDAR</v>
          </cell>
          <cell r="R932" t="str">
            <v>SAO PAULO</v>
          </cell>
          <cell r="S932" t="str">
            <v>SAO PAULO</v>
          </cell>
          <cell r="T932" t="str">
            <v>SP</v>
          </cell>
          <cell r="U932" t="str">
            <v>01.452-000</v>
          </cell>
          <cell r="V932" t="str">
            <v>1139302906</v>
          </cell>
          <cell r="W932" t="str">
            <v>M.BRA@BRADESCOSEGUROS.COM.BR</v>
          </cell>
          <cell r="X932"/>
          <cell r="Y932">
            <v>4</v>
          </cell>
          <cell r="Z932">
            <v>11</v>
          </cell>
          <cell r="AA932">
            <v>20</v>
          </cell>
        </row>
        <row r="933">
          <cell r="A933" t="str">
            <v>MULTIBRA</v>
          </cell>
          <cell r="B933" t="str">
            <v>MULTIBRA FUNDO DE PENSAO</v>
          </cell>
          <cell r="C933" t="str">
            <v>30.459.788/0001-60</v>
          </cell>
          <cell r="D933" t="str">
            <v>Sim</v>
          </cell>
          <cell r="E933" t="str">
            <v>NORMAL - EM FUNCIONAMENTO</v>
          </cell>
          <cell r="F933" t="str">
            <v>NORMAL</v>
          </cell>
          <cell r="G933" t="str">
            <v>Fundação</v>
          </cell>
          <cell r="H933" t="str">
            <v>LC 109</v>
          </cell>
          <cell r="I933" t="str">
            <v>Privada</v>
          </cell>
          <cell r="J933" t="str">
            <v>Privado</v>
          </cell>
          <cell r="K933" t="str">
            <v>Patrocínio Múltiplo</v>
          </cell>
          <cell r="L933" t="str">
            <v>Com mais de um plano</v>
          </cell>
          <cell r="M933" t="str">
            <v>Sim</v>
          </cell>
          <cell r="N933">
            <v>3022351979</v>
          </cell>
          <cell r="O933" t="str">
            <v>Sudeste</v>
          </cell>
          <cell r="P933" t="str">
            <v>ESSP</v>
          </cell>
          <cell r="Q933" t="str">
            <v>AV BRIG FARIA LIMA, 3064, 2 ANDAR</v>
          </cell>
          <cell r="R933" t="str">
            <v>SAO PAULO</v>
          </cell>
          <cell r="S933" t="str">
            <v>SAO PAULO</v>
          </cell>
          <cell r="T933" t="str">
            <v>SP</v>
          </cell>
          <cell r="U933" t="str">
            <v>01.452-000</v>
          </cell>
          <cell r="V933" t="str">
            <v>1139302906</v>
          </cell>
          <cell r="W933" t="str">
            <v>M.BRA@BRADESCOSEGUROS.COM.BR</v>
          </cell>
          <cell r="X933"/>
          <cell r="Y933">
            <v>4</v>
          </cell>
          <cell r="Z933">
            <v>11</v>
          </cell>
          <cell r="AA933">
            <v>20</v>
          </cell>
        </row>
        <row r="934">
          <cell r="A934" t="str">
            <v>MULTIBRA</v>
          </cell>
          <cell r="B934" t="str">
            <v>MULTIBRA FUNDO DE PENSAO</v>
          </cell>
          <cell r="C934" t="str">
            <v>30.459.788/0001-60</v>
          </cell>
          <cell r="D934" t="str">
            <v>Sim</v>
          </cell>
          <cell r="E934" t="str">
            <v>NORMAL - EM FUNCIONAMENTO</v>
          </cell>
          <cell r="F934" t="str">
            <v>NORMAL</v>
          </cell>
          <cell r="G934" t="str">
            <v>Fundação</v>
          </cell>
          <cell r="H934" t="str">
            <v>LC 109</v>
          </cell>
          <cell r="I934" t="str">
            <v>Privada</v>
          </cell>
          <cell r="J934" t="str">
            <v>Privado</v>
          </cell>
          <cell r="K934" t="str">
            <v>Patrocínio Múltiplo</v>
          </cell>
          <cell r="L934" t="str">
            <v>Com mais de um plano</v>
          </cell>
          <cell r="M934" t="str">
            <v>Sim</v>
          </cell>
          <cell r="N934">
            <v>3022351979</v>
          </cell>
          <cell r="O934" t="str">
            <v>Sudeste</v>
          </cell>
          <cell r="P934" t="str">
            <v>ESSP</v>
          </cell>
          <cell r="Q934" t="str">
            <v>AV BRIG FARIA LIMA, 3064, 2 ANDAR</v>
          </cell>
          <cell r="R934" t="str">
            <v>SAO PAULO</v>
          </cell>
          <cell r="S934" t="str">
            <v>SAO PAULO</v>
          </cell>
          <cell r="T934" t="str">
            <v>SP</v>
          </cell>
          <cell r="U934" t="str">
            <v>01.452-000</v>
          </cell>
          <cell r="V934" t="str">
            <v>1139302906</v>
          </cell>
          <cell r="W934" t="str">
            <v>M.BRA@BRADESCOSEGUROS.COM.BR</v>
          </cell>
          <cell r="X934"/>
          <cell r="Y934">
            <v>4</v>
          </cell>
          <cell r="Z934">
            <v>11</v>
          </cell>
          <cell r="AA934">
            <v>20</v>
          </cell>
        </row>
        <row r="935">
          <cell r="A935" t="str">
            <v>MULTIBRA</v>
          </cell>
          <cell r="B935" t="str">
            <v>MULTIBRA FUNDO DE PENSAO</v>
          </cell>
          <cell r="C935" t="str">
            <v>30.459.788/0001-60</v>
          </cell>
          <cell r="D935" t="str">
            <v>Sim</v>
          </cell>
          <cell r="E935" t="str">
            <v>NORMAL - EM FUNCIONAMENTO</v>
          </cell>
          <cell r="F935" t="str">
            <v>NORMAL</v>
          </cell>
          <cell r="G935" t="str">
            <v>Fundação</v>
          </cell>
          <cell r="H935" t="str">
            <v>LC 109</v>
          </cell>
          <cell r="I935" t="str">
            <v>Privada</v>
          </cell>
          <cell r="J935" t="str">
            <v>Privado</v>
          </cell>
          <cell r="K935" t="str">
            <v>Patrocínio Múltiplo</v>
          </cell>
          <cell r="L935" t="str">
            <v>Com mais de um plano</v>
          </cell>
          <cell r="M935" t="str">
            <v>Sim</v>
          </cell>
          <cell r="N935">
            <v>3022351979</v>
          </cell>
          <cell r="O935" t="str">
            <v>Sudeste</v>
          </cell>
          <cell r="P935" t="str">
            <v>ESSP</v>
          </cell>
          <cell r="Q935" t="str">
            <v>AV BRIG FARIA LIMA, 3064, 2 ANDAR</v>
          </cell>
          <cell r="R935" t="str">
            <v>SAO PAULO</v>
          </cell>
          <cell r="S935" t="str">
            <v>SAO PAULO</v>
          </cell>
          <cell r="T935" t="str">
            <v>SP</v>
          </cell>
          <cell r="U935" t="str">
            <v>01.452-000</v>
          </cell>
          <cell r="V935" t="str">
            <v>1139302906</v>
          </cell>
          <cell r="W935" t="str">
            <v>M.BRA@BRADESCOSEGUROS.COM.BR</v>
          </cell>
          <cell r="X935"/>
          <cell r="Y935">
            <v>4</v>
          </cell>
          <cell r="Z935">
            <v>11</v>
          </cell>
          <cell r="AA935">
            <v>20</v>
          </cell>
        </row>
        <row r="936">
          <cell r="A936" t="str">
            <v>MULTIBRA</v>
          </cell>
          <cell r="B936" t="str">
            <v>MULTIBRA FUNDO DE PENSAO</v>
          </cell>
          <cell r="C936" t="str">
            <v>30.459.788/0001-60</v>
          </cell>
          <cell r="D936" t="str">
            <v>Sim</v>
          </cell>
          <cell r="E936" t="str">
            <v>NORMAL - EM FUNCIONAMENTO</v>
          </cell>
          <cell r="F936" t="str">
            <v>NORMAL</v>
          </cell>
          <cell r="G936" t="str">
            <v>Fundação</v>
          </cell>
          <cell r="H936" t="str">
            <v>LC 109</v>
          </cell>
          <cell r="I936" t="str">
            <v>Privada</v>
          </cell>
          <cell r="J936" t="str">
            <v>Privado</v>
          </cell>
          <cell r="K936" t="str">
            <v>Patrocínio Múltiplo</v>
          </cell>
          <cell r="L936" t="str">
            <v>Com mais de um plano</v>
          </cell>
          <cell r="M936" t="str">
            <v>Sim</v>
          </cell>
          <cell r="N936">
            <v>3022351979</v>
          </cell>
          <cell r="O936" t="str">
            <v>Sudeste</v>
          </cell>
          <cell r="P936" t="str">
            <v>ESSP</v>
          </cell>
          <cell r="Q936" t="str">
            <v>AV BRIG FARIA LIMA, 3064, 2 ANDAR</v>
          </cell>
          <cell r="R936" t="str">
            <v>SAO PAULO</v>
          </cell>
          <cell r="S936" t="str">
            <v>SAO PAULO</v>
          </cell>
          <cell r="T936" t="str">
            <v>SP</v>
          </cell>
          <cell r="U936" t="str">
            <v>01.452-000</v>
          </cell>
          <cell r="V936" t="str">
            <v>1139302906</v>
          </cell>
          <cell r="W936" t="str">
            <v>M.BRA@BRADESCOSEGUROS.COM.BR</v>
          </cell>
          <cell r="X936"/>
          <cell r="Y936">
            <v>4</v>
          </cell>
          <cell r="Z936">
            <v>11</v>
          </cell>
          <cell r="AA936">
            <v>20</v>
          </cell>
        </row>
        <row r="937">
          <cell r="A937" t="str">
            <v>MULTIBRA</v>
          </cell>
          <cell r="B937" t="str">
            <v>MULTIBRA FUNDO DE PENSAO</v>
          </cell>
          <cell r="C937" t="str">
            <v>30.459.788/0001-60</v>
          </cell>
          <cell r="D937" t="str">
            <v>Sim</v>
          </cell>
          <cell r="E937" t="str">
            <v>NORMAL - EM FUNCIONAMENTO</v>
          </cell>
          <cell r="F937" t="str">
            <v>NORMAL</v>
          </cell>
          <cell r="G937" t="str">
            <v>Fundação</v>
          </cell>
          <cell r="H937" t="str">
            <v>LC 109</v>
          </cell>
          <cell r="I937" t="str">
            <v>Privada</v>
          </cell>
          <cell r="J937" t="str">
            <v>Privado</v>
          </cell>
          <cell r="K937" t="str">
            <v>Patrocínio Múltiplo</v>
          </cell>
          <cell r="L937" t="str">
            <v>Com mais de um plano</v>
          </cell>
          <cell r="M937" t="str">
            <v>Sim</v>
          </cell>
          <cell r="N937">
            <v>3022351979</v>
          </cell>
          <cell r="O937" t="str">
            <v>Sudeste</v>
          </cell>
          <cell r="P937" t="str">
            <v>ESSP</v>
          </cell>
          <cell r="Q937" t="str">
            <v>AV BRIG FARIA LIMA, 3064, 2 ANDAR</v>
          </cell>
          <cell r="R937" t="str">
            <v>SAO PAULO</v>
          </cell>
          <cell r="S937" t="str">
            <v>SAO PAULO</v>
          </cell>
          <cell r="T937" t="str">
            <v>SP</v>
          </cell>
          <cell r="U937" t="str">
            <v>01.452-000</v>
          </cell>
          <cell r="V937" t="str">
            <v>1139302906</v>
          </cell>
          <cell r="W937" t="str">
            <v>M.BRA@BRADESCOSEGUROS.COM.BR</v>
          </cell>
          <cell r="X937"/>
          <cell r="Y937">
            <v>4</v>
          </cell>
          <cell r="Z937">
            <v>11</v>
          </cell>
          <cell r="AA937">
            <v>20</v>
          </cell>
        </row>
        <row r="938">
          <cell r="A938" t="str">
            <v>MULTIBRA</v>
          </cell>
          <cell r="B938" t="str">
            <v>MULTIBRA FUNDO DE PENSAO</v>
          </cell>
          <cell r="C938" t="str">
            <v>30.459.788/0001-60</v>
          </cell>
          <cell r="D938" t="str">
            <v>Sim</v>
          </cell>
          <cell r="E938" t="str">
            <v>NORMAL - EM FUNCIONAMENTO</v>
          </cell>
          <cell r="F938" t="str">
            <v>NORMAL</v>
          </cell>
          <cell r="G938" t="str">
            <v>Fundação</v>
          </cell>
          <cell r="H938" t="str">
            <v>LC 109</v>
          </cell>
          <cell r="I938" t="str">
            <v>Privada</v>
          </cell>
          <cell r="J938" t="str">
            <v>Privado</v>
          </cell>
          <cell r="K938" t="str">
            <v>Patrocínio Múltiplo</v>
          </cell>
          <cell r="L938" t="str">
            <v>Com mais de um plano</v>
          </cell>
          <cell r="M938" t="str">
            <v>Sim</v>
          </cell>
          <cell r="N938">
            <v>3022351979</v>
          </cell>
          <cell r="O938" t="str">
            <v>Sudeste</v>
          </cell>
          <cell r="P938" t="str">
            <v>ESSP</v>
          </cell>
          <cell r="Q938" t="str">
            <v>AV BRIG FARIA LIMA, 3064, 2 ANDAR</v>
          </cell>
          <cell r="R938" t="str">
            <v>SAO PAULO</v>
          </cell>
          <cell r="S938" t="str">
            <v>SAO PAULO</v>
          </cell>
          <cell r="T938" t="str">
            <v>SP</v>
          </cell>
          <cell r="U938" t="str">
            <v>01.452-000</v>
          </cell>
          <cell r="V938" t="str">
            <v>1139302906</v>
          </cell>
          <cell r="W938" t="str">
            <v>M.BRA@BRADESCOSEGUROS.COM.BR</v>
          </cell>
          <cell r="X938"/>
          <cell r="Y938">
            <v>4</v>
          </cell>
          <cell r="Z938">
            <v>11</v>
          </cell>
          <cell r="AA938">
            <v>20</v>
          </cell>
        </row>
        <row r="939">
          <cell r="A939" t="str">
            <v>MULTIBRA</v>
          </cell>
          <cell r="B939" t="str">
            <v>MULTIBRA FUNDO DE PENSAO</v>
          </cell>
          <cell r="C939" t="str">
            <v>30.459.788/0001-60</v>
          </cell>
          <cell r="D939" t="str">
            <v>Sim</v>
          </cell>
          <cell r="E939" t="str">
            <v>NORMAL - EM FUNCIONAMENTO</v>
          </cell>
          <cell r="F939" t="str">
            <v>NORMAL</v>
          </cell>
          <cell r="G939" t="str">
            <v>Fundação</v>
          </cell>
          <cell r="H939" t="str">
            <v>LC 109</v>
          </cell>
          <cell r="I939" t="str">
            <v>Privada</v>
          </cell>
          <cell r="J939" t="str">
            <v>Privado</v>
          </cell>
          <cell r="K939" t="str">
            <v>Patrocínio Múltiplo</v>
          </cell>
          <cell r="L939" t="str">
            <v>Com mais de um plano</v>
          </cell>
          <cell r="M939" t="str">
            <v>Sim</v>
          </cell>
          <cell r="N939">
            <v>3022351979</v>
          </cell>
          <cell r="O939" t="str">
            <v>Sudeste</v>
          </cell>
          <cell r="P939" t="str">
            <v>ESSP</v>
          </cell>
          <cell r="Q939" t="str">
            <v>AV BRIG FARIA LIMA, 3064, 2 ANDAR</v>
          </cell>
          <cell r="R939" t="str">
            <v>SAO PAULO</v>
          </cell>
          <cell r="S939" t="str">
            <v>SAO PAULO</v>
          </cell>
          <cell r="T939" t="str">
            <v>SP</v>
          </cell>
          <cell r="U939" t="str">
            <v>01.452-000</v>
          </cell>
          <cell r="V939" t="str">
            <v>1139302906</v>
          </cell>
          <cell r="W939" t="str">
            <v>M.BRA@BRADESCOSEGUROS.COM.BR</v>
          </cell>
          <cell r="X939"/>
          <cell r="Y939">
            <v>4</v>
          </cell>
          <cell r="Z939">
            <v>11</v>
          </cell>
          <cell r="AA939">
            <v>20</v>
          </cell>
        </row>
        <row r="940">
          <cell r="A940" t="str">
            <v>MULTIBRA</v>
          </cell>
          <cell r="B940" t="str">
            <v>MULTIBRA FUNDO DE PENSAO</v>
          </cell>
          <cell r="C940" t="str">
            <v>30.459.788/0001-60</v>
          </cell>
          <cell r="D940" t="str">
            <v>Sim</v>
          </cell>
          <cell r="E940" t="str">
            <v>NORMAL - EM FUNCIONAMENTO</v>
          </cell>
          <cell r="F940" t="str">
            <v>NORMAL</v>
          </cell>
          <cell r="G940" t="str">
            <v>Fundação</v>
          </cell>
          <cell r="H940" t="str">
            <v>LC 109</v>
          </cell>
          <cell r="I940" t="str">
            <v>Privada</v>
          </cell>
          <cell r="J940" t="str">
            <v>Privado</v>
          </cell>
          <cell r="K940" t="str">
            <v>Patrocínio Múltiplo</v>
          </cell>
          <cell r="L940" t="str">
            <v>Com mais de um plano</v>
          </cell>
          <cell r="M940" t="str">
            <v>Sim</v>
          </cell>
          <cell r="N940">
            <v>3022351979</v>
          </cell>
          <cell r="O940" t="str">
            <v>Sudeste</v>
          </cell>
          <cell r="P940" t="str">
            <v>ESSP</v>
          </cell>
          <cell r="Q940" t="str">
            <v>AV BRIG FARIA LIMA, 3064, 2 ANDAR</v>
          </cell>
          <cell r="R940" t="str">
            <v>SAO PAULO</v>
          </cell>
          <cell r="S940" t="str">
            <v>SAO PAULO</v>
          </cell>
          <cell r="T940" t="str">
            <v>SP</v>
          </cell>
          <cell r="U940" t="str">
            <v>01.452-000</v>
          </cell>
          <cell r="V940" t="str">
            <v>1139302906</v>
          </cell>
          <cell r="W940" t="str">
            <v>M.BRA@BRADESCOSEGUROS.COM.BR</v>
          </cell>
          <cell r="X940"/>
          <cell r="Y940">
            <v>4</v>
          </cell>
          <cell r="Z940">
            <v>11</v>
          </cell>
          <cell r="AA940">
            <v>20</v>
          </cell>
        </row>
        <row r="941">
          <cell r="A941" t="str">
            <v>MULTIBRA</v>
          </cell>
          <cell r="B941" t="str">
            <v>MULTIBRA FUNDO DE PENSAO</v>
          </cell>
          <cell r="C941" t="str">
            <v>30.459.788/0001-60</v>
          </cell>
          <cell r="D941" t="str">
            <v>Sim</v>
          </cell>
          <cell r="E941" t="str">
            <v>NORMAL - EM FUNCIONAMENTO</v>
          </cell>
          <cell r="F941" t="str">
            <v>NORMAL</v>
          </cell>
          <cell r="G941" t="str">
            <v>Fundação</v>
          </cell>
          <cell r="H941" t="str">
            <v>LC 109</v>
          </cell>
          <cell r="I941" t="str">
            <v>Privada</v>
          </cell>
          <cell r="J941" t="str">
            <v>Privado</v>
          </cell>
          <cell r="K941" t="str">
            <v>Patrocínio Múltiplo</v>
          </cell>
          <cell r="L941" t="str">
            <v>Com mais de um plano</v>
          </cell>
          <cell r="M941" t="str">
            <v>Sim</v>
          </cell>
          <cell r="N941">
            <v>3022351979</v>
          </cell>
          <cell r="O941" t="str">
            <v>Sudeste</v>
          </cell>
          <cell r="P941" t="str">
            <v>ESSP</v>
          </cell>
          <cell r="Q941" t="str">
            <v>AV BRIG FARIA LIMA, 3064, 2 ANDAR</v>
          </cell>
          <cell r="R941" t="str">
            <v>SAO PAULO</v>
          </cell>
          <cell r="S941" t="str">
            <v>SAO PAULO</v>
          </cell>
          <cell r="T941" t="str">
            <v>SP</v>
          </cell>
          <cell r="U941" t="str">
            <v>01.452-000</v>
          </cell>
          <cell r="V941" t="str">
            <v>1139302906</v>
          </cell>
          <cell r="W941" t="str">
            <v>M.BRA@BRADESCOSEGUROS.COM.BR</v>
          </cell>
          <cell r="X941"/>
          <cell r="Y941">
            <v>4</v>
          </cell>
          <cell r="Z941">
            <v>11</v>
          </cell>
          <cell r="AA941">
            <v>20</v>
          </cell>
        </row>
        <row r="942">
          <cell r="A942" t="str">
            <v>MULTIBRA</v>
          </cell>
          <cell r="B942" t="str">
            <v>MULTIBRA FUNDO DE PENSAO</v>
          </cell>
          <cell r="C942" t="str">
            <v>30.459.788/0001-60</v>
          </cell>
          <cell r="D942" t="str">
            <v>Sim</v>
          </cell>
          <cell r="E942" t="str">
            <v>NORMAL - EM FUNCIONAMENTO</v>
          </cell>
          <cell r="F942" t="str">
            <v>NORMAL</v>
          </cell>
          <cell r="G942" t="str">
            <v>Fundação</v>
          </cell>
          <cell r="H942" t="str">
            <v>LC 109</v>
          </cell>
          <cell r="I942" t="str">
            <v>Privada</v>
          </cell>
          <cell r="J942" t="str">
            <v>Privado</v>
          </cell>
          <cell r="K942" t="str">
            <v>Patrocínio Múltiplo</v>
          </cell>
          <cell r="L942" t="str">
            <v>Com mais de um plano</v>
          </cell>
          <cell r="M942" t="str">
            <v>Sim</v>
          </cell>
          <cell r="N942">
            <v>3022351979</v>
          </cell>
          <cell r="O942" t="str">
            <v>Sudeste</v>
          </cell>
          <cell r="P942" t="str">
            <v>ESSP</v>
          </cell>
          <cell r="Q942" t="str">
            <v>AV BRIG FARIA LIMA, 3064, 2 ANDAR</v>
          </cell>
          <cell r="R942" t="str">
            <v>SAO PAULO</v>
          </cell>
          <cell r="S942" t="str">
            <v>SAO PAULO</v>
          </cell>
          <cell r="T942" t="str">
            <v>SP</v>
          </cell>
          <cell r="U942" t="str">
            <v>01.452-000</v>
          </cell>
          <cell r="V942" t="str">
            <v>1139302906</v>
          </cell>
          <cell r="W942" t="str">
            <v>M.BRA@BRADESCOSEGUROS.COM.BR</v>
          </cell>
          <cell r="X942"/>
          <cell r="Y942">
            <v>4</v>
          </cell>
          <cell r="Z942">
            <v>11</v>
          </cell>
          <cell r="AA942">
            <v>20</v>
          </cell>
        </row>
        <row r="943">
          <cell r="A943" t="str">
            <v>MULTIBRA</v>
          </cell>
          <cell r="B943" t="str">
            <v>MULTIBRA FUNDO DE PENSAO</v>
          </cell>
          <cell r="C943" t="str">
            <v>30.459.788/0001-60</v>
          </cell>
          <cell r="D943" t="str">
            <v>Sim</v>
          </cell>
          <cell r="E943" t="str">
            <v>NORMAL - EM FUNCIONAMENTO</v>
          </cell>
          <cell r="F943" t="str">
            <v>NORMAL</v>
          </cell>
          <cell r="G943" t="str">
            <v>Fundação</v>
          </cell>
          <cell r="H943" t="str">
            <v>LC 109</v>
          </cell>
          <cell r="I943" t="str">
            <v>Privada</v>
          </cell>
          <cell r="J943" t="str">
            <v>Privado</v>
          </cell>
          <cell r="K943" t="str">
            <v>Patrocínio Múltiplo</v>
          </cell>
          <cell r="L943" t="str">
            <v>Com mais de um plano</v>
          </cell>
          <cell r="M943" t="str">
            <v>Sim</v>
          </cell>
          <cell r="N943">
            <v>3022351979</v>
          </cell>
          <cell r="O943" t="str">
            <v>Sudeste</v>
          </cell>
          <cell r="P943" t="str">
            <v>ESSP</v>
          </cell>
          <cell r="Q943" t="str">
            <v>AV BRIG FARIA LIMA, 3064, 2 ANDAR</v>
          </cell>
          <cell r="R943" t="str">
            <v>SAO PAULO</v>
          </cell>
          <cell r="S943" t="str">
            <v>SAO PAULO</v>
          </cell>
          <cell r="T943" t="str">
            <v>SP</v>
          </cell>
          <cell r="U943" t="str">
            <v>01.452-000</v>
          </cell>
          <cell r="V943" t="str">
            <v>1139302906</v>
          </cell>
          <cell r="W943" t="str">
            <v>M.BRA@BRADESCOSEGUROS.COM.BR</v>
          </cell>
          <cell r="X943"/>
          <cell r="Y943">
            <v>4</v>
          </cell>
          <cell r="Z943">
            <v>11</v>
          </cell>
          <cell r="AA943">
            <v>20</v>
          </cell>
        </row>
        <row r="944">
          <cell r="A944" t="str">
            <v>MULTIBRA</v>
          </cell>
          <cell r="B944" t="str">
            <v>MULTIBRA FUNDO DE PENSAO</v>
          </cell>
          <cell r="C944" t="str">
            <v>30.459.788/0001-60</v>
          </cell>
          <cell r="D944" t="str">
            <v>Sim</v>
          </cell>
          <cell r="E944" t="str">
            <v>NORMAL - EM FUNCIONAMENTO</v>
          </cell>
          <cell r="F944" t="str">
            <v>NORMAL</v>
          </cell>
          <cell r="G944" t="str">
            <v>Fundação</v>
          </cell>
          <cell r="H944" t="str">
            <v>LC 109</v>
          </cell>
          <cell r="I944" t="str">
            <v>Privada</v>
          </cell>
          <cell r="J944" t="str">
            <v>Privado</v>
          </cell>
          <cell r="K944" t="str">
            <v>Patrocínio Múltiplo</v>
          </cell>
          <cell r="L944" t="str">
            <v>Com mais de um plano</v>
          </cell>
          <cell r="M944" t="str">
            <v>Sim</v>
          </cell>
          <cell r="N944">
            <v>3022351979</v>
          </cell>
          <cell r="O944" t="str">
            <v>Sudeste</v>
          </cell>
          <cell r="P944" t="str">
            <v>ESSP</v>
          </cell>
          <cell r="Q944" t="str">
            <v>AV BRIG FARIA LIMA, 3064, 2 ANDAR</v>
          </cell>
          <cell r="R944" t="str">
            <v>SAO PAULO</v>
          </cell>
          <cell r="S944" t="str">
            <v>SAO PAULO</v>
          </cell>
          <cell r="T944" t="str">
            <v>SP</v>
          </cell>
          <cell r="U944" t="str">
            <v>01.452-000</v>
          </cell>
          <cell r="V944" t="str">
            <v>1139302906</v>
          </cell>
          <cell r="W944" t="str">
            <v>M.BRA@BRADESCOSEGUROS.COM.BR</v>
          </cell>
          <cell r="X944"/>
          <cell r="Y944">
            <v>4</v>
          </cell>
          <cell r="Z944">
            <v>11</v>
          </cell>
          <cell r="AA944">
            <v>20</v>
          </cell>
        </row>
        <row r="945">
          <cell r="A945" t="str">
            <v>MULTIBRA</v>
          </cell>
          <cell r="B945" t="str">
            <v>MULTIBRA FUNDO DE PENSAO</v>
          </cell>
          <cell r="C945" t="str">
            <v>30.459.788/0001-60</v>
          </cell>
          <cell r="D945" t="str">
            <v>Sim</v>
          </cell>
          <cell r="E945" t="str">
            <v>NORMAL - EM FUNCIONAMENTO</v>
          </cell>
          <cell r="F945" t="str">
            <v>NORMAL</v>
          </cell>
          <cell r="G945" t="str">
            <v>Fundação</v>
          </cell>
          <cell r="H945" t="str">
            <v>LC 109</v>
          </cell>
          <cell r="I945" t="str">
            <v>Privada</v>
          </cell>
          <cell r="J945" t="str">
            <v>Privado</v>
          </cell>
          <cell r="K945" t="str">
            <v>Patrocínio Múltiplo</v>
          </cell>
          <cell r="L945" t="str">
            <v>Com mais de um plano</v>
          </cell>
          <cell r="M945" t="str">
            <v>Sim</v>
          </cell>
          <cell r="N945">
            <v>3022351979</v>
          </cell>
          <cell r="O945" t="str">
            <v>Sudeste</v>
          </cell>
          <cell r="P945" t="str">
            <v>ESSP</v>
          </cell>
          <cell r="Q945" t="str">
            <v>AV BRIG FARIA LIMA, 3064, 2 ANDAR</v>
          </cell>
          <cell r="R945" t="str">
            <v>SAO PAULO</v>
          </cell>
          <cell r="S945" t="str">
            <v>SAO PAULO</v>
          </cell>
          <cell r="T945" t="str">
            <v>SP</v>
          </cell>
          <cell r="U945" t="str">
            <v>01.452-000</v>
          </cell>
          <cell r="V945" t="str">
            <v>1139302906</v>
          </cell>
          <cell r="W945" t="str">
            <v>M.BRA@BRADESCOSEGUROS.COM.BR</v>
          </cell>
          <cell r="X945"/>
          <cell r="Y945">
            <v>4</v>
          </cell>
          <cell r="Z945">
            <v>11</v>
          </cell>
          <cell r="AA945">
            <v>20</v>
          </cell>
        </row>
        <row r="946">
          <cell r="A946" t="str">
            <v>MULTIBRA</v>
          </cell>
          <cell r="B946" t="str">
            <v>MULTIBRA FUNDO DE PENSAO</v>
          </cell>
          <cell r="C946" t="str">
            <v>30.459.788/0001-60</v>
          </cell>
          <cell r="D946" t="str">
            <v>Sim</v>
          </cell>
          <cell r="E946" t="str">
            <v>NORMAL - EM FUNCIONAMENTO</v>
          </cell>
          <cell r="F946" t="str">
            <v>NORMAL</v>
          </cell>
          <cell r="G946" t="str">
            <v>Fundação</v>
          </cell>
          <cell r="H946" t="str">
            <v>LC 109</v>
          </cell>
          <cell r="I946" t="str">
            <v>Privada</v>
          </cell>
          <cell r="J946" t="str">
            <v>Privado</v>
          </cell>
          <cell r="K946" t="str">
            <v>Patrocínio Múltiplo</v>
          </cell>
          <cell r="L946" t="str">
            <v>Com mais de um plano</v>
          </cell>
          <cell r="M946" t="str">
            <v>Sim</v>
          </cell>
          <cell r="N946">
            <v>3022351979</v>
          </cell>
          <cell r="O946" t="str">
            <v>Sudeste</v>
          </cell>
          <cell r="P946" t="str">
            <v>ESSP</v>
          </cell>
          <cell r="Q946" t="str">
            <v>AV BRIG FARIA LIMA, 3064, 2 ANDAR</v>
          </cell>
          <cell r="R946" t="str">
            <v>SAO PAULO</v>
          </cell>
          <cell r="S946" t="str">
            <v>SAO PAULO</v>
          </cell>
          <cell r="T946" t="str">
            <v>SP</v>
          </cell>
          <cell r="U946" t="str">
            <v>01.452-000</v>
          </cell>
          <cell r="V946" t="str">
            <v>1139302906</v>
          </cell>
          <cell r="W946" t="str">
            <v>M.BRA@BRADESCOSEGUROS.COM.BR</v>
          </cell>
          <cell r="X946"/>
          <cell r="Y946">
            <v>4</v>
          </cell>
          <cell r="Z946">
            <v>11</v>
          </cell>
          <cell r="AA946">
            <v>20</v>
          </cell>
        </row>
        <row r="947">
          <cell r="A947" t="str">
            <v>MULTIBRA</v>
          </cell>
          <cell r="B947" t="str">
            <v>MULTIBRA FUNDO DE PENSAO</v>
          </cell>
          <cell r="C947" t="str">
            <v>30.459.788/0001-60</v>
          </cell>
          <cell r="D947" t="str">
            <v>Sim</v>
          </cell>
          <cell r="E947" t="str">
            <v>NORMAL - EM FUNCIONAMENTO</v>
          </cell>
          <cell r="F947" t="str">
            <v>NORMAL</v>
          </cell>
          <cell r="G947" t="str">
            <v>Fundação</v>
          </cell>
          <cell r="H947" t="str">
            <v>LC 109</v>
          </cell>
          <cell r="I947" t="str">
            <v>Privada</v>
          </cell>
          <cell r="J947" t="str">
            <v>Privado</v>
          </cell>
          <cell r="K947" t="str">
            <v>Patrocínio Múltiplo</v>
          </cell>
          <cell r="L947" t="str">
            <v>Com mais de um plano</v>
          </cell>
          <cell r="M947" t="str">
            <v>Sim</v>
          </cell>
          <cell r="N947">
            <v>3022351979</v>
          </cell>
          <cell r="O947" t="str">
            <v>Sudeste</v>
          </cell>
          <cell r="P947" t="str">
            <v>ESSP</v>
          </cell>
          <cell r="Q947" t="str">
            <v>AV BRIG FARIA LIMA, 3064, 2 ANDAR</v>
          </cell>
          <cell r="R947" t="str">
            <v>SAO PAULO</v>
          </cell>
          <cell r="S947" t="str">
            <v>SAO PAULO</v>
          </cell>
          <cell r="T947" t="str">
            <v>SP</v>
          </cell>
          <cell r="U947" t="str">
            <v>01.452-000</v>
          </cell>
          <cell r="V947" t="str">
            <v>1139302906</v>
          </cell>
          <cell r="W947" t="str">
            <v>M.BRA@BRADESCOSEGUROS.COM.BR</v>
          </cell>
          <cell r="X947"/>
          <cell r="Y947">
            <v>4</v>
          </cell>
          <cell r="Z947">
            <v>11</v>
          </cell>
          <cell r="AA947">
            <v>20</v>
          </cell>
        </row>
        <row r="948">
          <cell r="A948" t="str">
            <v>MULTIBRA</v>
          </cell>
          <cell r="B948" t="str">
            <v>MULTIBRA FUNDO DE PENSAO</v>
          </cell>
          <cell r="C948" t="str">
            <v>30.459.788/0001-60</v>
          </cell>
          <cell r="D948" t="str">
            <v>Sim</v>
          </cell>
          <cell r="E948" t="str">
            <v>NORMAL - EM FUNCIONAMENTO</v>
          </cell>
          <cell r="F948" t="str">
            <v>NORMAL</v>
          </cell>
          <cell r="G948" t="str">
            <v>Fundação</v>
          </cell>
          <cell r="H948" t="str">
            <v>LC 109</v>
          </cell>
          <cell r="I948" t="str">
            <v>Privada</v>
          </cell>
          <cell r="J948" t="str">
            <v>Privado</v>
          </cell>
          <cell r="K948" t="str">
            <v>Patrocínio Múltiplo</v>
          </cell>
          <cell r="L948" t="str">
            <v>Com mais de um plano</v>
          </cell>
          <cell r="M948" t="str">
            <v>Sim</v>
          </cell>
          <cell r="N948">
            <v>3022351979</v>
          </cell>
          <cell r="O948" t="str">
            <v>Sudeste</v>
          </cell>
          <cell r="P948" t="str">
            <v>ESSP</v>
          </cell>
          <cell r="Q948" t="str">
            <v>AV BRIG FARIA LIMA, 3064, 2 ANDAR</v>
          </cell>
          <cell r="R948" t="str">
            <v>SAO PAULO</v>
          </cell>
          <cell r="S948" t="str">
            <v>SAO PAULO</v>
          </cell>
          <cell r="T948" t="str">
            <v>SP</v>
          </cell>
          <cell r="U948" t="str">
            <v>01.452-000</v>
          </cell>
          <cell r="V948" t="str">
            <v>1139302906</v>
          </cell>
          <cell r="W948" t="str">
            <v>M.BRA@BRADESCOSEGUROS.COM.BR</v>
          </cell>
          <cell r="X948"/>
          <cell r="Y948">
            <v>4</v>
          </cell>
          <cell r="Z948">
            <v>11</v>
          </cell>
          <cell r="AA948">
            <v>20</v>
          </cell>
        </row>
        <row r="949">
          <cell r="A949" t="str">
            <v>MULTIBRA</v>
          </cell>
          <cell r="B949" t="str">
            <v>MULTIBRA FUNDO DE PENSAO</v>
          </cell>
          <cell r="C949" t="str">
            <v>30.459.788/0001-60</v>
          </cell>
          <cell r="D949" t="str">
            <v>Sim</v>
          </cell>
          <cell r="E949" t="str">
            <v>NORMAL - EM FUNCIONAMENTO</v>
          </cell>
          <cell r="F949" t="str">
            <v>NORMAL</v>
          </cell>
          <cell r="G949" t="str">
            <v>Fundação</v>
          </cell>
          <cell r="H949" t="str">
            <v>LC 109</v>
          </cell>
          <cell r="I949" t="str">
            <v>Privada</v>
          </cell>
          <cell r="J949" t="str">
            <v>Privado</v>
          </cell>
          <cell r="K949" t="str">
            <v>Patrocínio Múltiplo</v>
          </cell>
          <cell r="L949" t="str">
            <v>Com mais de um plano</v>
          </cell>
          <cell r="M949" t="str">
            <v>Sim</v>
          </cell>
          <cell r="N949">
            <v>3022351979</v>
          </cell>
          <cell r="O949" t="str">
            <v>Sudeste</v>
          </cell>
          <cell r="P949" t="str">
            <v>ESSP</v>
          </cell>
          <cell r="Q949" t="str">
            <v>AV BRIG FARIA LIMA, 3064, 2 ANDAR</v>
          </cell>
          <cell r="R949" t="str">
            <v>SAO PAULO</v>
          </cell>
          <cell r="S949" t="str">
            <v>SAO PAULO</v>
          </cell>
          <cell r="T949" t="str">
            <v>SP</v>
          </cell>
          <cell r="U949" t="str">
            <v>01.452-000</v>
          </cell>
          <cell r="V949" t="str">
            <v>1139302906</v>
          </cell>
          <cell r="W949" t="str">
            <v>M.BRA@BRADESCOSEGUROS.COM.BR</v>
          </cell>
          <cell r="X949"/>
          <cell r="Y949">
            <v>4</v>
          </cell>
          <cell r="Z949">
            <v>11</v>
          </cell>
          <cell r="AA949">
            <v>20</v>
          </cell>
        </row>
        <row r="950">
          <cell r="A950" t="str">
            <v>MULTIBRA</v>
          </cell>
          <cell r="B950" t="str">
            <v>MULTIBRA FUNDO DE PENSAO</v>
          </cell>
          <cell r="C950" t="str">
            <v>30.459.788/0001-60</v>
          </cell>
          <cell r="D950" t="str">
            <v>Sim</v>
          </cell>
          <cell r="E950" t="str">
            <v>NORMAL - EM FUNCIONAMENTO</v>
          </cell>
          <cell r="F950" t="str">
            <v>NORMAL</v>
          </cell>
          <cell r="G950" t="str">
            <v>Fundação</v>
          </cell>
          <cell r="H950" t="str">
            <v>LC 109</v>
          </cell>
          <cell r="I950" t="str">
            <v>Privada</v>
          </cell>
          <cell r="J950" t="str">
            <v>Privado</v>
          </cell>
          <cell r="K950" t="str">
            <v>Patrocínio Múltiplo</v>
          </cell>
          <cell r="L950" t="str">
            <v>Com mais de um plano</v>
          </cell>
          <cell r="M950" t="str">
            <v>Sim</v>
          </cell>
          <cell r="N950">
            <v>3022351979</v>
          </cell>
          <cell r="O950" t="str">
            <v>Sudeste</v>
          </cell>
          <cell r="P950" t="str">
            <v>ESSP</v>
          </cell>
          <cell r="Q950" t="str">
            <v>AV BRIG FARIA LIMA, 3064, 2 ANDAR</v>
          </cell>
          <cell r="R950" t="str">
            <v>SAO PAULO</v>
          </cell>
          <cell r="S950" t="str">
            <v>SAO PAULO</v>
          </cell>
          <cell r="T950" t="str">
            <v>SP</v>
          </cell>
          <cell r="U950" t="str">
            <v>01.452-000</v>
          </cell>
          <cell r="V950" t="str">
            <v>1139302906</v>
          </cell>
          <cell r="W950" t="str">
            <v>M.BRA@BRADESCOSEGUROS.COM.BR</v>
          </cell>
          <cell r="X950"/>
          <cell r="Y950">
            <v>4</v>
          </cell>
          <cell r="Z950">
            <v>11</v>
          </cell>
          <cell r="AA950">
            <v>20</v>
          </cell>
        </row>
        <row r="951">
          <cell r="A951" t="str">
            <v>MULTIBRA</v>
          </cell>
          <cell r="B951" t="str">
            <v>MULTIBRA FUNDO DE PENSAO</v>
          </cell>
          <cell r="C951" t="str">
            <v>30.459.788/0001-60</v>
          </cell>
          <cell r="D951" t="str">
            <v>Sim</v>
          </cell>
          <cell r="E951" t="str">
            <v>NORMAL - EM FUNCIONAMENTO</v>
          </cell>
          <cell r="F951" t="str">
            <v>NORMAL</v>
          </cell>
          <cell r="G951" t="str">
            <v>Fundação</v>
          </cell>
          <cell r="H951" t="str">
            <v>LC 109</v>
          </cell>
          <cell r="I951" t="str">
            <v>Privada</v>
          </cell>
          <cell r="J951" t="str">
            <v>Privado</v>
          </cell>
          <cell r="K951" t="str">
            <v>Patrocínio Múltiplo</v>
          </cell>
          <cell r="L951" t="str">
            <v>Com mais de um plano</v>
          </cell>
          <cell r="M951" t="str">
            <v>Sim</v>
          </cell>
          <cell r="N951">
            <v>3022351979</v>
          </cell>
          <cell r="O951" t="str">
            <v>Sudeste</v>
          </cell>
          <cell r="P951" t="str">
            <v>ESSP</v>
          </cell>
          <cell r="Q951" t="str">
            <v>AV BRIG FARIA LIMA, 3064, 2 ANDAR</v>
          </cell>
          <cell r="R951" t="str">
            <v>SAO PAULO</v>
          </cell>
          <cell r="S951" t="str">
            <v>SAO PAULO</v>
          </cell>
          <cell r="T951" t="str">
            <v>SP</v>
          </cell>
          <cell r="U951" t="str">
            <v>01.452-000</v>
          </cell>
          <cell r="V951" t="str">
            <v>1139302906</v>
          </cell>
          <cell r="W951" t="str">
            <v>M.BRA@BRADESCOSEGUROS.COM.BR</v>
          </cell>
          <cell r="X951"/>
          <cell r="Y951">
            <v>4</v>
          </cell>
          <cell r="Z951">
            <v>11</v>
          </cell>
          <cell r="AA951">
            <v>20</v>
          </cell>
        </row>
        <row r="952">
          <cell r="A952" t="str">
            <v>MULTIBRA</v>
          </cell>
          <cell r="B952" t="str">
            <v>MULTIBRA FUNDO DE PENSAO</v>
          </cell>
          <cell r="C952" t="str">
            <v>30.459.788/0001-60</v>
          </cell>
          <cell r="D952" t="str">
            <v>Sim</v>
          </cell>
          <cell r="E952" t="str">
            <v>NORMAL - EM FUNCIONAMENTO</v>
          </cell>
          <cell r="F952" t="str">
            <v>NORMAL</v>
          </cell>
          <cell r="G952" t="str">
            <v>Fundação</v>
          </cell>
          <cell r="H952" t="str">
            <v>LC 109</v>
          </cell>
          <cell r="I952" t="str">
            <v>Privada</v>
          </cell>
          <cell r="J952" t="str">
            <v>Privado</v>
          </cell>
          <cell r="K952" t="str">
            <v>Patrocínio Múltiplo</v>
          </cell>
          <cell r="L952" t="str">
            <v>Com mais de um plano</v>
          </cell>
          <cell r="M952" t="str">
            <v>Sim</v>
          </cell>
          <cell r="N952">
            <v>3022351979</v>
          </cell>
          <cell r="O952" t="str">
            <v>Sudeste</v>
          </cell>
          <cell r="P952" t="str">
            <v>ESSP</v>
          </cell>
          <cell r="Q952" t="str">
            <v>AV BRIG FARIA LIMA, 3064, 2 ANDAR</v>
          </cell>
          <cell r="R952" t="str">
            <v>SAO PAULO</v>
          </cell>
          <cell r="S952" t="str">
            <v>SAO PAULO</v>
          </cell>
          <cell r="T952" t="str">
            <v>SP</v>
          </cell>
          <cell r="U952" t="str">
            <v>01.452-000</v>
          </cell>
          <cell r="V952" t="str">
            <v>1139302906</v>
          </cell>
          <cell r="W952" t="str">
            <v>M.BRA@BRADESCOSEGUROS.COM.BR</v>
          </cell>
          <cell r="X952"/>
          <cell r="Y952">
            <v>4</v>
          </cell>
          <cell r="Z952">
            <v>11</v>
          </cell>
          <cell r="AA952">
            <v>20</v>
          </cell>
        </row>
        <row r="953">
          <cell r="A953" t="str">
            <v>MULTIBRA</v>
          </cell>
          <cell r="B953" t="str">
            <v>MULTIBRA FUNDO DE PENSAO</v>
          </cell>
          <cell r="C953" t="str">
            <v>30.459.788/0001-60</v>
          </cell>
          <cell r="D953" t="str">
            <v>Sim</v>
          </cell>
          <cell r="E953" t="str">
            <v>NORMAL - EM FUNCIONAMENTO</v>
          </cell>
          <cell r="F953" t="str">
            <v>NORMAL</v>
          </cell>
          <cell r="G953" t="str">
            <v>Fundação</v>
          </cell>
          <cell r="H953" t="str">
            <v>LC 109</v>
          </cell>
          <cell r="I953" t="str">
            <v>Privada</v>
          </cell>
          <cell r="J953" t="str">
            <v>Privado</v>
          </cell>
          <cell r="K953" t="str">
            <v>Patrocínio Múltiplo</v>
          </cell>
          <cell r="L953" t="str">
            <v>Com mais de um plano</v>
          </cell>
          <cell r="M953" t="str">
            <v>Sim</v>
          </cell>
          <cell r="N953">
            <v>3022351979</v>
          </cell>
          <cell r="O953" t="str">
            <v>Sudeste</v>
          </cell>
          <cell r="P953" t="str">
            <v>ESSP</v>
          </cell>
          <cell r="Q953" t="str">
            <v>AV BRIG FARIA LIMA, 3064, 2 ANDAR</v>
          </cell>
          <cell r="R953" t="str">
            <v>SAO PAULO</v>
          </cell>
          <cell r="S953" t="str">
            <v>SAO PAULO</v>
          </cell>
          <cell r="T953" t="str">
            <v>SP</v>
          </cell>
          <cell r="U953" t="str">
            <v>01.452-000</v>
          </cell>
          <cell r="V953" t="str">
            <v>1139302906</v>
          </cell>
          <cell r="W953" t="str">
            <v>M.BRA@BRADESCOSEGUROS.COM.BR</v>
          </cell>
          <cell r="X953"/>
          <cell r="Y953">
            <v>4</v>
          </cell>
          <cell r="Z953">
            <v>11</v>
          </cell>
          <cell r="AA953">
            <v>20</v>
          </cell>
        </row>
        <row r="954">
          <cell r="A954" t="str">
            <v>MULTIBRA</v>
          </cell>
          <cell r="B954" t="str">
            <v>MULTIBRA FUNDO DE PENSAO</v>
          </cell>
          <cell r="C954" t="str">
            <v>30.459.788/0001-60</v>
          </cell>
          <cell r="D954" t="str">
            <v>Sim</v>
          </cell>
          <cell r="E954" t="str">
            <v>NORMAL - EM FUNCIONAMENTO</v>
          </cell>
          <cell r="F954" t="str">
            <v>NORMAL</v>
          </cell>
          <cell r="G954" t="str">
            <v>Fundação</v>
          </cell>
          <cell r="H954" t="str">
            <v>LC 109</v>
          </cell>
          <cell r="I954" t="str">
            <v>Privada</v>
          </cell>
          <cell r="J954" t="str">
            <v>Privado</v>
          </cell>
          <cell r="K954" t="str">
            <v>Patrocínio Múltiplo</v>
          </cell>
          <cell r="L954" t="str">
            <v>Com mais de um plano</v>
          </cell>
          <cell r="M954" t="str">
            <v>Sim</v>
          </cell>
          <cell r="N954">
            <v>3022351979</v>
          </cell>
          <cell r="O954" t="str">
            <v>Sudeste</v>
          </cell>
          <cell r="P954" t="str">
            <v>ESSP</v>
          </cell>
          <cell r="Q954" t="str">
            <v>AV BRIG FARIA LIMA, 3064, 2 ANDAR</v>
          </cell>
          <cell r="R954" t="str">
            <v>SAO PAULO</v>
          </cell>
          <cell r="S954" t="str">
            <v>SAO PAULO</v>
          </cell>
          <cell r="T954" t="str">
            <v>SP</v>
          </cell>
          <cell r="U954" t="str">
            <v>01.452-000</v>
          </cell>
          <cell r="V954" t="str">
            <v>1139302906</v>
          </cell>
          <cell r="W954" t="str">
            <v>M.BRA@BRADESCOSEGUROS.COM.BR</v>
          </cell>
          <cell r="X954"/>
          <cell r="Y954">
            <v>4</v>
          </cell>
          <cell r="Z954">
            <v>11</v>
          </cell>
          <cell r="AA954">
            <v>20</v>
          </cell>
        </row>
        <row r="955">
          <cell r="A955" t="str">
            <v>MULTIBRA</v>
          </cell>
          <cell r="B955" t="str">
            <v>MULTIBRA FUNDO DE PENSAO</v>
          </cell>
          <cell r="C955" t="str">
            <v>30.459.788/0001-60</v>
          </cell>
          <cell r="D955" t="str">
            <v>Sim</v>
          </cell>
          <cell r="E955" t="str">
            <v>NORMAL - EM FUNCIONAMENTO</v>
          </cell>
          <cell r="F955" t="str">
            <v>NORMAL</v>
          </cell>
          <cell r="G955" t="str">
            <v>Fundação</v>
          </cell>
          <cell r="H955" t="str">
            <v>LC 109</v>
          </cell>
          <cell r="I955" t="str">
            <v>Privada</v>
          </cell>
          <cell r="J955" t="str">
            <v>Privado</v>
          </cell>
          <cell r="K955" t="str">
            <v>Patrocínio Múltiplo</v>
          </cell>
          <cell r="L955" t="str">
            <v>Com mais de um plano</v>
          </cell>
          <cell r="M955" t="str">
            <v>Sim</v>
          </cell>
          <cell r="N955">
            <v>3022351979</v>
          </cell>
          <cell r="O955" t="str">
            <v>Sudeste</v>
          </cell>
          <cell r="P955" t="str">
            <v>ESSP</v>
          </cell>
          <cell r="Q955" t="str">
            <v>AV BRIG FARIA LIMA, 3064, 2 ANDAR</v>
          </cell>
          <cell r="R955" t="str">
            <v>SAO PAULO</v>
          </cell>
          <cell r="S955" t="str">
            <v>SAO PAULO</v>
          </cell>
          <cell r="T955" t="str">
            <v>SP</v>
          </cell>
          <cell r="U955" t="str">
            <v>01.452-000</v>
          </cell>
          <cell r="V955" t="str">
            <v>1139302906</v>
          </cell>
          <cell r="W955" t="str">
            <v>M.BRA@BRADESCOSEGUROS.COM.BR</v>
          </cell>
          <cell r="X955"/>
          <cell r="Y955">
            <v>4</v>
          </cell>
          <cell r="Z955">
            <v>11</v>
          </cell>
          <cell r="AA955">
            <v>20</v>
          </cell>
        </row>
        <row r="956">
          <cell r="A956" t="str">
            <v>MULTIBRA</v>
          </cell>
          <cell r="B956" t="str">
            <v>MULTIBRA FUNDO DE PENSAO</v>
          </cell>
          <cell r="C956" t="str">
            <v>30.459.788/0001-60</v>
          </cell>
          <cell r="D956" t="str">
            <v>Sim</v>
          </cell>
          <cell r="E956" t="str">
            <v>NORMAL - EM FUNCIONAMENTO</v>
          </cell>
          <cell r="F956" t="str">
            <v>NORMAL</v>
          </cell>
          <cell r="G956" t="str">
            <v>Fundação</v>
          </cell>
          <cell r="H956" t="str">
            <v>LC 109</v>
          </cell>
          <cell r="I956" t="str">
            <v>Privada</v>
          </cell>
          <cell r="J956" t="str">
            <v>Privado</v>
          </cell>
          <cell r="K956" t="str">
            <v>Patrocínio Múltiplo</v>
          </cell>
          <cell r="L956" t="str">
            <v>Com mais de um plano</v>
          </cell>
          <cell r="M956" t="str">
            <v>Sim</v>
          </cell>
          <cell r="N956">
            <v>3022351979</v>
          </cell>
          <cell r="O956" t="str">
            <v>Sudeste</v>
          </cell>
          <cell r="P956" t="str">
            <v>ESSP</v>
          </cell>
          <cell r="Q956" t="str">
            <v>AV BRIG FARIA LIMA, 3064, 2 ANDAR</v>
          </cell>
          <cell r="R956" t="str">
            <v>SAO PAULO</v>
          </cell>
          <cell r="S956" t="str">
            <v>SAO PAULO</v>
          </cell>
          <cell r="T956" t="str">
            <v>SP</v>
          </cell>
          <cell r="U956" t="str">
            <v>01.452-000</v>
          </cell>
          <cell r="V956" t="str">
            <v>1139302906</v>
          </cell>
          <cell r="W956" t="str">
            <v>M.BRA@BRADESCOSEGUROS.COM.BR</v>
          </cell>
          <cell r="X956"/>
          <cell r="Y956">
            <v>4</v>
          </cell>
          <cell r="Z956">
            <v>11</v>
          </cell>
          <cell r="AA956">
            <v>20</v>
          </cell>
        </row>
        <row r="957">
          <cell r="A957" t="str">
            <v>MULTIBRA</v>
          </cell>
          <cell r="B957" t="str">
            <v>MULTIBRA FUNDO DE PENSAO</v>
          </cell>
          <cell r="C957" t="str">
            <v>30.459.788/0001-60</v>
          </cell>
          <cell r="D957" t="str">
            <v>Sim</v>
          </cell>
          <cell r="E957" t="str">
            <v>NORMAL - EM FUNCIONAMENTO</v>
          </cell>
          <cell r="F957" t="str">
            <v>NORMAL</v>
          </cell>
          <cell r="G957" t="str">
            <v>Fundação</v>
          </cell>
          <cell r="H957" t="str">
            <v>LC 109</v>
          </cell>
          <cell r="I957" t="str">
            <v>Privada</v>
          </cell>
          <cell r="J957" t="str">
            <v>Privado</v>
          </cell>
          <cell r="K957" t="str">
            <v>Patrocínio Múltiplo</v>
          </cell>
          <cell r="L957" t="str">
            <v>Com mais de um plano</v>
          </cell>
          <cell r="M957" t="str">
            <v>Sim</v>
          </cell>
          <cell r="N957">
            <v>3022351979</v>
          </cell>
          <cell r="O957" t="str">
            <v>Sudeste</v>
          </cell>
          <cell r="P957" t="str">
            <v>ESSP</v>
          </cell>
          <cell r="Q957" t="str">
            <v>AV BRIG FARIA LIMA, 3064, 2 ANDAR</v>
          </cell>
          <cell r="R957" t="str">
            <v>SAO PAULO</v>
          </cell>
          <cell r="S957" t="str">
            <v>SAO PAULO</v>
          </cell>
          <cell r="T957" t="str">
            <v>SP</v>
          </cell>
          <cell r="U957" t="str">
            <v>01.452-000</v>
          </cell>
          <cell r="V957" t="str">
            <v>1139302906</v>
          </cell>
          <cell r="W957" t="str">
            <v>M.BRA@BRADESCOSEGUROS.COM.BR</v>
          </cell>
          <cell r="X957"/>
          <cell r="Y957">
            <v>4</v>
          </cell>
          <cell r="Z957">
            <v>11</v>
          </cell>
          <cell r="AA957">
            <v>20</v>
          </cell>
        </row>
        <row r="958">
          <cell r="A958" t="str">
            <v>MULTIBRA</v>
          </cell>
          <cell r="B958" t="str">
            <v>MULTIBRA FUNDO DE PENSAO</v>
          </cell>
          <cell r="C958" t="str">
            <v>30.459.788/0001-60</v>
          </cell>
          <cell r="D958" t="str">
            <v>Sim</v>
          </cell>
          <cell r="E958" t="str">
            <v>NORMAL - EM FUNCIONAMENTO</v>
          </cell>
          <cell r="F958" t="str">
            <v>NORMAL</v>
          </cell>
          <cell r="G958" t="str">
            <v>Fundação</v>
          </cell>
          <cell r="H958" t="str">
            <v>LC 109</v>
          </cell>
          <cell r="I958" t="str">
            <v>Privada</v>
          </cell>
          <cell r="J958" t="str">
            <v>Privado</v>
          </cell>
          <cell r="K958" t="str">
            <v>Patrocínio Múltiplo</v>
          </cell>
          <cell r="L958" t="str">
            <v>Com mais de um plano</v>
          </cell>
          <cell r="M958" t="str">
            <v>Sim</v>
          </cell>
          <cell r="N958">
            <v>3022351979</v>
          </cell>
          <cell r="O958" t="str">
            <v>Sudeste</v>
          </cell>
          <cell r="P958" t="str">
            <v>ESSP</v>
          </cell>
          <cell r="Q958" t="str">
            <v>AV BRIG FARIA LIMA, 3064, 2 ANDAR</v>
          </cell>
          <cell r="R958" t="str">
            <v>SAO PAULO</v>
          </cell>
          <cell r="S958" t="str">
            <v>SAO PAULO</v>
          </cell>
          <cell r="T958" t="str">
            <v>SP</v>
          </cell>
          <cell r="U958" t="str">
            <v>01.452-000</v>
          </cell>
          <cell r="V958" t="str">
            <v>1139302906</v>
          </cell>
          <cell r="W958" t="str">
            <v>M.BRA@BRADESCOSEGUROS.COM.BR</v>
          </cell>
          <cell r="X958"/>
          <cell r="Y958">
            <v>4</v>
          </cell>
          <cell r="Z958">
            <v>11</v>
          </cell>
          <cell r="AA958">
            <v>20</v>
          </cell>
        </row>
        <row r="959">
          <cell r="A959" t="str">
            <v>MULTIBRA</v>
          </cell>
          <cell r="B959" t="str">
            <v>MULTIBRA FUNDO DE PENSAO</v>
          </cell>
          <cell r="C959" t="str">
            <v>30.459.788/0001-60</v>
          </cell>
          <cell r="D959" t="str">
            <v>Sim</v>
          </cell>
          <cell r="E959" t="str">
            <v>NORMAL - EM FUNCIONAMENTO</v>
          </cell>
          <cell r="F959" t="str">
            <v>NORMAL</v>
          </cell>
          <cell r="G959" t="str">
            <v>Fundação</v>
          </cell>
          <cell r="H959" t="str">
            <v>LC 109</v>
          </cell>
          <cell r="I959" t="str">
            <v>Privada</v>
          </cell>
          <cell r="J959" t="str">
            <v>Privado</v>
          </cell>
          <cell r="K959" t="str">
            <v>Patrocínio Múltiplo</v>
          </cell>
          <cell r="L959" t="str">
            <v>Com mais de um plano</v>
          </cell>
          <cell r="M959" t="str">
            <v>Sim</v>
          </cell>
          <cell r="N959">
            <v>3022351979</v>
          </cell>
          <cell r="O959" t="str">
            <v>Sudeste</v>
          </cell>
          <cell r="P959" t="str">
            <v>ESSP</v>
          </cell>
          <cell r="Q959" t="str">
            <v>AV BRIG FARIA LIMA, 3064, 2 ANDAR</v>
          </cell>
          <cell r="R959" t="str">
            <v>SAO PAULO</v>
          </cell>
          <cell r="S959" t="str">
            <v>SAO PAULO</v>
          </cell>
          <cell r="T959" t="str">
            <v>SP</v>
          </cell>
          <cell r="U959" t="str">
            <v>01.452-000</v>
          </cell>
          <cell r="V959" t="str">
            <v>1139302906</v>
          </cell>
          <cell r="W959" t="str">
            <v>M.BRA@BRADESCOSEGUROS.COM.BR</v>
          </cell>
          <cell r="X959"/>
          <cell r="Y959">
            <v>4</v>
          </cell>
          <cell r="Z959">
            <v>11</v>
          </cell>
          <cell r="AA959">
            <v>20</v>
          </cell>
        </row>
        <row r="960">
          <cell r="A960" t="str">
            <v>MULTIBRA</v>
          </cell>
          <cell r="B960" t="str">
            <v>MULTIBRA FUNDO DE PENSAO</v>
          </cell>
          <cell r="C960" t="str">
            <v>30.459.788/0001-60</v>
          </cell>
          <cell r="D960" t="str">
            <v>Sim</v>
          </cell>
          <cell r="E960" t="str">
            <v>NORMAL - EM FUNCIONAMENTO</v>
          </cell>
          <cell r="F960" t="str">
            <v>NORMAL</v>
          </cell>
          <cell r="G960" t="str">
            <v>Fundação</v>
          </cell>
          <cell r="H960" t="str">
            <v>LC 109</v>
          </cell>
          <cell r="I960" t="str">
            <v>Privada</v>
          </cell>
          <cell r="J960" t="str">
            <v>Privado</v>
          </cell>
          <cell r="K960" t="str">
            <v>Patrocínio Múltiplo</v>
          </cell>
          <cell r="L960" t="str">
            <v>Com mais de um plano</v>
          </cell>
          <cell r="M960" t="str">
            <v>Sim</v>
          </cell>
          <cell r="N960">
            <v>3022351979</v>
          </cell>
          <cell r="O960" t="str">
            <v>Sudeste</v>
          </cell>
          <cell r="P960" t="str">
            <v>ESSP</v>
          </cell>
          <cell r="Q960" t="str">
            <v>AV BRIG FARIA LIMA, 3064, 2 ANDAR</v>
          </cell>
          <cell r="R960" t="str">
            <v>SAO PAULO</v>
          </cell>
          <cell r="S960" t="str">
            <v>SAO PAULO</v>
          </cell>
          <cell r="T960" t="str">
            <v>SP</v>
          </cell>
          <cell r="U960" t="str">
            <v>01.452-000</v>
          </cell>
          <cell r="V960" t="str">
            <v>1139302906</v>
          </cell>
          <cell r="W960" t="str">
            <v>M.BRA@BRADESCOSEGUROS.COM.BR</v>
          </cell>
          <cell r="X960"/>
          <cell r="Y960">
            <v>4</v>
          </cell>
          <cell r="Z960">
            <v>11</v>
          </cell>
          <cell r="AA960">
            <v>20</v>
          </cell>
        </row>
        <row r="961">
          <cell r="A961" t="str">
            <v>MULTIBRA</v>
          </cell>
          <cell r="B961" t="str">
            <v>MULTIBRA FUNDO DE PENSAO</v>
          </cell>
          <cell r="C961" t="str">
            <v>30.459.788/0001-60</v>
          </cell>
          <cell r="D961" t="str">
            <v>Sim</v>
          </cell>
          <cell r="E961" t="str">
            <v>NORMAL - EM FUNCIONAMENTO</v>
          </cell>
          <cell r="F961" t="str">
            <v>NORMAL</v>
          </cell>
          <cell r="G961" t="str">
            <v>Fundação</v>
          </cell>
          <cell r="H961" t="str">
            <v>LC 109</v>
          </cell>
          <cell r="I961" t="str">
            <v>Privada</v>
          </cell>
          <cell r="J961" t="str">
            <v>Privado</v>
          </cell>
          <cell r="K961" t="str">
            <v>Patrocínio Múltiplo</v>
          </cell>
          <cell r="L961" t="str">
            <v>Com mais de um plano</v>
          </cell>
          <cell r="M961" t="str">
            <v>Sim</v>
          </cell>
          <cell r="N961">
            <v>3022351979</v>
          </cell>
          <cell r="O961" t="str">
            <v>Sudeste</v>
          </cell>
          <cell r="P961" t="str">
            <v>ESSP</v>
          </cell>
          <cell r="Q961" t="str">
            <v>AV BRIG FARIA LIMA, 3064, 2 ANDAR</v>
          </cell>
          <cell r="R961" t="str">
            <v>SAO PAULO</v>
          </cell>
          <cell r="S961" t="str">
            <v>SAO PAULO</v>
          </cell>
          <cell r="T961" t="str">
            <v>SP</v>
          </cell>
          <cell r="U961" t="str">
            <v>01.452-000</v>
          </cell>
          <cell r="V961" t="str">
            <v>1139302906</v>
          </cell>
          <cell r="W961" t="str">
            <v>M.BRA@BRADESCOSEGUROS.COM.BR</v>
          </cell>
          <cell r="X961"/>
          <cell r="Y961">
            <v>4</v>
          </cell>
          <cell r="Z961">
            <v>11</v>
          </cell>
          <cell r="AA961">
            <v>20</v>
          </cell>
        </row>
        <row r="962">
          <cell r="A962" t="str">
            <v>MULTIBRA</v>
          </cell>
          <cell r="B962" t="str">
            <v>MULTIBRA FUNDO DE PENSAO</v>
          </cell>
          <cell r="C962" t="str">
            <v>30.459.788/0001-60</v>
          </cell>
          <cell r="D962" t="str">
            <v>Sim</v>
          </cell>
          <cell r="E962" t="str">
            <v>NORMAL - EM FUNCIONAMENTO</v>
          </cell>
          <cell r="F962" t="str">
            <v>NORMAL</v>
          </cell>
          <cell r="G962" t="str">
            <v>Fundação</v>
          </cell>
          <cell r="H962" t="str">
            <v>LC 109</v>
          </cell>
          <cell r="I962" t="str">
            <v>Privada</v>
          </cell>
          <cell r="J962" t="str">
            <v>Privado</v>
          </cell>
          <cell r="K962" t="str">
            <v>Patrocínio Múltiplo</v>
          </cell>
          <cell r="L962" t="str">
            <v>Com mais de um plano</v>
          </cell>
          <cell r="M962" t="str">
            <v>Sim</v>
          </cell>
          <cell r="N962">
            <v>3022351979</v>
          </cell>
          <cell r="O962" t="str">
            <v>Sudeste</v>
          </cell>
          <cell r="P962" t="str">
            <v>ESSP</v>
          </cell>
          <cell r="Q962" t="str">
            <v>AV BRIG FARIA LIMA, 3064, 2 ANDAR</v>
          </cell>
          <cell r="R962" t="str">
            <v>SAO PAULO</v>
          </cell>
          <cell r="S962" t="str">
            <v>SAO PAULO</v>
          </cell>
          <cell r="T962" t="str">
            <v>SP</v>
          </cell>
          <cell r="U962" t="str">
            <v>01.452-000</v>
          </cell>
          <cell r="V962" t="str">
            <v>1139302906</v>
          </cell>
          <cell r="W962" t="str">
            <v>M.BRA@BRADESCOSEGUROS.COM.BR</v>
          </cell>
          <cell r="X962"/>
          <cell r="Y962">
            <v>4</v>
          </cell>
          <cell r="Z962">
            <v>11</v>
          </cell>
          <cell r="AA962">
            <v>20</v>
          </cell>
        </row>
        <row r="963">
          <cell r="A963" t="str">
            <v>MULTIBRA</v>
          </cell>
          <cell r="B963" t="str">
            <v>MULTIBRA FUNDO DE PENSAO</v>
          </cell>
          <cell r="C963" t="str">
            <v>30.459.788/0001-60</v>
          </cell>
          <cell r="D963" t="str">
            <v>Sim</v>
          </cell>
          <cell r="E963" t="str">
            <v>NORMAL - EM FUNCIONAMENTO</v>
          </cell>
          <cell r="F963" t="str">
            <v>NORMAL</v>
          </cell>
          <cell r="G963" t="str">
            <v>Fundação</v>
          </cell>
          <cell r="H963" t="str">
            <v>LC 109</v>
          </cell>
          <cell r="I963" t="str">
            <v>Privada</v>
          </cell>
          <cell r="J963" t="str">
            <v>Privado</v>
          </cell>
          <cell r="K963" t="str">
            <v>Patrocínio Múltiplo</v>
          </cell>
          <cell r="L963" t="str">
            <v>Com mais de um plano</v>
          </cell>
          <cell r="M963" t="str">
            <v>Sim</v>
          </cell>
          <cell r="N963">
            <v>3022351979</v>
          </cell>
          <cell r="O963" t="str">
            <v>Sudeste</v>
          </cell>
          <cell r="P963" t="str">
            <v>ESSP</v>
          </cell>
          <cell r="Q963" t="str">
            <v>AV BRIG FARIA LIMA, 3064, 2 ANDAR</v>
          </cell>
          <cell r="R963" t="str">
            <v>SAO PAULO</v>
          </cell>
          <cell r="S963" t="str">
            <v>SAO PAULO</v>
          </cell>
          <cell r="T963" t="str">
            <v>SP</v>
          </cell>
          <cell r="U963" t="str">
            <v>01.452-000</v>
          </cell>
          <cell r="V963" t="str">
            <v>1139302906</v>
          </cell>
          <cell r="W963" t="str">
            <v>M.BRA@BRADESCOSEGUROS.COM.BR</v>
          </cell>
          <cell r="X963"/>
          <cell r="Y963">
            <v>4</v>
          </cell>
          <cell r="Z963">
            <v>11</v>
          </cell>
          <cell r="AA963">
            <v>20</v>
          </cell>
        </row>
        <row r="964">
          <cell r="A964" t="str">
            <v>MULTIBRA</v>
          </cell>
          <cell r="B964" t="str">
            <v>MULTIBRA FUNDO DE PENSAO</v>
          </cell>
          <cell r="C964" t="str">
            <v>30.459.788/0001-60</v>
          </cell>
          <cell r="D964" t="str">
            <v>Sim</v>
          </cell>
          <cell r="E964" t="str">
            <v>NORMAL - EM FUNCIONAMENTO</v>
          </cell>
          <cell r="F964" t="str">
            <v>NORMAL</v>
          </cell>
          <cell r="G964" t="str">
            <v>Fundação</v>
          </cell>
          <cell r="H964" t="str">
            <v>LC 109</v>
          </cell>
          <cell r="I964" t="str">
            <v>Privada</v>
          </cell>
          <cell r="J964" t="str">
            <v>Privado</v>
          </cell>
          <cell r="K964" t="str">
            <v>Patrocínio Múltiplo</v>
          </cell>
          <cell r="L964" t="str">
            <v>Com mais de um plano</v>
          </cell>
          <cell r="M964" t="str">
            <v>Sim</v>
          </cell>
          <cell r="N964">
            <v>3022351979</v>
          </cell>
          <cell r="O964" t="str">
            <v>Sudeste</v>
          </cell>
          <cell r="P964" t="str">
            <v>ESSP</v>
          </cell>
          <cell r="Q964" t="str">
            <v>AV BRIG FARIA LIMA, 3064, 2 ANDAR</v>
          </cell>
          <cell r="R964" t="str">
            <v>SAO PAULO</v>
          </cell>
          <cell r="S964" t="str">
            <v>SAO PAULO</v>
          </cell>
          <cell r="T964" t="str">
            <v>SP</v>
          </cell>
          <cell r="U964" t="str">
            <v>01.452-000</v>
          </cell>
          <cell r="V964" t="str">
            <v>1139302906</v>
          </cell>
          <cell r="W964" t="str">
            <v>M.BRA@BRADESCOSEGUROS.COM.BR</v>
          </cell>
          <cell r="X964"/>
          <cell r="Y964">
            <v>4</v>
          </cell>
          <cell r="Z964">
            <v>11</v>
          </cell>
          <cell r="AA964">
            <v>20</v>
          </cell>
        </row>
        <row r="965">
          <cell r="A965" t="str">
            <v>MULTIBRA</v>
          </cell>
          <cell r="B965" t="str">
            <v>MULTIBRA FUNDO DE PENSAO</v>
          </cell>
          <cell r="C965" t="str">
            <v>30.459.788/0001-60</v>
          </cell>
          <cell r="D965" t="str">
            <v>Sim</v>
          </cell>
          <cell r="E965" t="str">
            <v>NORMAL - EM FUNCIONAMENTO</v>
          </cell>
          <cell r="F965" t="str">
            <v>NORMAL</v>
          </cell>
          <cell r="G965" t="str">
            <v>Fundação</v>
          </cell>
          <cell r="H965" t="str">
            <v>LC 109</v>
          </cell>
          <cell r="I965" t="str">
            <v>Privada</v>
          </cell>
          <cell r="J965" t="str">
            <v>Privado</v>
          </cell>
          <cell r="K965" t="str">
            <v>Patrocínio Múltiplo</v>
          </cell>
          <cell r="L965" t="str">
            <v>Com mais de um plano</v>
          </cell>
          <cell r="M965" t="str">
            <v>Sim</v>
          </cell>
          <cell r="N965">
            <v>3022351979</v>
          </cell>
          <cell r="O965" t="str">
            <v>Sudeste</v>
          </cell>
          <cell r="P965" t="str">
            <v>ESSP</v>
          </cell>
          <cell r="Q965" t="str">
            <v>AV BRIG FARIA LIMA, 3064, 2 ANDAR</v>
          </cell>
          <cell r="R965" t="str">
            <v>SAO PAULO</v>
          </cell>
          <cell r="S965" t="str">
            <v>SAO PAULO</v>
          </cell>
          <cell r="T965" t="str">
            <v>SP</v>
          </cell>
          <cell r="U965" t="str">
            <v>01.452-000</v>
          </cell>
          <cell r="V965" t="str">
            <v>1139302906</v>
          </cell>
          <cell r="W965" t="str">
            <v>M.BRA@BRADESCOSEGUROS.COM.BR</v>
          </cell>
          <cell r="X965"/>
          <cell r="Y965">
            <v>4</v>
          </cell>
          <cell r="Z965">
            <v>11</v>
          </cell>
          <cell r="AA965">
            <v>20</v>
          </cell>
        </row>
        <row r="966">
          <cell r="A966" t="str">
            <v>MULTIBRA</v>
          </cell>
          <cell r="B966" t="str">
            <v>MULTIBRA FUNDO DE PENSAO</v>
          </cell>
          <cell r="C966" t="str">
            <v>30.459.788/0001-60</v>
          </cell>
          <cell r="D966" t="str">
            <v>Sim</v>
          </cell>
          <cell r="E966" t="str">
            <v>NORMAL - EM FUNCIONAMENTO</v>
          </cell>
          <cell r="F966" t="str">
            <v>NORMAL</v>
          </cell>
          <cell r="G966" t="str">
            <v>Fundação</v>
          </cell>
          <cell r="H966" t="str">
            <v>LC 109</v>
          </cell>
          <cell r="I966" t="str">
            <v>Privada</v>
          </cell>
          <cell r="J966" t="str">
            <v>Privado</v>
          </cell>
          <cell r="K966" t="str">
            <v>Patrocínio Múltiplo</v>
          </cell>
          <cell r="L966" t="str">
            <v>Com mais de um plano</v>
          </cell>
          <cell r="M966" t="str">
            <v>Sim</v>
          </cell>
          <cell r="N966">
            <v>3022351979</v>
          </cell>
          <cell r="O966" t="str">
            <v>Sudeste</v>
          </cell>
          <cell r="P966" t="str">
            <v>ESSP</v>
          </cell>
          <cell r="Q966" t="str">
            <v>AV BRIG FARIA LIMA, 3064, 2 ANDAR</v>
          </cell>
          <cell r="R966" t="str">
            <v>SAO PAULO</v>
          </cell>
          <cell r="S966" t="str">
            <v>SAO PAULO</v>
          </cell>
          <cell r="T966" t="str">
            <v>SP</v>
          </cell>
          <cell r="U966" t="str">
            <v>01.452-000</v>
          </cell>
          <cell r="V966" t="str">
            <v>1139302906</v>
          </cell>
          <cell r="W966" t="str">
            <v>M.BRA@BRADESCOSEGUROS.COM.BR</v>
          </cell>
          <cell r="X966"/>
          <cell r="Y966">
            <v>4</v>
          </cell>
          <cell r="Z966">
            <v>11</v>
          </cell>
          <cell r="AA966">
            <v>20</v>
          </cell>
        </row>
        <row r="967">
          <cell r="A967" t="str">
            <v>MULTIBRA</v>
          </cell>
          <cell r="B967" t="str">
            <v>MULTIBRA FUNDO DE PENSAO</v>
          </cell>
          <cell r="C967" t="str">
            <v>30.459.788/0001-60</v>
          </cell>
          <cell r="D967" t="str">
            <v>Sim</v>
          </cell>
          <cell r="E967" t="str">
            <v>NORMAL - EM FUNCIONAMENTO</v>
          </cell>
          <cell r="F967" t="str">
            <v>NORMAL</v>
          </cell>
          <cell r="G967" t="str">
            <v>Fundação</v>
          </cell>
          <cell r="H967" t="str">
            <v>LC 109</v>
          </cell>
          <cell r="I967" t="str">
            <v>Privada</v>
          </cell>
          <cell r="J967" t="str">
            <v>Privado</v>
          </cell>
          <cell r="K967" t="str">
            <v>Patrocínio Múltiplo</v>
          </cell>
          <cell r="L967" t="str">
            <v>Com mais de um plano</v>
          </cell>
          <cell r="M967" t="str">
            <v>Sim</v>
          </cell>
          <cell r="N967">
            <v>3022351979</v>
          </cell>
          <cell r="O967" t="str">
            <v>Sudeste</v>
          </cell>
          <cell r="P967" t="str">
            <v>ESSP</v>
          </cell>
          <cell r="Q967" t="str">
            <v>AV BRIG FARIA LIMA, 3064, 2 ANDAR</v>
          </cell>
          <cell r="R967" t="str">
            <v>SAO PAULO</v>
          </cell>
          <cell r="S967" t="str">
            <v>SAO PAULO</v>
          </cell>
          <cell r="T967" t="str">
            <v>SP</v>
          </cell>
          <cell r="U967" t="str">
            <v>01.452-000</v>
          </cell>
          <cell r="V967" t="str">
            <v>1139302906</v>
          </cell>
          <cell r="W967" t="str">
            <v>M.BRA@BRADESCOSEGUROS.COM.BR</v>
          </cell>
          <cell r="X967"/>
          <cell r="Y967">
            <v>4</v>
          </cell>
          <cell r="Z967">
            <v>11</v>
          </cell>
          <cell r="AA967">
            <v>20</v>
          </cell>
        </row>
        <row r="968">
          <cell r="A968" t="str">
            <v>MULTIBRA</v>
          </cell>
          <cell r="B968" t="str">
            <v>MULTIBRA FUNDO DE PENSAO</v>
          </cell>
          <cell r="C968" t="str">
            <v>30.459.788/0001-60</v>
          </cell>
          <cell r="D968" t="str">
            <v>Sim</v>
          </cell>
          <cell r="E968" t="str">
            <v>NORMAL - EM FUNCIONAMENTO</v>
          </cell>
          <cell r="F968" t="str">
            <v>NORMAL</v>
          </cell>
          <cell r="G968" t="str">
            <v>Fundação</v>
          </cell>
          <cell r="H968" t="str">
            <v>LC 109</v>
          </cell>
          <cell r="I968" t="str">
            <v>Privada</v>
          </cell>
          <cell r="J968" t="str">
            <v>Privado</v>
          </cell>
          <cell r="K968" t="str">
            <v>Patrocínio Múltiplo</v>
          </cell>
          <cell r="L968" t="str">
            <v>Com mais de um plano</v>
          </cell>
          <cell r="M968" t="str">
            <v>Sim</v>
          </cell>
          <cell r="N968">
            <v>3022351979</v>
          </cell>
          <cell r="O968" t="str">
            <v>Sudeste</v>
          </cell>
          <cell r="P968" t="str">
            <v>ESSP</v>
          </cell>
          <cell r="Q968" t="str">
            <v>AV BRIG FARIA LIMA, 3064, 2 ANDAR</v>
          </cell>
          <cell r="R968" t="str">
            <v>SAO PAULO</v>
          </cell>
          <cell r="S968" t="str">
            <v>SAO PAULO</v>
          </cell>
          <cell r="T968" t="str">
            <v>SP</v>
          </cell>
          <cell r="U968" t="str">
            <v>01.452-000</v>
          </cell>
          <cell r="V968" t="str">
            <v>1139302906</v>
          </cell>
          <cell r="W968" t="str">
            <v>M.BRA@BRADESCOSEGUROS.COM.BR</v>
          </cell>
          <cell r="X968"/>
          <cell r="Y968">
            <v>4</v>
          </cell>
          <cell r="Z968">
            <v>11</v>
          </cell>
          <cell r="AA968">
            <v>20</v>
          </cell>
        </row>
        <row r="969">
          <cell r="A969" t="str">
            <v>MULTIBRA</v>
          </cell>
          <cell r="B969" t="str">
            <v>MULTIBRA FUNDO DE PENSAO</v>
          </cell>
          <cell r="C969" t="str">
            <v>30.459.788/0001-60</v>
          </cell>
          <cell r="D969" t="str">
            <v>Sim</v>
          </cell>
          <cell r="E969" t="str">
            <v>NORMAL - EM FUNCIONAMENTO</v>
          </cell>
          <cell r="F969" t="str">
            <v>NORMAL</v>
          </cell>
          <cell r="G969" t="str">
            <v>Fundação</v>
          </cell>
          <cell r="H969" t="str">
            <v>LC 109</v>
          </cell>
          <cell r="I969" t="str">
            <v>Privada</v>
          </cell>
          <cell r="J969" t="str">
            <v>Privado</v>
          </cell>
          <cell r="K969" t="str">
            <v>Patrocínio Múltiplo</v>
          </cell>
          <cell r="L969" t="str">
            <v>Com mais de um plano</v>
          </cell>
          <cell r="M969" t="str">
            <v>Sim</v>
          </cell>
          <cell r="N969">
            <v>3022351979</v>
          </cell>
          <cell r="O969" t="str">
            <v>Sudeste</v>
          </cell>
          <cell r="P969" t="str">
            <v>ESSP</v>
          </cell>
          <cell r="Q969" t="str">
            <v>AV BRIG FARIA LIMA, 3064, 2 ANDAR</v>
          </cell>
          <cell r="R969" t="str">
            <v>SAO PAULO</v>
          </cell>
          <cell r="S969" t="str">
            <v>SAO PAULO</v>
          </cell>
          <cell r="T969" t="str">
            <v>SP</v>
          </cell>
          <cell r="U969" t="str">
            <v>01.452-000</v>
          </cell>
          <cell r="V969" t="str">
            <v>1139302906</v>
          </cell>
          <cell r="W969" t="str">
            <v>M.BRA@BRADESCOSEGUROS.COM.BR</v>
          </cell>
          <cell r="X969"/>
          <cell r="Y969">
            <v>4</v>
          </cell>
          <cell r="Z969">
            <v>11</v>
          </cell>
          <cell r="AA969">
            <v>20</v>
          </cell>
        </row>
        <row r="970">
          <cell r="A970" t="str">
            <v>MULTIBRA</v>
          </cell>
          <cell r="B970" t="str">
            <v>MULTIBRA FUNDO DE PENSAO</v>
          </cell>
          <cell r="C970" t="str">
            <v>30.459.788/0001-60</v>
          </cell>
          <cell r="D970" t="str">
            <v>Sim</v>
          </cell>
          <cell r="E970" t="str">
            <v>NORMAL - EM FUNCIONAMENTO</v>
          </cell>
          <cell r="F970" t="str">
            <v>NORMAL</v>
          </cell>
          <cell r="G970" t="str">
            <v>Fundação</v>
          </cell>
          <cell r="H970" t="str">
            <v>LC 109</v>
          </cell>
          <cell r="I970" t="str">
            <v>Privada</v>
          </cell>
          <cell r="J970" t="str">
            <v>Privado</v>
          </cell>
          <cell r="K970" t="str">
            <v>Patrocínio Múltiplo</v>
          </cell>
          <cell r="L970" t="str">
            <v>Com mais de um plano</v>
          </cell>
          <cell r="M970" t="str">
            <v>Sim</v>
          </cell>
          <cell r="N970">
            <v>3022351979</v>
          </cell>
          <cell r="O970" t="str">
            <v>Sudeste</v>
          </cell>
          <cell r="P970" t="str">
            <v>ESSP</v>
          </cell>
          <cell r="Q970" t="str">
            <v>AV BRIG FARIA LIMA, 3064, 2 ANDAR</v>
          </cell>
          <cell r="R970" t="str">
            <v>SAO PAULO</v>
          </cell>
          <cell r="S970" t="str">
            <v>SAO PAULO</v>
          </cell>
          <cell r="T970" t="str">
            <v>SP</v>
          </cell>
          <cell r="U970" t="str">
            <v>01.452-000</v>
          </cell>
          <cell r="V970" t="str">
            <v>1139302906</v>
          </cell>
          <cell r="W970" t="str">
            <v>M.BRA@BRADESCOSEGUROS.COM.BR</v>
          </cell>
          <cell r="X970"/>
          <cell r="Y970">
            <v>4</v>
          </cell>
          <cell r="Z970">
            <v>11</v>
          </cell>
          <cell r="AA970">
            <v>20</v>
          </cell>
        </row>
        <row r="971">
          <cell r="A971" t="str">
            <v>MULTIBRA</v>
          </cell>
          <cell r="B971" t="str">
            <v>MULTIBRA FUNDO DE PENSAO</v>
          </cell>
          <cell r="C971" t="str">
            <v>30.459.788/0001-60</v>
          </cell>
          <cell r="D971" t="str">
            <v>Sim</v>
          </cell>
          <cell r="E971" t="str">
            <v>NORMAL - EM FUNCIONAMENTO</v>
          </cell>
          <cell r="F971" t="str">
            <v>NORMAL</v>
          </cell>
          <cell r="G971" t="str">
            <v>Fundação</v>
          </cell>
          <cell r="H971" t="str">
            <v>LC 109</v>
          </cell>
          <cell r="I971" t="str">
            <v>Privada</v>
          </cell>
          <cell r="J971" t="str">
            <v>Privado</v>
          </cell>
          <cell r="K971" t="str">
            <v>Patrocínio Múltiplo</v>
          </cell>
          <cell r="L971" t="str">
            <v>Com mais de um plano</v>
          </cell>
          <cell r="M971" t="str">
            <v>Sim</v>
          </cell>
          <cell r="N971">
            <v>3022351979</v>
          </cell>
          <cell r="O971" t="str">
            <v>Sudeste</v>
          </cell>
          <cell r="P971" t="str">
            <v>ESSP</v>
          </cell>
          <cell r="Q971" t="str">
            <v>AV BRIG FARIA LIMA, 3064, 2 ANDAR</v>
          </cell>
          <cell r="R971" t="str">
            <v>SAO PAULO</v>
          </cell>
          <cell r="S971" t="str">
            <v>SAO PAULO</v>
          </cell>
          <cell r="T971" t="str">
            <v>SP</v>
          </cell>
          <cell r="U971" t="str">
            <v>01.452-000</v>
          </cell>
          <cell r="V971" t="str">
            <v>1139302906</v>
          </cell>
          <cell r="W971" t="str">
            <v>M.BRA@BRADESCOSEGUROS.COM.BR</v>
          </cell>
          <cell r="X971"/>
          <cell r="Y971">
            <v>4</v>
          </cell>
          <cell r="Z971">
            <v>11</v>
          </cell>
          <cell r="AA971">
            <v>20</v>
          </cell>
        </row>
        <row r="972">
          <cell r="A972" t="str">
            <v>MULTIBRA</v>
          </cell>
          <cell r="B972" t="str">
            <v>MULTIBRA FUNDO DE PENSAO</v>
          </cell>
          <cell r="C972" t="str">
            <v>30.459.788/0001-60</v>
          </cell>
          <cell r="D972" t="str">
            <v>Sim</v>
          </cell>
          <cell r="E972" t="str">
            <v>NORMAL - EM FUNCIONAMENTO</v>
          </cell>
          <cell r="F972" t="str">
            <v>NORMAL</v>
          </cell>
          <cell r="G972" t="str">
            <v>Fundação</v>
          </cell>
          <cell r="H972" t="str">
            <v>LC 109</v>
          </cell>
          <cell r="I972" t="str">
            <v>Privada</v>
          </cell>
          <cell r="J972" t="str">
            <v>Privado</v>
          </cell>
          <cell r="K972" t="str">
            <v>Patrocínio Múltiplo</v>
          </cell>
          <cell r="L972" t="str">
            <v>Com mais de um plano</v>
          </cell>
          <cell r="M972" t="str">
            <v>Sim</v>
          </cell>
          <cell r="N972">
            <v>3022351979</v>
          </cell>
          <cell r="O972" t="str">
            <v>Sudeste</v>
          </cell>
          <cell r="P972" t="str">
            <v>ESSP</v>
          </cell>
          <cell r="Q972" t="str">
            <v>AV BRIG FARIA LIMA, 3064, 2 ANDAR</v>
          </cell>
          <cell r="R972" t="str">
            <v>SAO PAULO</v>
          </cell>
          <cell r="S972" t="str">
            <v>SAO PAULO</v>
          </cell>
          <cell r="T972" t="str">
            <v>SP</v>
          </cell>
          <cell r="U972" t="str">
            <v>01.452-000</v>
          </cell>
          <cell r="V972" t="str">
            <v>1139302906</v>
          </cell>
          <cell r="W972" t="str">
            <v>M.BRA@BRADESCOSEGUROS.COM.BR</v>
          </cell>
          <cell r="X972"/>
          <cell r="Y972">
            <v>4</v>
          </cell>
          <cell r="Z972">
            <v>11</v>
          </cell>
          <cell r="AA972">
            <v>20</v>
          </cell>
        </row>
        <row r="973">
          <cell r="A973" t="str">
            <v>MULTIBRA</v>
          </cell>
          <cell r="B973" t="str">
            <v>MULTIBRA FUNDO DE PENSAO</v>
          </cell>
          <cell r="C973" t="str">
            <v>30.459.788/0001-60</v>
          </cell>
          <cell r="D973" t="str">
            <v>Sim</v>
          </cell>
          <cell r="E973" t="str">
            <v>NORMAL - EM FUNCIONAMENTO</v>
          </cell>
          <cell r="F973" t="str">
            <v>NORMAL</v>
          </cell>
          <cell r="G973" t="str">
            <v>Fundação</v>
          </cell>
          <cell r="H973" t="str">
            <v>LC 109</v>
          </cell>
          <cell r="I973" t="str">
            <v>Privada</v>
          </cell>
          <cell r="J973" t="str">
            <v>Privado</v>
          </cell>
          <cell r="K973" t="str">
            <v>Patrocínio Múltiplo</v>
          </cell>
          <cell r="L973" t="str">
            <v>Com mais de um plano</v>
          </cell>
          <cell r="M973" t="str">
            <v>Sim</v>
          </cell>
          <cell r="N973">
            <v>3022351979</v>
          </cell>
          <cell r="O973" t="str">
            <v>Sudeste</v>
          </cell>
          <cell r="P973" t="str">
            <v>ESSP</v>
          </cell>
          <cell r="Q973" t="str">
            <v>AV BRIG FARIA LIMA, 3064, 2 ANDAR</v>
          </cell>
          <cell r="R973" t="str">
            <v>SAO PAULO</v>
          </cell>
          <cell r="S973" t="str">
            <v>SAO PAULO</v>
          </cell>
          <cell r="T973" t="str">
            <v>SP</v>
          </cell>
          <cell r="U973" t="str">
            <v>01.452-000</v>
          </cell>
          <cell r="V973" t="str">
            <v>1139302906</v>
          </cell>
          <cell r="W973" t="str">
            <v>M.BRA@BRADESCOSEGUROS.COM.BR</v>
          </cell>
          <cell r="X973"/>
          <cell r="Y973">
            <v>4</v>
          </cell>
          <cell r="Z973">
            <v>11</v>
          </cell>
          <cell r="AA973">
            <v>20</v>
          </cell>
        </row>
        <row r="974">
          <cell r="A974" t="str">
            <v>MULTIBRA</v>
          </cell>
          <cell r="B974" t="str">
            <v>MULTIBRA FUNDO DE PENSAO</v>
          </cell>
          <cell r="C974" t="str">
            <v>30.459.788/0001-60</v>
          </cell>
          <cell r="D974" t="str">
            <v>Sim</v>
          </cell>
          <cell r="E974" t="str">
            <v>NORMAL - EM FUNCIONAMENTO</v>
          </cell>
          <cell r="F974" t="str">
            <v>NORMAL</v>
          </cell>
          <cell r="G974" t="str">
            <v>Fundação</v>
          </cell>
          <cell r="H974" t="str">
            <v>LC 109</v>
          </cell>
          <cell r="I974" t="str">
            <v>Privada</v>
          </cell>
          <cell r="J974" t="str">
            <v>Privado</v>
          </cell>
          <cell r="K974" t="str">
            <v>Patrocínio Múltiplo</v>
          </cell>
          <cell r="L974" t="str">
            <v>Com mais de um plano</v>
          </cell>
          <cell r="M974" t="str">
            <v>Sim</v>
          </cell>
          <cell r="N974">
            <v>3022351979</v>
          </cell>
          <cell r="O974" t="str">
            <v>Sudeste</v>
          </cell>
          <cell r="P974" t="str">
            <v>ESSP</v>
          </cell>
          <cell r="Q974" t="str">
            <v>AV BRIG FARIA LIMA, 3064, 2 ANDAR</v>
          </cell>
          <cell r="R974" t="str">
            <v>SAO PAULO</v>
          </cell>
          <cell r="S974" t="str">
            <v>SAO PAULO</v>
          </cell>
          <cell r="T974" t="str">
            <v>SP</v>
          </cell>
          <cell r="U974" t="str">
            <v>01.452-000</v>
          </cell>
          <cell r="V974" t="str">
            <v>1139302906</v>
          </cell>
          <cell r="W974" t="str">
            <v>M.BRA@BRADESCOSEGUROS.COM.BR</v>
          </cell>
          <cell r="X974"/>
          <cell r="Y974">
            <v>4</v>
          </cell>
          <cell r="Z974">
            <v>11</v>
          </cell>
          <cell r="AA974">
            <v>20</v>
          </cell>
        </row>
        <row r="975">
          <cell r="A975" t="str">
            <v>MULTIBRA</v>
          </cell>
          <cell r="B975" t="str">
            <v>MULTIBRA FUNDO DE PENSAO</v>
          </cell>
          <cell r="C975" t="str">
            <v>30.459.788/0001-60</v>
          </cell>
          <cell r="D975" t="str">
            <v>Sim</v>
          </cell>
          <cell r="E975" t="str">
            <v>NORMAL - EM FUNCIONAMENTO</v>
          </cell>
          <cell r="F975" t="str">
            <v>NORMAL</v>
          </cell>
          <cell r="G975" t="str">
            <v>Fundação</v>
          </cell>
          <cell r="H975" t="str">
            <v>LC 109</v>
          </cell>
          <cell r="I975" t="str">
            <v>Privada</v>
          </cell>
          <cell r="J975" t="str">
            <v>Privado</v>
          </cell>
          <cell r="K975" t="str">
            <v>Patrocínio Múltiplo</v>
          </cell>
          <cell r="L975" t="str">
            <v>Com mais de um plano</v>
          </cell>
          <cell r="M975" t="str">
            <v>Sim</v>
          </cell>
          <cell r="N975">
            <v>3022351979</v>
          </cell>
          <cell r="O975" t="str">
            <v>Sudeste</v>
          </cell>
          <cell r="P975" t="str">
            <v>ESSP</v>
          </cell>
          <cell r="Q975" t="str">
            <v>AV BRIG FARIA LIMA, 3064, 2 ANDAR</v>
          </cell>
          <cell r="R975" t="str">
            <v>SAO PAULO</v>
          </cell>
          <cell r="S975" t="str">
            <v>SAO PAULO</v>
          </cell>
          <cell r="T975" t="str">
            <v>SP</v>
          </cell>
          <cell r="U975" t="str">
            <v>01.452-000</v>
          </cell>
          <cell r="V975" t="str">
            <v>1139302906</v>
          </cell>
          <cell r="W975" t="str">
            <v>M.BRA@BRADESCOSEGUROS.COM.BR</v>
          </cell>
          <cell r="X975"/>
          <cell r="Y975">
            <v>4</v>
          </cell>
          <cell r="Z975">
            <v>11</v>
          </cell>
          <cell r="AA975">
            <v>20</v>
          </cell>
        </row>
        <row r="976">
          <cell r="A976" t="str">
            <v>MULTIBRA</v>
          </cell>
          <cell r="B976" t="str">
            <v>MULTIBRA FUNDO DE PENSAO</v>
          </cell>
          <cell r="C976" t="str">
            <v>30.459.788/0001-60</v>
          </cell>
          <cell r="D976" t="str">
            <v>Sim</v>
          </cell>
          <cell r="E976" t="str">
            <v>NORMAL - EM FUNCIONAMENTO</v>
          </cell>
          <cell r="F976" t="str">
            <v>NORMAL</v>
          </cell>
          <cell r="G976" t="str">
            <v>Fundação</v>
          </cell>
          <cell r="H976" t="str">
            <v>LC 109</v>
          </cell>
          <cell r="I976" t="str">
            <v>Privada</v>
          </cell>
          <cell r="J976" t="str">
            <v>Privado</v>
          </cell>
          <cell r="K976" t="str">
            <v>Patrocínio Múltiplo</v>
          </cell>
          <cell r="L976" t="str">
            <v>Com mais de um plano</v>
          </cell>
          <cell r="M976" t="str">
            <v>Sim</v>
          </cell>
          <cell r="N976">
            <v>3022351979</v>
          </cell>
          <cell r="O976" t="str">
            <v>Sudeste</v>
          </cell>
          <cell r="P976" t="str">
            <v>ESSP</v>
          </cell>
          <cell r="Q976" t="str">
            <v>AV BRIG FARIA LIMA, 3064, 2 ANDAR</v>
          </cell>
          <cell r="R976" t="str">
            <v>SAO PAULO</v>
          </cell>
          <cell r="S976" t="str">
            <v>SAO PAULO</v>
          </cell>
          <cell r="T976" t="str">
            <v>SP</v>
          </cell>
          <cell r="U976" t="str">
            <v>01.452-000</v>
          </cell>
          <cell r="V976" t="str">
            <v>1139302906</v>
          </cell>
          <cell r="W976" t="str">
            <v>M.BRA@BRADESCOSEGUROS.COM.BR</v>
          </cell>
          <cell r="X976"/>
          <cell r="Y976">
            <v>4</v>
          </cell>
          <cell r="Z976">
            <v>11</v>
          </cell>
          <cell r="AA976">
            <v>20</v>
          </cell>
        </row>
        <row r="977">
          <cell r="A977" t="str">
            <v>MULTIBRA</v>
          </cell>
          <cell r="B977" t="str">
            <v>MULTIBRA FUNDO DE PENSAO</v>
          </cell>
          <cell r="C977" t="str">
            <v>30.459.788/0001-60</v>
          </cell>
          <cell r="D977" t="str">
            <v>Sim</v>
          </cell>
          <cell r="E977" t="str">
            <v>NORMAL - EM FUNCIONAMENTO</v>
          </cell>
          <cell r="F977" t="str">
            <v>NORMAL</v>
          </cell>
          <cell r="G977" t="str">
            <v>Fundação</v>
          </cell>
          <cell r="H977" t="str">
            <v>LC 109</v>
          </cell>
          <cell r="I977" t="str">
            <v>Privada</v>
          </cell>
          <cell r="J977" t="str">
            <v>Privado</v>
          </cell>
          <cell r="K977" t="str">
            <v>Patrocínio Múltiplo</v>
          </cell>
          <cell r="L977" t="str">
            <v>Com mais de um plano</v>
          </cell>
          <cell r="M977" t="str">
            <v>Sim</v>
          </cell>
          <cell r="N977">
            <v>3022351979</v>
          </cell>
          <cell r="O977" t="str">
            <v>Sudeste</v>
          </cell>
          <cell r="P977" t="str">
            <v>ESSP</v>
          </cell>
          <cell r="Q977" t="str">
            <v>AV BRIG FARIA LIMA, 3064, 2 ANDAR</v>
          </cell>
          <cell r="R977" t="str">
            <v>SAO PAULO</v>
          </cell>
          <cell r="S977" t="str">
            <v>SAO PAULO</v>
          </cell>
          <cell r="T977" t="str">
            <v>SP</v>
          </cell>
          <cell r="U977" t="str">
            <v>01.452-000</v>
          </cell>
          <cell r="V977" t="str">
            <v>1139302906</v>
          </cell>
          <cell r="W977" t="str">
            <v>M.BRA@BRADESCOSEGUROS.COM.BR</v>
          </cell>
          <cell r="X977"/>
          <cell r="Y977">
            <v>4</v>
          </cell>
          <cell r="Z977">
            <v>11</v>
          </cell>
          <cell r="AA977">
            <v>20</v>
          </cell>
        </row>
        <row r="978">
          <cell r="A978" t="str">
            <v>MULTIBRA</v>
          </cell>
          <cell r="B978" t="str">
            <v>MULTIBRA FUNDO DE PENSAO</v>
          </cell>
          <cell r="C978" t="str">
            <v>30.459.788/0001-60</v>
          </cell>
          <cell r="D978" t="str">
            <v>Sim</v>
          </cell>
          <cell r="E978" t="str">
            <v>NORMAL - EM FUNCIONAMENTO</v>
          </cell>
          <cell r="F978" t="str">
            <v>NORMAL</v>
          </cell>
          <cell r="G978" t="str">
            <v>Fundação</v>
          </cell>
          <cell r="H978" t="str">
            <v>LC 109</v>
          </cell>
          <cell r="I978" t="str">
            <v>Privada</v>
          </cell>
          <cell r="J978" t="str">
            <v>Privado</v>
          </cell>
          <cell r="K978" t="str">
            <v>Patrocínio Múltiplo</v>
          </cell>
          <cell r="L978" t="str">
            <v>Com mais de um plano</v>
          </cell>
          <cell r="M978" t="str">
            <v>Sim</v>
          </cell>
          <cell r="N978">
            <v>3022351979</v>
          </cell>
          <cell r="O978" t="str">
            <v>Sudeste</v>
          </cell>
          <cell r="P978" t="str">
            <v>ESSP</v>
          </cell>
          <cell r="Q978" t="str">
            <v>AV BRIG FARIA LIMA, 3064, 2 ANDAR</v>
          </cell>
          <cell r="R978" t="str">
            <v>SAO PAULO</v>
          </cell>
          <cell r="S978" t="str">
            <v>SAO PAULO</v>
          </cell>
          <cell r="T978" t="str">
            <v>SP</v>
          </cell>
          <cell r="U978" t="str">
            <v>01.452-000</v>
          </cell>
          <cell r="V978" t="str">
            <v>1139302906</v>
          </cell>
          <cell r="W978" t="str">
            <v>M.BRA@BRADESCOSEGUROS.COM.BR</v>
          </cell>
          <cell r="X978"/>
          <cell r="Y978">
            <v>4</v>
          </cell>
          <cell r="Z978">
            <v>11</v>
          </cell>
          <cell r="AA978">
            <v>20</v>
          </cell>
        </row>
        <row r="979">
          <cell r="A979" t="str">
            <v>MULTIBRA</v>
          </cell>
          <cell r="B979" t="str">
            <v>MULTIBRA FUNDO DE PENSAO</v>
          </cell>
          <cell r="C979" t="str">
            <v>30.459.788/0001-60</v>
          </cell>
          <cell r="D979" t="str">
            <v>Sim</v>
          </cell>
          <cell r="E979" t="str">
            <v>NORMAL - EM FUNCIONAMENTO</v>
          </cell>
          <cell r="F979" t="str">
            <v>NORMAL</v>
          </cell>
          <cell r="G979" t="str">
            <v>Fundação</v>
          </cell>
          <cell r="H979" t="str">
            <v>LC 109</v>
          </cell>
          <cell r="I979" t="str">
            <v>Privada</v>
          </cell>
          <cell r="J979" t="str">
            <v>Privado</v>
          </cell>
          <cell r="K979" t="str">
            <v>Patrocínio Múltiplo</v>
          </cell>
          <cell r="L979" t="str">
            <v>Com mais de um plano</v>
          </cell>
          <cell r="M979" t="str">
            <v>Sim</v>
          </cell>
          <cell r="N979">
            <v>3022351979</v>
          </cell>
          <cell r="O979" t="str">
            <v>Sudeste</v>
          </cell>
          <cell r="P979" t="str">
            <v>ESSP</v>
          </cell>
          <cell r="Q979" t="str">
            <v>AV BRIG FARIA LIMA, 3064, 2 ANDAR</v>
          </cell>
          <cell r="R979" t="str">
            <v>SAO PAULO</v>
          </cell>
          <cell r="S979" t="str">
            <v>SAO PAULO</v>
          </cell>
          <cell r="T979" t="str">
            <v>SP</v>
          </cell>
          <cell r="U979" t="str">
            <v>01.452-000</v>
          </cell>
          <cell r="V979" t="str">
            <v>1139302906</v>
          </cell>
          <cell r="W979" t="str">
            <v>M.BRA@BRADESCOSEGUROS.COM.BR</v>
          </cell>
          <cell r="X979"/>
          <cell r="Y979">
            <v>4</v>
          </cell>
          <cell r="Z979">
            <v>11</v>
          </cell>
          <cell r="AA979">
            <v>20</v>
          </cell>
        </row>
        <row r="980">
          <cell r="A980" t="str">
            <v>MULTIBRA</v>
          </cell>
          <cell r="B980" t="str">
            <v>MULTIBRA FUNDO DE PENSAO</v>
          </cell>
          <cell r="C980" t="str">
            <v>30.459.788/0001-60</v>
          </cell>
          <cell r="D980" t="str">
            <v>Sim</v>
          </cell>
          <cell r="E980" t="str">
            <v>NORMAL - EM FUNCIONAMENTO</v>
          </cell>
          <cell r="F980" t="str">
            <v>NORMAL</v>
          </cell>
          <cell r="G980" t="str">
            <v>Fundação</v>
          </cell>
          <cell r="H980" t="str">
            <v>LC 109</v>
          </cell>
          <cell r="I980" t="str">
            <v>Privada</v>
          </cell>
          <cell r="J980" t="str">
            <v>Privado</v>
          </cell>
          <cell r="K980" t="str">
            <v>Patrocínio Múltiplo</v>
          </cell>
          <cell r="L980" t="str">
            <v>Com mais de um plano</v>
          </cell>
          <cell r="M980" t="str">
            <v>Sim</v>
          </cell>
          <cell r="N980">
            <v>3022351979</v>
          </cell>
          <cell r="O980" t="str">
            <v>Sudeste</v>
          </cell>
          <cell r="P980" t="str">
            <v>ESSP</v>
          </cell>
          <cell r="Q980" t="str">
            <v>AV BRIG FARIA LIMA, 3064, 2 ANDAR</v>
          </cell>
          <cell r="R980" t="str">
            <v>SAO PAULO</v>
          </cell>
          <cell r="S980" t="str">
            <v>SAO PAULO</v>
          </cell>
          <cell r="T980" t="str">
            <v>SP</v>
          </cell>
          <cell r="U980" t="str">
            <v>01.452-000</v>
          </cell>
          <cell r="V980" t="str">
            <v>1139302906</v>
          </cell>
          <cell r="W980" t="str">
            <v>M.BRA@BRADESCOSEGUROS.COM.BR</v>
          </cell>
          <cell r="X980"/>
          <cell r="Y980">
            <v>4</v>
          </cell>
          <cell r="Z980">
            <v>11</v>
          </cell>
          <cell r="AA980">
            <v>20</v>
          </cell>
        </row>
        <row r="981">
          <cell r="A981" t="str">
            <v>MULTIBRA</v>
          </cell>
          <cell r="B981" t="str">
            <v>MULTIBRA FUNDO DE PENSAO</v>
          </cell>
          <cell r="C981" t="str">
            <v>30.459.788/0001-60</v>
          </cell>
          <cell r="D981" t="str">
            <v>Sim</v>
          </cell>
          <cell r="E981" t="str">
            <v>NORMAL - EM FUNCIONAMENTO</v>
          </cell>
          <cell r="F981" t="str">
            <v>NORMAL</v>
          </cell>
          <cell r="G981" t="str">
            <v>Fundação</v>
          </cell>
          <cell r="H981" t="str">
            <v>LC 109</v>
          </cell>
          <cell r="I981" t="str">
            <v>Privada</v>
          </cell>
          <cell r="J981" t="str">
            <v>Privado</v>
          </cell>
          <cell r="K981" t="str">
            <v>Patrocínio Múltiplo</v>
          </cell>
          <cell r="L981" t="str">
            <v>Com mais de um plano</v>
          </cell>
          <cell r="M981" t="str">
            <v>Sim</v>
          </cell>
          <cell r="N981">
            <v>3022351979</v>
          </cell>
          <cell r="O981" t="str">
            <v>Sudeste</v>
          </cell>
          <cell r="P981" t="str">
            <v>ESSP</v>
          </cell>
          <cell r="Q981" t="str">
            <v>AV BRIG FARIA LIMA, 3064, 2 ANDAR</v>
          </cell>
          <cell r="R981" t="str">
            <v>SAO PAULO</v>
          </cell>
          <cell r="S981" t="str">
            <v>SAO PAULO</v>
          </cell>
          <cell r="T981" t="str">
            <v>SP</v>
          </cell>
          <cell r="U981" t="str">
            <v>01.452-000</v>
          </cell>
          <cell r="V981" t="str">
            <v>1139302906</v>
          </cell>
          <cell r="W981" t="str">
            <v>M.BRA@BRADESCOSEGUROS.COM.BR</v>
          </cell>
          <cell r="X981"/>
          <cell r="Y981">
            <v>4</v>
          </cell>
          <cell r="Z981">
            <v>11</v>
          </cell>
          <cell r="AA981">
            <v>20</v>
          </cell>
        </row>
        <row r="982">
          <cell r="A982" t="str">
            <v>MULTIBRA</v>
          </cell>
          <cell r="B982" t="str">
            <v>MULTIBRA FUNDO DE PENSAO</v>
          </cell>
          <cell r="C982" t="str">
            <v>30.459.788/0001-60</v>
          </cell>
          <cell r="D982" t="str">
            <v>Sim</v>
          </cell>
          <cell r="E982" t="str">
            <v>NORMAL - EM FUNCIONAMENTO</v>
          </cell>
          <cell r="F982" t="str">
            <v>NORMAL</v>
          </cell>
          <cell r="G982" t="str">
            <v>Fundação</v>
          </cell>
          <cell r="H982" t="str">
            <v>LC 109</v>
          </cell>
          <cell r="I982" t="str">
            <v>Privada</v>
          </cell>
          <cell r="J982" t="str">
            <v>Privado</v>
          </cell>
          <cell r="K982" t="str">
            <v>Patrocínio Múltiplo</v>
          </cell>
          <cell r="L982" t="str">
            <v>Com mais de um plano</v>
          </cell>
          <cell r="M982" t="str">
            <v>Sim</v>
          </cell>
          <cell r="N982">
            <v>3022351979</v>
          </cell>
          <cell r="O982" t="str">
            <v>Sudeste</v>
          </cell>
          <cell r="P982" t="str">
            <v>ESSP</v>
          </cell>
          <cell r="Q982" t="str">
            <v>AV BRIG FARIA LIMA, 3064, 2 ANDAR</v>
          </cell>
          <cell r="R982" t="str">
            <v>SAO PAULO</v>
          </cell>
          <cell r="S982" t="str">
            <v>SAO PAULO</v>
          </cell>
          <cell r="T982" t="str">
            <v>SP</v>
          </cell>
          <cell r="U982" t="str">
            <v>01.452-000</v>
          </cell>
          <cell r="V982" t="str">
            <v>1139302906</v>
          </cell>
          <cell r="W982" t="str">
            <v>M.BRA@BRADESCOSEGUROS.COM.BR</v>
          </cell>
          <cell r="X982"/>
          <cell r="Y982">
            <v>4</v>
          </cell>
          <cell r="Z982">
            <v>11</v>
          </cell>
          <cell r="AA982">
            <v>20</v>
          </cell>
        </row>
        <row r="983">
          <cell r="A983" t="str">
            <v>MULTIBRA</v>
          </cell>
          <cell r="B983" t="str">
            <v>MULTIBRA FUNDO DE PENSAO</v>
          </cell>
          <cell r="C983" t="str">
            <v>30.459.788/0001-60</v>
          </cell>
          <cell r="D983" t="str">
            <v>Sim</v>
          </cell>
          <cell r="E983" t="str">
            <v>NORMAL - EM FUNCIONAMENTO</v>
          </cell>
          <cell r="F983" t="str">
            <v>NORMAL</v>
          </cell>
          <cell r="G983" t="str">
            <v>Fundação</v>
          </cell>
          <cell r="H983" t="str">
            <v>LC 109</v>
          </cell>
          <cell r="I983" t="str">
            <v>Privada</v>
          </cell>
          <cell r="J983" t="str">
            <v>Privado</v>
          </cell>
          <cell r="K983" t="str">
            <v>Patrocínio Múltiplo</v>
          </cell>
          <cell r="L983" t="str">
            <v>Com mais de um plano</v>
          </cell>
          <cell r="M983" t="str">
            <v>Sim</v>
          </cell>
          <cell r="N983">
            <v>3022351979</v>
          </cell>
          <cell r="O983" t="str">
            <v>Sudeste</v>
          </cell>
          <cell r="P983" t="str">
            <v>ESSP</v>
          </cell>
          <cell r="Q983" t="str">
            <v>AV BRIG FARIA LIMA, 3064, 2 ANDAR</v>
          </cell>
          <cell r="R983" t="str">
            <v>SAO PAULO</v>
          </cell>
          <cell r="S983" t="str">
            <v>SAO PAULO</v>
          </cell>
          <cell r="T983" t="str">
            <v>SP</v>
          </cell>
          <cell r="U983" t="str">
            <v>01.452-000</v>
          </cell>
          <cell r="V983" t="str">
            <v>1139302906</v>
          </cell>
          <cell r="W983" t="str">
            <v>M.BRA@BRADESCOSEGUROS.COM.BR</v>
          </cell>
          <cell r="X983"/>
          <cell r="Y983">
            <v>4</v>
          </cell>
          <cell r="Z983">
            <v>11</v>
          </cell>
          <cell r="AA983">
            <v>20</v>
          </cell>
        </row>
        <row r="984">
          <cell r="A984" t="str">
            <v>MULTIBRA</v>
          </cell>
          <cell r="B984" t="str">
            <v>MULTIBRA FUNDO DE PENSAO</v>
          </cell>
          <cell r="C984" t="str">
            <v>30.459.788/0001-60</v>
          </cell>
          <cell r="D984" t="str">
            <v>Sim</v>
          </cell>
          <cell r="E984" t="str">
            <v>NORMAL - EM FUNCIONAMENTO</v>
          </cell>
          <cell r="F984" t="str">
            <v>NORMAL</v>
          </cell>
          <cell r="G984" t="str">
            <v>Fundação</v>
          </cell>
          <cell r="H984" t="str">
            <v>LC 109</v>
          </cell>
          <cell r="I984" t="str">
            <v>Privada</v>
          </cell>
          <cell r="J984" t="str">
            <v>Privado</v>
          </cell>
          <cell r="K984" t="str">
            <v>Patrocínio Múltiplo</v>
          </cell>
          <cell r="L984" t="str">
            <v>Com mais de um plano</v>
          </cell>
          <cell r="M984" t="str">
            <v>Sim</v>
          </cell>
          <cell r="N984">
            <v>3022351979</v>
          </cell>
          <cell r="O984" t="str">
            <v>Sudeste</v>
          </cell>
          <cell r="P984" t="str">
            <v>ESSP</v>
          </cell>
          <cell r="Q984" t="str">
            <v>AV BRIG FARIA LIMA, 3064, 2 ANDAR</v>
          </cell>
          <cell r="R984" t="str">
            <v>SAO PAULO</v>
          </cell>
          <cell r="S984" t="str">
            <v>SAO PAULO</v>
          </cell>
          <cell r="T984" t="str">
            <v>SP</v>
          </cell>
          <cell r="U984" t="str">
            <v>01.452-000</v>
          </cell>
          <cell r="V984" t="str">
            <v>1139302906</v>
          </cell>
          <cell r="W984" t="str">
            <v>M.BRA@BRADESCOSEGUROS.COM.BR</v>
          </cell>
          <cell r="X984"/>
          <cell r="Y984">
            <v>4</v>
          </cell>
          <cell r="Z984">
            <v>11</v>
          </cell>
          <cell r="AA984">
            <v>20</v>
          </cell>
        </row>
        <row r="985">
          <cell r="A985" t="str">
            <v>MULTIBRA</v>
          </cell>
          <cell r="B985" t="str">
            <v>MULTIBRA FUNDO DE PENSAO</v>
          </cell>
          <cell r="C985" t="str">
            <v>30.459.788/0001-60</v>
          </cell>
          <cell r="D985" t="str">
            <v>Sim</v>
          </cell>
          <cell r="E985" t="str">
            <v>NORMAL - EM FUNCIONAMENTO</v>
          </cell>
          <cell r="F985" t="str">
            <v>NORMAL</v>
          </cell>
          <cell r="G985" t="str">
            <v>Fundação</v>
          </cell>
          <cell r="H985" t="str">
            <v>LC 109</v>
          </cell>
          <cell r="I985" t="str">
            <v>Privada</v>
          </cell>
          <cell r="J985" t="str">
            <v>Privado</v>
          </cell>
          <cell r="K985" t="str">
            <v>Patrocínio Múltiplo</v>
          </cell>
          <cell r="L985" t="str">
            <v>Com mais de um plano</v>
          </cell>
          <cell r="M985" t="str">
            <v>Sim</v>
          </cell>
          <cell r="N985">
            <v>3022351979</v>
          </cell>
          <cell r="O985" t="str">
            <v>Sudeste</v>
          </cell>
          <cell r="P985" t="str">
            <v>ESSP</v>
          </cell>
          <cell r="Q985" t="str">
            <v>AV BRIG FARIA LIMA, 3064, 2 ANDAR</v>
          </cell>
          <cell r="R985" t="str">
            <v>SAO PAULO</v>
          </cell>
          <cell r="S985" t="str">
            <v>SAO PAULO</v>
          </cell>
          <cell r="T985" t="str">
            <v>SP</v>
          </cell>
          <cell r="U985" t="str">
            <v>01.452-000</v>
          </cell>
          <cell r="V985" t="str">
            <v>1139302906</v>
          </cell>
          <cell r="W985" t="str">
            <v>M.BRA@BRADESCOSEGUROS.COM.BR</v>
          </cell>
          <cell r="X985"/>
          <cell r="Y985">
            <v>4</v>
          </cell>
          <cell r="Z985">
            <v>11</v>
          </cell>
          <cell r="AA985">
            <v>20</v>
          </cell>
        </row>
        <row r="986">
          <cell r="A986" t="str">
            <v>MULTIBRA</v>
          </cell>
          <cell r="B986" t="str">
            <v>MULTIBRA FUNDO DE PENSAO</v>
          </cell>
          <cell r="C986" t="str">
            <v>30.459.788/0001-60</v>
          </cell>
          <cell r="D986" t="str">
            <v>Sim</v>
          </cell>
          <cell r="E986" t="str">
            <v>NORMAL - EM FUNCIONAMENTO</v>
          </cell>
          <cell r="F986" t="str">
            <v>NORMAL</v>
          </cell>
          <cell r="G986" t="str">
            <v>Fundação</v>
          </cell>
          <cell r="H986" t="str">
            <v>LC 109</v>
          </cell>
          <cell r="I986" t="str">
            <v>Privada</v>
          </cell>
          <cell r="J986" t="str">
            <v>Privado</v>
          </cell>
          <cell r="K986" t="str">
            <v>Patrocínio Múltiplo</v>
          </cell>
          <cell r="L986" t="str">
            <v>Com mais de um plano</v>
          </cell>
          <cell r="M986" t="str">
            <v>Sim</v>
          </cell>
          <cell r="N986">
            <v>3022351979</v>
          </cell>
          <cell r="O986" t="str">
            <v>Sudeste</v>
          </cell>
          <cell r="P986" t="str">
            <v>ESSP</v>
          </cell>
          <cell r="Q986" t="str">
            <v>AV BRIG FARIA LIMA, 3064, 2 ANDAR</v>
          </cell>
          <cell r="R986" t="str">
            <v>SAO PAULO</v>
          </cell>
          <cell r="S986" t="str">
            <v>SAO PAULO</v>
          </cell>
          <cell r="T986" t="str">
            <v>SP</v>
          </cell>
          <cell r="U986" t="str">
            <v>01.452-000</v>
          </cell>
          <cell r="V986" t="str">
            <v>1139302906</v>
          </cell>
          <cell r="W986" t="str">
            <v>M.BRA@BRADESCOSEGUROS.COM.BR</v>
          </cell>
          <cell r="X986"/>
          <cell r="Y986">
            <v>4</v>
          </cell>
          <cell r="Z986">
            <v>11</v>
          </cell>
          <cell r="AA986">
            <v>20</v>
          </cell>
        </row>
        <row r="987">
          <cell r="A987" t="str">
            <v>MULTIBRA</v>
          </cell>
          <cell r="B987" t="str">
            <v>MULTIBRA FUNDO DE PENSAO</v>
          </cell>
          <cell r="C987" t="str">
            <v>30.459.788/0001-60</v>
          </cell>
          <cell r="D987" t="str">
            <v>Sim</v>
          </cell>
          <cell r="E987" t="str">
            <v>NORMAL - EM FUNCIONAMENTO</v>
          </cell>
          <cell r="F987" t="str">
            <v>NORMAL</v>
          </cell>
          <cell r="G987" t="str">
            <v>Fundação</v>
          </cell>
          <cell r="H987" t="str">
            <v>LC 109</v>
          </cell>
          <cell r="I987" t="str">
            <v>Privada</v>
          </cell>
          <cell r="J987" t="str">
            <v>Privado</v>
          </cell>
          <cell r="K987" t="str">
            <v>Patrocínio Múltiplo</v>
          </cell>
          <cell r="L987" t="str">
            <v>Com mais de um plano</v>
          </cell>
          <cell r="M987" t="str">
            <v>Sim</v>
          </cell>
          <cell r="N987">
            <v>3022351979</v>
          </cell>
          <cell r="O987" t="str">
            <v>Sudeste</v>
          </cell>
          <cell r="P987" t="str">
            <v>ESSP</v>
          </cell>
          <cell r="Q987" t="str">
            <v>AV BRIG FARIA LIMA, 3064, 2 ANDAR</v>
          </cell>
          <cell r="R987" t="str">
            <v>SAO PAULO</v>
          </cell>
          <cell r="S987" t="str">
            <v>SAO PAULO</v>
          </cell>
          <cell r="T987" t="str">
            <v>SP</v>
          </cell>
          <cell r="U987" t="str">
            <v>01.452-000</v>
          </cell>
          <cell r="V987" t="str">
            <v>1139302906</v>
          </cell>
          <cell r="W987" t="str">
            <v>M.BRA@BRADESCOSEGUROS.COM.BR</v>
          </cell>
          <cell r="X987"/>
          <cell r="Y987">
            <v>4</v>
          </cell>
          <cell r="Z987">
            <v>11</v>
          </cell>
          <cell r="AA987">
            <v>20</v>
          </cell>
        </row>
        <row r="988">
          <cell r="A988" t="str">
            <v>MULTIBRA</v>
          </cell>
          <cell r="B988" t="str">
            <v>MULTIBRA FUNDO DE PENSAO</v>
          </cell>
          <cell r="C988" t="str">
            <v>30.459.788/0001-60</v>
          </cell>
          <cell r="D988" t="str">
            <v>Sim</v>
          </cell>
          <cell r="E988" t="str">
            <v>NORMAL - EM FUNCIONAMENTO</v>
          </cell>
          <cell r="F988" t="str">
            <v>NORMAL</v>
          </cell>
          <cell r="G988" t="str">
            <v>Fundação</v>
          </cell>
          <cell r="H988" t="str">
            <v>LC 109</v>
          </cell>
          <cell r="I988" t="str">
            <v>Privada</v>
          </cell>
          <cell r="J988" t="str">
            <v>Privado</v>
          </cell>
          <cell r="K988" t="str">
            <v>Patrocínio Múltiplo</v>
          </cell>
          <cell r="L988" t="str">
            <v>Com mais de um plano</v>
          </cell>
          <cell r="M988" t="str">
            <v>Sim</v>
          </cell>
          <cell r="N988">
            <v>3022351979</v>
          </cell>
          <cell r="O988" t="str">
            <v>Sudeste</v>
          </cell>
          <cell r="P988" t="str">
            <v>ESSP</v>
          </cell>
          <cell r="Q988" t="str">
            <v>AV BRIG FARIA LIMA, 3064, 2 ANDAR</v>
          </cell>
          <cell r="R988" t="str">
            <v>SAO PAULO</v>
          </cell>
          <cell r="S988" t="str">
            <v>SAO PAULO</v>
          </cell>
          <cell r="T988" t="str">
            <v>SP</v>
          </cell>
          <cell r="U988" t="str">
            <v>01.452-000</v>
          </cell>
          <cell r="V988" t="str">
            <v>1139302906</v>
          </cell>
          <cell r="W988" t="str">
            <v>M.BRA@BRADESCOSEGUROS.COM.BR</v>
          </cell>
          <cell r="X988"/>
          <cell r="Y988">
            <v>4</v>
          </cell>
          <cell r="Z988">
            <v>11</v>
          </cell>
          <cell r="AA988">
            <v>20</v>
          </cell>
        </row>
        <row r="989">
          <cell r="A989" t="str">
            <v>MULTIBRA</v>
          </cell>
          <cell r="B989" t="str">
            <v>MULTIBRA FUNDO DE PENSAO</v>
          </cell>
          <cell r="C989" t="str">
            <v>30.459.788/0001-60</v>
          </cell>
          <cell r="D989" t="str">
            <v>Sim</v>
          </cell>
          <cell r="E989" t="str">
            <v>NORMAL - EM FUNCIONAMENTO</v>
          </cell>
          <cell r="F989" t="str">
            <v>NORMAL</v>
          </cell>
          <cell r="G989" t="str">
            <v>Fundação</v>
          </cell>
          <cell r="H989" t="str">
            <v>LC 109</v>
          </cell>
          <cell r="I989" t="str">
            <v>Privada</v>
          </cell>
          <cell r="J989" t="str">
            <v>Privado</v>
          </cell>
          <cell r="K989" t="str">
            <v>Patrocínio Múltiplo</v>
          </cell>
          <cell r="L989" t="str">
            <v>Com mais de um plano</v>
          </cell>
          <cell r="M989" t="str">
            <v>Sim</v>
          </cell>
          <cell r="N989">
            <v>3022351979</v>
          </cell>
          <cell r="O989" t="str">
            <v>Sudeste</v>
          </cell>
          <cell r="P989" t="str">
            <v>ESSP</v>
          </cell>
          <cell r="Q989" t="str">
            <v>AV BRIG FARIA LIMA, 3064, 2 ANDAR</v>
          </cell>
          <cell r="R989" t="str">
            <v>SAO PAULO</v>
          </cell>
          <cell r="S989" t="str">
            <v>SAO PAULO</v>
          </cell>
          <cell r="T989" t="str">
            <v>SP</v>
          </cell>
          <cell r="U989" t="str">
            <v>01.452-000</v>
          </cell>
          <cell r="V989" t="str">
            <v>1139302906</v>
          </cell>
          <cell r="W989" t="str">
            <v>M.BRA@BRADESCOSEGUROS.COM.BR</v>
          </cell>
          <cell r="X989"/>
          <cell r="Y989">
            <v>4</v>
          </cell>
          <cell r="Z989">
            <v>11</v>
          </cell>
          <cell r="AA989">
            <v>20</v>
          </cell>
        </row>
        <row r="990">
          <cell r="A990" t="str">
            <v>MULTIBRA</v>
          </cell>
          <cell r="B990" t="str">
            <v>MULTIBRA FUNDO DE PENSAO</v>
          </cell>
          <cell r="C990" t="str">
            <v>30.459.788/0001-60</v>
          </cell>
          <cell r="D990" t="str">
            <v>Sim</v>
          </cell>
          <cell r="E990" t="str">
            <v>NORMAL - EM FUNCIONAMENTO</v>
          </cell>
          <cell r="F990" t="str">
            <v>NORMAL</v>
          </cell>
          <cell r="G990" t="str">
            <v>Fundação</v>
          </cell>
          <cell r="H990" t="str">
            <v>LC 109</v>
          </cell>
          <cell r="I990" t="str">
            <v>Privada</v>
          </cell>
          <cell r="J990" t="str">
            <v>Privado</v>
          </cell>
          <cell r="K990" t="str">
            <v>Patrocínio Múltiplo</v>
          </cell>
          <cell r="L990" t="str">
            <v>Com mais de um plano</v>
          </cell>
          <cell r="M990" t="str">
            <v>Sim</v>
          </cell>
          <cell r="N990">
            <v>3022351979</v>
          </cell>
          <cell r="O990" t="str">
            <v>Sudeste</v>
          </cell>
          <cell r="P990" t="str">
            <v>ESSP</v>
          </cell>
          <cell r="Q990" t="str">
            <v>AV BRIG FARIA LIMA, 3064, 2 ANDAR</v>
          </cell>
          <cell r="R990" t="str">
            <v>SAO PAULO</v>
          </cell>
          <cell r="S990" t="str">
            <v>SAO PAULO</v>
          </cell>
          <cell r="T990" t="str">
            <v>SP</v>
          </cell>
          <cell r="U990" t="str">
            <v>01.452-000</v>
          </cell>
          <cell r="V990" t="str">
            <v>1139302906</v>
          </cell>
          <cell r="W990" t="str">
            <v>M.BRA@BRADESCOSEGUROS.COM.BR</v>
          </cell>
          <cell r="X990"/>
          <cell r="Y990">
            <v>4</v>
          </cell>
          <cell r="Z990">
            <v>11</v>
          </cell>
          <cell r="AA990">
            <v>20</v>
          </cell>
        </row>
        <row r="991">
          <cell r="A991" t="str">
            <v>MULTIBRA</v>
          </cell>
          <cell r="B991" t="str">
            <v>MULTIBRA FUNDO DE PENSAO</v>
          </cell>
          <cell r="C991" t="str">
            <v>30.459.788/0001-60</v>
          </cell>
          <cell r="D991" t="str">
            <v>Sim</v>
          </cell>
          <cell r="E991" t="str">
            <v>NORMAL - EM FUNCIONAMENTO</v>
          </cell>
          <cell r="F991" t="str">
            <v>NORMAL</v>
          </cell>
          <cell r="G991" t="str">
            <v>Fundação</v>
          </cell>
          <cell r="H991" t="str">
            <v>LC 109</v>
          </cell>
          <cell r="I991" t="str">
            <v>Privada</v>
          </cell>
          <cell r="J991" t="str">
            <v>Privado</v>
          </cell>
          <cell r="K991" t="str">
            <v>Patrocínio Múltiplo</v>
          </cell>
          <cell r="L991" t="str">
            <v>Com mais de um plano</v>
          </cell>
          <cell r="M991" t="str">
            <v>Sim</v>
          </cell>
          <cell r="N991">
            <v>3022351979</v>
          </cell>
          <cell r="O991" t="str">
            <v>Sudeste</v>
          </cell>
          <cell r="P991" t="str">
            <v>ESSP</v>
          </cell>
          <cell r="Q991" t="str">
            <v>AV BRIG FARIA LIMA, 3064, 2 ANDAR</v>
          </cell>
          <cell r="R991" t="str">
            <v>SAO PAULO</v>
          </cell>
          <cell r="S991" t="str">
            <v>SAO PAULO</v>
          </cell>
          <cell r="T991" t="str">
            <v>SP</v>
          </cell>
          <cell r="U991" t="str">
            <v>01.452-000</v>
          </cell>
          <cell r="V991" t="str">
            <v>1139302906</v>
          </cell>
          <cell r="W991" t="str">
            <v>M.BRA@BRADESCOSEGUROS.COM.BR</v>
          </cell>
          <cell r="X991"/>
          <cell r="Y991">
            <v>4</v>
          </cell>
          <cell r="Z991">
            <v>11</v>
          </cell>
          <cell r="AA991">
            <v>20</v>
          </cell>
        </row>
        <row r="992">
          <cell r="A992" t="str">
            <v>MULTIBRA</v>
          </cell>
          <cell r="B992" t="str">
            <v>MULTIBRA FUNDO DE PENSAO</v>
          </cell>
          <cell r="C992" t="str">
            <v>30.459.788/0001-60</v>
          </cell>
          <cell r="D992" t="str">
            <v>Sim</v>
          </cell>
          <cell r="E992" t="str">
            <v>NORMAL - EM FUNCIONAMENTO</v>
          </cell>
          <cell r="F992" t="str">
            <v>NORMAL</v>
          </cell>
          <cell r="G992" t="str">
            <v>Fundação</v>
          </cell>
          <cell r="H992" t="str">
            <v>LC 109</v>
          </cell>
          <cell r="I992" t="str">
            <v>Privada</v>
          </cell>
          <cell r="J992" t="str">
            <v>Privado</v>
          </cell>
          <cell r="K992" t="str">
            <v>Patrocínio Múltiplo</v>
          </cell>
          <cell r="L992" t="str">
            <v>Com mais de um plano</v>
          </cell>
          <cell r="M992" t="str">
            <v>Sim</v>
          </cell>
          <cell r="N992">
            <v>3022351979</v>
          </cell>
          <cell r="O992" t="str">
            <v>Sudeste</v>
          </cell>
          <cell r="P992" t="str">
            <v>ESSP</v>
          </cell>
          <cell r="Q992" t="str">
            <v>AV BRIG FARIA LIMA, 3064, 2 ANDAR</v>
          </cell>
          <cell r="R992" t="str">
            <v>SAO PAULO</v>
          </cell>
          <cell r="S992" t="str">
            <v>SAO PAULO</v>
          </cell>
          <cell r="T992" t="str">
            <v>SP</v>
          </cell>
          <cell r="U992" t="str">
            <v>01.452-000</v>
          </cell>
          <cell r="V992" t="str">
            <v>1139302906</v>
          </cell>
          <cell r="W992" t="str">
            <v>M.BRA@BRADESCOSEGUROS.COM.BR</v>
          </cell>
          <cell r="X992"/>
          <cell r="Y992">
            <v>4</v>
          </cell>
          <cell r="Z992">
            <v>11</v>
          </cell>
          <cell r="AA992">
            <v>20</v>
          </cell>
        </row>
        <row r="993">
          <cell r="A993" t="str">
            <v>MULTIBRA</v>
          </cell>
          <cell r="B993" t="str">
            <v>MULTIBRA FUNDO DE PENSAO</v>
          </cell>
          <cell r="C993" t="str">
            <v>30.459.788/0001-60</v>
          </cell>
          <cell r="D993" t="str">
            <v>Sim</v>
          </cell>
          <cell r="E993" t="str">
            <v>NORMAL - EM FUNCIONAMENTO</v>
          </cell>
          <cell r="F993" t="str">
            <v>NORMAL</v>
          </cell>
          <cell r="G993" t="str">
            <v>Fundação</v>
          </cell>
          <cell r="H993" t="str">
            <v>LC 109</v>
          </cell>
          <cell r="I993" t="str">
            <v>Privada</v>
          </cell>
          <cell r="J993" t="str">
            <v>Privado</v>
          </cell>
          <cell r="K993" t="str">
            <v>Patrocínio Múltiplo</v>
          </cell>
          <cell r="L993" t="str">
            <v>Com mais de um plano</v>
          </cell>
          <cell r="M993" t="str">
            <v>Sim</v>
          </cell>
          <cell r="N993">
            <v>3022351979</v>
          </cell>
          <cell r="O993" t="str">
            <v>Sudeste</v>
          </cell>
          <cell r="P993" t="str">
            <v>ESSP</v>
          </cell>
          <cell r="Q993" t="str">
            <v>AV BRIG FARIA LIMA, 3064, 2 ANDAR</v>
          </cell>
          <cell r="R993" t="str">
            <v>SAO PAULO</v>
          </cell>
          <cell r="S993" t="str">
            <v>SAO PAULO</v>
          </cell>
          <cell r="T993" t="str">
            <v>SP</v>
          </cell>
          <cell r="U993" t="str">
            <v>01.452-000</v>
          </cell>
          <cell r="V993" t="str">
            <v>1139302906</v>
          </cell>
          <cell r="W993" t="str">
            <v>M.BRA@BRADESCOSEGUROS.COM.BR</v>
          </cell>
          <cell r="X993"/>
          <cell r="Y993">
            <v>4</v>
          </cell>
          <cell r="Z993">
            <v>11</v>
          </cell>
          <cell r="AA993">
            <v>20</v>
          </cell>
        </row>
        <row r="994">
          <cell r="A994" t="str">
            <v>MULTIBRA</v>
          </cell>
          <cell r="B994" t="str">
            <v>MULTIBRA FUNDO DE PENSAO</v>
          </cell>
          <cell r="C994" t="str">
            <v>30.459.788/0001-60</v>
          </cell>
          <cell r="D994" t="str">
            <v>Sim</v>
          </cell>
          <cell r="E994" t="str">
            <v>NORMAL - EM FUNCIONAMENTO</v>
          </cell>
          <cell r="F994" t="str">
            <v>NORMAL</v>
          </cell>
          <cell r="G994" t="str">
            <v>Fundação</v>
          </cell>
          <cell r="H994" t="str">
            <v>LC 109</v>
          </cell>
          <cell r="I994" t="str">
            <v>Privada</v>
          </cell>
          <cell r="J994" t="str">
            <v>Privado</v>
          </cell>
          <cell r="K994" t="str">
            <v>Patrocínio Múltiplo</v>
          </cell>
          <cell r="L994" t="str">
            <v>Com mais de um plano</v>
          </cell>
          <cell r="M994" t="str">
            <v>Sim</v>
          </cell>
          <cell r="N994">
            <v>3022351979</v>
          </cell>
          <cell r="O994" t="str">
            <v>Sudeste</v>
          </cell>
          <cell r="P994" t="str">
            <v>ESSP</v>
          </cell>
          <cell r="Q994" t="str">
            <v>AV BRIG FARIA LIMA, 3064, 2 ANDAR</v>
          </cell>
          <cell r="R994" t="str">
            <v>SAO PAULO</v>
          </cell>
          <cell r="S994" t="str">
            <v>SAO PAULO</v>
          </cell>
          <cell r="T994" t="str">
            <v>SP</v>
          </cell>
          <cell r="U994" t="str">
            <v>01.452-000</v>
          </cell>
          <cell r="V994" t="str">
            <v>1139302906</v>
          </cell>
          <cell r="W994" t="str">
            <v>M.BRA@BRADESCOSEGUROS.COM.BR</v>
          </cell>
          <cell r="X994"/>
          <cell r="Y994">
            <v>4</v>
          </cell>
          <cell r="Z994">
            <v>11</v>
          </cell>
          <cell r="AA994">
            <v>20</v>
          </cell>
        </row>
        <row r="995">
          <cell r="A995" t="str">
            <v>MULTIBRA</v>
          </cell>
          <cell r="B995" t="str">
            <v>MULTIBRA FUNDO DE PENSAO</v>
          </cell>
          <cell r="C995" t="str">
            <v>30.459.788/0001-60</v>
          </cell>
          <cell r="D995" t="str">
            <v>Sim</v>
          </cell>
          <cell r="E995" t="str">
            <v>NORMAL - EM FUNCIONAMENTO</v>
          </cell>
          <cell r="F995" t="str">
            <v>NORMAL</v>
          </cell>
          <cell r="G995" t="str">
            <v>Fundação</v>
          </cell>
          <cell r="H995" t="str">
            <v>LC 109</v>
          </cell>
          <cell r="I995" t="str">
            <v>Privada</v>
          </cell>
          <cell r="J995" t="str">
            <v>Privado</v>
          </cell>
          <cell r="K995" t="str">
            <v>Patrocínio Múltiplo</v>
          </cell>
          <cell r="L995" t="str">
            <v>Com mais de um plano</v>
          </cell>
          <cell r="M995" t="str">
            <v>Sim</v>
          </cell>
          <cell r="N995">
            <v>3022351979</v>
          </cell>
          <cell r="O995" t="str">
            <v>Sudeste</v>
          </cell>
          <cell r="P995" t="str">
            <v>ESSP</v>
          </cell>
          <cell r="Q995" t="str">
            <v>AV BRIG FARIA LIMA, 3064, 2 ANDAR</v>
          </cell>
          <cell r="R995" t="str">
            <v>SAO PAULO</v>
          </cell>
          <cell r="S995" t="str">
            <v>SAO PAULO</v>
          </cell>
          <cell r="T995" t="str">
            <v>SP</v>
          </cell>
          <cell r="U995" t="str">
            <v>01.452-000</v>
          </cell>
          <cell r="V995" t="str">
            <v>1139302906</v>
          </cell>
          <cell r="W995" t="str">
            <v>M.BRA@BRADESCOSEGUROS.COM.BR</v>
          </cell>
          <cell r="X995"/>
          <cell r="Y995">
            <v>4</v>
          </cell>
          <cell r="Z995">
            <v>11</v>
          </cell>
          <cell r="AA995">
            <v>20</v>
          </cell>
        </row>
        <row r="996">
          <cell r="A996" t="str">
            <v>MULTIBRA</v>
          </cell>
          <cell r="B996" t="str">
            <v>MULTIBRA FUNDO DE PENSAO</v>
          </cell>
          <cell r="C996" t="str">
            <v>30.459.788/0001-60</v>
          </cell>
          <cell r="D996" t="str">
            <v>Sim</v>
          </cell>
          <cell r="E996" t="str">
            <v>NORMAL - EM FUNCIONAMENTO</v>
          </cell>
          <cell r="F996" t="str">
            <v>NORMAL</v>
          </cell>
          <cell r="G996" t="str">
            <v>Fundação</v>
          </cell>
          <cell r="H996" t="str">
            <v>LC 109</v>
          </cell>
          <cell r="I996" t="str">
            <v>Privada</v>
          </cell>
          <cell r="J996" t="str">
            <v>Privado</v>
          </cell>
          <cell r="K996" t="str">
            <v>Patrocínio Múltiplo</v>
          </cell>
          <cell r="L996" t="str">
            <v>Com mais de um plano</v>
          </cell>
          <cell r="M996" t="str">
            <v>Sim</v>
          </cell>
          <cell r="N996">
            <v>3022351979</v>
          </cell>
          <cell r="O996" t="str">
            <v>Sudeste</v>
          </cell>
          <cell r="P996" t="str">
            <v>ESSP</v>
          </cell>
          <cell r="Q996" t="str">
            <v>AV BRIG FARIA LIMA, 3064, 2 ANDAR</v>
          </cell>
          <cell r="R996" t="str">
            <v>SAO PAULO</v>
          </cell>
          <cell r="S996" t="str">
            <v>SAO PAULO</v>
          </cell>
          <cell r="T996" t="str">
            <v>SP</v>
          </cell>
          <cell r="U996" t="str">
            <v>01.452-000</v>
          </cell>
          <cell r="V996" t="str">
            <v>1139302906</v>
          </cell>
          <cell r="W996" t="str">
            <v>M.BRA@BRADESCOSEGUROS.COM.BR</v>
          </cell>
          <cell r="X996"/>
          <cell r="Y996">
            <v>4</v>
          </cell>
          <cell r="Z996">
            <v>11</v>
          </cell>
          <cell r="AA996">
            <v>20</v>
          </cell>
        </row>
        <row r="997">
          <cell r="A997" t="str">
            <v>MULTIBRA</v>
          </cell>
          <cell r="B997" t="str">
            <v>MULTIBRA FUNDO DE PENSAO</v>
          </cell>
          <cell r="C997" t="str">
            <v>30.459.788/0001-60</v>
          </cell>
          <cell r="D997" t="str">
            <v>Sim</v>
          </cell>
          <cell r="E997" t="str">
            <v>NORMAL - EM FUNCIONAMENTO</v>
          </cell>
          <cell r="F997" t="str">
            <v>NORMAL</v>
          </cell>
          <cell r="G997" t="str">
            <v>Fundação</v>
          </cell>
          <cell r="H997" t="str">
            <v>LC 109</v>
          </cell>
          <cell r="I997" t="str">
            <v>Privada</v>
          </cell>
          <cell r="J997" t="str">
            <v>Privado</v>
          </cell>
          <cell r="K997" t="str">
            <v>Patrocínio Múltiplo</v>
          </cell>
          <cell r="L997" t="str">
            <v>Com mais de um plano</v>
          </cell>
          <cell r="M997" t="str">
            <v>Sim</v>
          </cell>
          <cell r="N997">
            <v>3022351979</v>
          </cell>
          <cell r="O997" t="str">
            <v>Sudeste</v>
          </cell>
          <cell r="P997" t="str">
            <v>ESSP</v>
          </cell>
          <cell r="Q997" t="str">
            <v>AV BRIG FARIA LIMA, 3064, 2 ANDAR</v>
          </cell>
          <cell r="R997" t="str">
            <v>SAO PAULO</v>
          </cell>
          <cell r="S997" t="str">
            <v>SAO PAULO</v>
          </cell>
          <cell r="T997" t="str">
            <v>SP</v>
          </cell>
          <cell r="U997" t="str">
            <v>01.452-000</v>
          </cell>
          <cell r="V997" t="str">
            <v>1139302906</v>
          </cell>
          <cell r="W997" t="str">
            <v>M.BRA@BRADESCOSEGUROS.COM.BR</v>
          </cell>
          <cell r="X997"/>
          <cell r="Y997">
            <v>4</v>
          </cell>
          <cell r="Z997">
            <v>11</v>
          </cell>
          <cell r="AA997">
            <v>20</v>
          </cell>
        </row>
        <row r="998">
          <cell r="A998" t="str">
            <v>MULTIBRA</v>
          </cell>
          <cell r="B998" t="str">
            <v>MULTIBRA FUNDO DE PENSAO</v>
          </cell>
          <cell r="C998" t="str">
            <v>30.459.788/0001-60</v>
          </cell>
          <cell r="D998" t="str">
            <v>Sim</v>
          </cell>
          <cell r="E998" t="str">
            <v>NORMAL - EM FUNCIONAMENTO</v>
          </cell>
          <cell r="F998" t="str">
            <v>NORMAL</v>
          </cell>
          <cell r="G998" t="str">
            <v>Fundação</v>
          </cell>
          <cell r="H998" t="str">
            <v>LC 109</v>
          </cell>
          <cell r="I998" t="str">
            <v>Privada</v>
          </cell>
          <cell r="J998" t="str">
            <v>Privado</v>
          </cell>
          <cell r="K998" t="str">
            <v>Patrocínio Múltiplo</v>
          </cell>
          <cell r="L998" t="str">
            <v>Com mais de um plano</v>
          </cell>
          <cell r="M998" t="str">
            <v>Sim</v>
          </cell>
          <cell r="N998">
            <v>3022351979</v>
          </cell>
          <cell r="O998" t="str">
            <v>Sudeste</v>
          </cell>
          <cell r="P998" t="str">
            <v>ESSP</v>
          </cell>
          <cell r="Q998" t="str">
            <v>AV BRIG FARIA LIMA, 3064, 2 ANDAR</v>
          </cell>
          <cell r="R998" t="str">
            <v>SAO PAULO</v>
          </cell>
          <cell r="S998" t="str">
            <v>SAO PAULO</v>
          </cell>
          <cell r="T998" t="str">
            <v>SP</v>
          </cell>
          <cell r="U998" t="str">
            <v>01.452-000</v>
          </cell>
          <cell r="V998" t="str">
            <v>1139302906</v>
          </cell>
          <cell r="W998" t="str">
            <v>M.BRA@BRADESCOSEGUROS.COM.BR</v>
          </cell>
          <cell r="X998"/>
          <cell r="Y998">
            <v>4</v>
          </cell>
          <cell r="Z998">
            <v>11</v>
          </cell>
          <cell r="AA998">
            <v>20</v>
          </cell>
        </row>
        <row r="999">
          <cell r="A999" t="str">
            <v>MULTIBRA INSTITUIDOR</v>
          </cell>
          <cell r="B999" t="str">
            <v>MULTIBRA INSTITUIDOR - FUNDO MULTIPLO</v>
          </cell>
          <cell r="C999" t="str">
            <v>60.901.436/0001-83</v>
          </cell>
          <cell r="D999" t="str">
            <v>Sim</v>
          </cell>
          <cell r="E999" t="str">
            <v>NORMAL - EM FUNCIONAMENTO</v>
          </cell>
          <cell r="F999" t="str">
            <v>NORMAL</v>
          </cell>
          <cell r="G999" t="str">
            <v>Sociedade Civil</v>
          </cell>
          <cell r="H999" t="str">
            <v>LC 109</v>
          </cell>
          <cell r="I999" t="str">
            <v>Instituidor</v>
          </cell>
          <cell r="J999" t="str">
            <v>Instituidor</v>
          </cell>
          <cell r="K999" t="str">
            <v>Patrocínio Singular</v>
          </cell>
          <cell r="L999" t="str">
            <v>Com mais de um plano</v>
          </cell>
          <cell r="M999" t="str">
            <v>Sim</v>
          </cell>
          <cell r="N999">
            <v>3.000000150519884E+16</v>
          </cell>
          <cell r="O999" t="str">
            <v>Sudeste</v>
          </cell>
          <cell r="P999" t="str">
            <v>ESSP</v>
          </cell>
          <cell r="Q999" t="str">
            <v>AV BRIGADEIRO FARIA LIMA 3064 2. ANDAR</v>
          </cell>
          <cell r="R999" t="str">
            <v>SAO PAULO</v>
          </cell>
          <cell r="S999" t="str">
            <v>SAO PAULO</v>
          </cell>
          <cell r="T999" t="str">
            <v>SP</v>
          </cell>
          <cell r="U999" t="str">
            <v>01.451-000</v>
          </cell>
          <cell r="V999" t="str">
            <v>(11) 39302906</v>
          </cell>
          <cell r="W999" t="str">
            <v>m.bra@bradescoseguros.com.br</v>
          </cell>
          <cell r="X999"/>
          <cell r="Y999">
            <v>3</v>
          </cell>
          <cell r="Z999">
            <v>7</v>
          </cell>
          <cell r="AA999">
            <v>7</v>
          </cell>
        </row>
        <row r="1000">
          <cell r="A1000" t="str">
            <v>MULTIBRA INSTITUIDOR</v>
          </cell>
          <cell r="B1000" t="str">
            <v>MULTIBRA INSTITUIDOR - FUNDO MULTIPLO</v>
          </cell>
          <cell r="C1000" t="str">
            <v>60.901.436/0001-83</v>
          </cell>
          <cell r="D1000" t="str">
            <v>Sim</v>
          </cell>
          <cell r="E1000" t="str">
            <v>NORMAL - EM FUNCIONAMENTO</v>
          </cell>
          <cell r="F1000" t="str">
            <v>NORMAL</v>
          </cell>
          <cell r="G1000" t="str">
            <v>Sociedade Civil</v>
          </cell>
          <cell r="H1000" t="str">
            <v>LC 109</v>
          </cell>
          <cell r="I1000" t="str">
            <v>Instituidor</v>
          </cell>
          <cell r="J1000" t="str">
            <v>Instituidor</v>
          </cell>
          <cell r="K1000" t="str">
            <v>Patrocínio Singular</v>
          </cell>
          <cell r="L1000" t="str">
            <v>Com mais de um plano</v>
          </cell>
          <cell r="M1000" t="str">
            <v>Sim</v>
          </cell>
          <cell r="N1000">
            <v>3.000000150519884E+16</v>
          </cell>
          <cell r="O1000" t="str">
            <v>Sudeste</v>
          </cell>
          <cell r="P1000" t="str">
            <v>ESSP</v>
          </cell>
          <cell r="Q1000" t="str">
            <v>AV BRIGADEIRO FARIA LIMA 3064 2. ANDAR</v>
          </cell>
          <cell r="R1000" t="str">
            <v>SAO PAULO</v>
          </cell>
          <cell r="S1000" t="str">
            <v>SAO PAULO</v>
          </cell>
          <cell r="T1000" t="str">
            <v>SP</v>
          </cell>
          <cell r="U1000" t="str">
            <v>01.451-000</v>
          </cell>
          <cell r="V1000" t="str">
            <v>(11) 39302906</v>
          </cell>
          <cell r="W1000" t="str">
            <v>m.bra@bradescoseguros.com.br</v>
          </cell>
          <cell r="X1000"/>
          <cell r="Y1000">
            <v>3</v>
          </cell>
          <cell r="Z1000">
            <v>7</v>
          </cell>
          <cell r="AA1000">
            <v>7</v>
          </cell>
        </row>
        <row r="1001">
          <cell r="A1001" t="str">
            <v>MULTIBRA INSTITUIDOR</v>
          </cell>
          <cell r="B1001" t="str">
            <v>MULTIBRA INSTITUIDOR - FUNDO MULTIPLO</v>
          </cell>
          <cell r="C1001" t="str">
            <v>60.901.436/0001-83</v>
          </cell>
          <cell r="D1001" t="str">
            <v>Sim</v>
          </cell>
          <cell r="E1001" t="str">
            <v>NORMAL - EM FUNCIONAMENTO</v>
          </cell>
          <cell r="F1001" t="str">
            <v>NORMAL</v>
          </cell>
          <cell r="G1001" t="str">
            <v>Sociedade Civil</v>
          </cell>
          <cell r="H1001" t="str">
            <v>LC 109</v>
          </cell>
          <cell r="I1001" t="str">
            <v>Instituidor</v>
          </cell>
          <cell r="J1001" t="str">
            <v>Instituidor</v>
          </cell>
          <cell r="K1001" t="str">
            <v>Patrocínio Singular</v>
          </cell>
          <cell r="L1001" t="str">
            <v>Com mais de um plano</v>
          </cell>
          <cell r="M1001" t="str">
            <v>Sim</v>
          </cell>
          <cell r="N1001">
            <v>3.000000150519884E+16</v>
          </cell>
          <cell r="O1001" t="str">
            <v>Sudeste</v>
          </cell>
          <cell r="P1001" t="str">
            <v>ESSP</v>
          </cell>
          <cell r="Q1001" t="str">
            <v>AV BRIGADEIRO FARIA LIMA 3064 2. ANDAR</v>
          </cell>
          <cell r="R1001" t="str">
            <v>SAO PAULO</v>
          </cell>
          <cell r="S1001" t="str">
            <v>SAO PAULO</v>
          </cell>
          <cell r="T1001" t="str">
            <v>SP</v>
          </cell>
          <cell r="U1001" t="str">
            <v>01.451-000</v>
          </cell>
          <cell r="V1001" t="str">
            <v>(11) 39302906</v>
          </cell>
          <cell r="W1001" t="str">
            <v>m.bra@bradescoseguros.com.br</v>
          </cell>
          <cell r="X1001"/>
          <cell r="Y1001">
            <v>3</v>
          </cell>
          <cell r="Z1001">
            <v>7</v>
          </cell>
          <cell r="AA1001">
            <v>7</v>
          </cell>
        </row>
        <row r="1002">
          <cell r="A1002" t="str">
            <v>MULTIBRA INSTITUIDOR</v>
          </cell>
          <cell r="B1002" t="str">
            <v>MULTIBRA INSTITUIDOR - FUNDO MULTIPLO</v>
          </cell>
          <cell r="C1002" t="str">
            <v>60.901.436/0001-83</v>
          </cell>
          <cell r="D1002" t="str">
            <v>Sim</v>
          </cell>
          <cell r="E1002" t="str">
            <v>NORMAL - EM FUNCIONAMENTO</v>
          </cell>
          <cell r="F1002" t="str">
            <v>NORMAL</v>
          </cell>
          <cell r="G1002" t="str">
            <v>Sociedade Civil</v>
          </cell>
          <cell r="H1002" t="str">
            <v>LC 109</v>
          </cell>
          <cell r="I1002" t="str">
            <v>Instituidor</v>
          </cell>
          <cell r="J1002" t="str">
            <v>Instituidor</v>
          </cell>
          <cell r="K1002" t="str">
            <v>Patrocínio Singular</v>
          </cell>
          <cell r="L1002" t="str">
            <v>Com mais de um plano</v>
          </cell>
          <cell r="M1002" t="str">
            <v>Sim</v>
          </cell>
          <cell r="N1002">
            <v>3.000000150519884E+16</v>
          </cell>
          <cell r="O1002" t="str">
            <v>Sudeste</v>
          </cell>
          <cell r="P1002" t="str">
            <v>ESSP</v>
          </cell>
          <cell r="Q1002" t="str">
            <v>AV BRIGADEIRO FARIA LIMA 3064 2. ANDAR</v>
          </cell>
          <cell r="R1002" t="str">
            <v>SAO PAULO</v>
          </cell>
          <cell r="S1002" t="str">
            <v>SAO PAULO</v>
          </cell>
          <cell r="T1002" t="str">
            <v>SP</v>
          </cell>
          <cell r="U1002" t="str">
            <v>01.451-000</v>
          </cell>
          <cell r="V1002" t="str">
            <v>(11) 39302906</v>
          </cell>
          <cell r="W1002" t="str">
            <v>m.bra@bradescoseguros.com.br</v>
          </cell>
          <cell r="X1002"/>
          <cell r="Y1002">
            <v>3</v>
          </cell>
          <cell r="Z1002">
            <v>7</v>
          </cell>
          <cell r="AA1002">
            <v>7</v>
          </cell>
        </row>
        <row r="1003">
          <cell r="A1003" t="str">
            <v>MULTIBRA INSTITUIDOR</v>
          </cell>
          <cell r="B1003" t="str">
            <v>MULTIBRA INSTITUIDOR - FUNDO MULTIPLO</v>
          </cell>
          <cell r="C1003" t="str">
            <v>60.901.436/0001-83</v>
          </cell>
          <cell r="D1003" t="str">
            <v>Sim</v>
          </cell>
          <cell r="E1003" t="str">
            <v>NORMAL - EM FUNCIONAMENTO</v>
          </cell>
          <cell r="F1003" t="str">
            <v>NORMAL</v>
          </cell>
          <cell r="G1003" t="str">
            <v>Sociedade Civil</v>
          </cell>
          <cell r="H1003" t="str">
            <v>LC 109</v>
          </cell>
          <cell r="I1003" t="str">
            <v>Instituidor</v>
          </cell>
          <cell r="J1003" t="str">
            <v>Instituidor</v>
          </cell>
          <cell r="K1003" t="str">
            <v>Patrocínio Singular</v>
          </cell>
          <cell r="L1003" t="str">
            <v>Com mais de um plano</v>
          </cell>
          <cell r="M1003" t="str">
            <v>Sim</v>
          </cell>
          <cell r="N1003">
            <v>3.000000150519884E+16</v>
          </cell>
          <cell r="O1003" t="str">
            <v>Sudeste</v>
          </cell>
          <cell r="P1003" t="str">
            <v>ESSP</v>
          </cell>
          <cell r="Q1003" t="str">
            <v>AV BRIGADEIRO FARIA LIMA 3064 2. ANDAR</v>
          </cell>
          <cell r="R1003" t="str">
            <v>SAO PAULO</v>
          </cell>
          <cell r="S1003" t="str">
            <v>SAO PAULO</v>
          </cell>
          <cell r="T1003" t="str">
            <v>SP</v>
          </cell>
          <cell r="U1003" t="str">
            <v>01.451-000</v>
          </cell>
          <cell r="V1003" t="str">
            <v>(11) 39302906</v>
          </cell>
          <cell r="W1003" t="str">
            <v>m.bra@bradescoseguros.com.br</v>
          </cell>
          <cell r="X1003"/>
          <cell r="Y1003">
            <v>3</v>
          </cell>
          <cell r="Z1003">
            <v>7</v>
          </cell>
          <cell r="AA1003">
            <v>7</v>
          </cell>
        </row>
        <row r="1004">
          <cell r="A1004" t="str">
            <v>MULTIBRA INSTITUIDOR</v>
          </cell>
          <cell r="B1004" t="str">
            <v>MULTIBRA INSTITUIDOR - FUNDO MULTIPLO</v>
          </cell>
          <cell r="C1004" t="str">
            <v>60.901.436/0001-83</v>
          </cell>
          <cell r="D1004" t="str">
            <v>Sim</v>
          </cell>
          <cell r="E1004" t="str">
            <v>NORMAL - EM FUNCIONAMENTO</v>
          </cell>
          <cell r="F1004" t="str">
            <v>NORMAL</v>
          </cell>
          <cell r="G1004" t="str">
            <v>Sociedade Civil</v>
          </cell>
          <cell r="H1004" t="str">
            <v>LC 109</v>
          </cell>
          <cell r="I1004" t="str">
            <v>Instituidor</v>
          </cell>
          <cell r="J1004" t="str">
            <v>Instituidor</v>
          </cell>
          <cell r="K1004" t="str">
            <v>Patrocínio Singular</v>
          </cell>
          <cell r="L1004" t="str">
            <v>Com mais de um plano</v>
          </cell>
          <cell r="M1004" t="str">
            <v>Sim</v>
          </cell>
          <cell r="N1004">
            <v>3.000000150519884E+16</v>
          </cell>
          <cell r="O1004" t="str">
            <v>Sudeste</v>
          </cell>
          <cell r="P1004" t="str">
            <v>ESSP</v>
          </cell>
          <cell r="Q1004" t="str">
            <v>AV BRIGADEIRO FARIA LIMA 3064 2. ANDAR</v>
          </cell>
          <cell r="R1004" t="str">
            <v>SAO PAULO</v>
          </cell>
          <cell r="S1004" t="str">
            <v>SAO PAULO</v>
          </cell>
          <cell r="T1004" t="str">
            <v>SP</v>
          </cell>
          <cell r="U1004" t="str">
            <v>01.451-000</v>
          </cell>
          <cell r="V1004" t="str">
            <v>(11) 39302906</v>
          </cell>
          <cell r="W1004" t="str">
            <v>m.bra@bradescoseguros.com.br</v>
          </cell>
          <cell r="X1004"/>
          <cell r="Y1004">
            <v>3</v>
          </cell>
          <cell r="Z1004">
            <v>7</v>
          </cell>
          <cell r="AA1004">
            <v>7</v>
          </cell>
        </row>
        <row r="1005">
          <cell r="A1005" t="str">
            <v>MULTICOOP</v>
          </cell>
          <cell r="B1005" t="str">
            <v>MULTICOOP FUNDO DE PENSAO MULTIPATROCINADO</v>
          </cell>
          <cell r="C1005" t="str">
            <v>17.480.374/0001-54</v>
          </cell>
          <cell r="D1005" t="str">
            <v>Sim</v>
          </cell>
          <cell r="E1005" t="str">
            <v>NORMAL - EM FUNCIONAMENTO</v>
          </cell>
          <cell r="F1005" t="str">
            <v>NORMAL</v>
          </cell>
          <cell r="G1005" t="str">
            <v>Fundação</v>
          </cell>
          <cell r="H1005" t="str">
            <v>LC 109</v>
          </cell>
          <cell r="I1005" t="str">
            <v>Privada</v>
          </cell>
          <cell r="J1005" t="str">
            <v>Privado</v>
          </cell>
          <cell r="K1005" t="str">
            <v>Patrocínio Múltiplo</v>
          </cell>
          <cell r="L1005" t="str">
            <v>Com mais de um plano</v>
          </cell>
          <cell r="M1005" t="str">
            <v>Sim</v>
          </cell>
          <cell r="N1005">
            <v>4.4011000319201224E+16</v>
          </cell>
          <cell r="O1005" t="str">
            <v>Sudeste</v>
          </cell>
          <cell r="P1005" t="str">
            <v>ESSP</v>
          </cell>
          <cell r="Q1005" t="str">
            <v>ALAMEDA MINISTRO ROCHA AZEVEDO</v>
          </cell>
          <cell r="R1005" t="str">
            <v>SAO PAULO</v>
          </cell>
          <cell r="S1005" t="str">
            <v>SAO PAULO</v>
          </cell>
          <cell r="T1005" t="str">
            <v>SP</v>
          </cell>
          <cell r="U1005" t="str">
            <v>01.410-901</v>
          </cell>
          <cell r="V1005" t="str">
            <v>11326591049848</v>
          </cell>
          <cell r="W1005" t="str">
            <v>COMPLIANCE@SEGUROSUNIMED.COM.BR; SOCIETARIOSEGUROSUNIMED@SEGUROSUNIMED.COM.BR</v>
          </cell>
          <cell r="X1005" t="str">
            <v>WWW.PORTALPREV.COM.BR/UNIMED</v>
          </cell>
          <cell r="Y1005">
            <v>3</v>
          </cell>
          <cell r="Z1005">
            <v>3</v>
          </cell>
          <cell r="AA1005">
            <v>12</v>
          </cell>
        </row>
        <row r="1006">
          <cell r="A1006" t="str">
            <v>MULTICOOP</v>
          </cell>
          <cell r="B1006" t="str">
            <v>MULTICOOP FUNDO DE PENSAO MULTIPATROCINADO</v>
          </cell>
          <cell r="C1006" t="str">
            <v>17.480.374/0001-54</v>
          </cell>
          <cell r="D1006" t="str">
            <v>Sim</v>
          </cell>
          <cell r="E1006" t="str">
            <v>NORMAL - EM FUNCIONAMENTO</v>
          </cell>
          <cell r="F1006" t="str">
            <v>NORMAL</v>
          </cell>
          <cell r="G1006" t="str">
            <v>Fundação</v>
          </cell>
          <cell r="H1006" t="str">
            <v>LC 109</v>
          </cell>
          <cell r="I1006" t="str">
            <v>Privada</v>
          </cell>
          <cell r="J1006" t="str">
            <v>Privado</v>
          </cell>
          <cell r="K1006" t="str">
            <v>Patrocínio Múltiplo</v>
          </cell>
          <cell r="L1006" t="str">
            <v>Com mais de um plano</v>
          </cell>
          <cell r="M1006" t="str">
            <v>Sim</v>
          </cell>
          <cell r="N1006">
            <v>4.4011000319201224E+16</v>
          </cell>
          <cell r="O1006" t="str">
            <v>Sudeste</v>
          </cell>
          <cell r="P1006" t="str">
            <v>ESSP</v>
          </cell>
          <cell r="Q1006" t="str">
            <v>ALAMEDA MINISTRO ROCHA AZEVEDO</v>
          </cell>
          <cell r="R1006" t="str">
            <v>SAO PAULO</v>
          </cell>
          <cell r="S1006" t="str">
            <v>SAO PAULO</v>
          </cell>
          <cell r="T1006" t="str">
            <v>SP</v>
          </cell>
          <cell r="U1006" t="str">
            <v>01.410-901</v>
          </cell>
          <cell r="V1006" t="str">
            <v>11326591049848</v>
          </cell>
          <cell r="W1006" t="str">
            <v>COMPLIANCE@SEGUROSUNIMED.COM.BR; SOCIETARIOSEGUROSUNIMED@SEGUROSUNIMED.COM.BR</v>
          </cell>
          <cell r="X1006" t="str">
            <v>WWW.PORTALPREV.COM.BR/UNIMED</v>
          </cell>
          <cell r="Y1006">
            <v>3</v>
          </cell>
          <cell r="Z1006">
            <v>3</v>
          </cell>
          <cell r="AA1006">
            <v>12</v>
          </cell>
        </row>
        <row r="1007">
          <cell r="A1007" t="str">
            <v>MULTICOOP</v>
          </cell>
          <cell r="B1007" t="str">
            <v>MULTICOOP FUNDO DE PENSAO MULTIPATROCINADO</v>
          </cell>
          <cell r="C1007" t="str">
            <v>17.480.374/0001-54</v>
          </cell>
          <cell r="D1007" t="str">
            <v>Sim</v>
          </cell>
          <cell r="E1007" t="str">
            <v>NORMAL - EM FUNCIONAMENTO</v>
          </cell>
          <cell r="F1007" t="str">
            <v>NORMAL</v>
          </cell>
          <cell r="G1007" t="str">
            <v>Fundação</v>
          </cell>
          <cell r="H1007" t="str">
            <v>LC 109</v>
          </cell>
          <cell r="I1007" t="str">
            <v>Privada</v>
          </cell>
          <cell r="J1007" t="str">
            <v>Privado</v>
          </cell>
          <cell r="K1007" t="str">
            <v>Patrocínio Múltiplo</v>
          </cell>
          <cell r="L1007" t="str">
            <v>Com mais de um plano</v>
          </cell>
          <cell r="M1007" t="str">
            <v>Sim</v>
          </cell>
          <cell r="N1007">
            <v>4.4011000319201224E+16</v>
          </cell>
          <cell r="O1007" t="str">
            <v>Sudeste</v>
          </cell>
          <cell r="P1007" t="str">
            <v>ESSP</v>
          </cell>
          <cell r="Q1007" t="str">
            <v>ALAMEDA MINISTRO ROCHA AZEVEDO</v>
          </cell>
          <cell r="R1007" t="str">
            <v>SAO PAULO</v>
          </cell>
          <cell r="S1007" t="str">
            <v>SAO PAULO</v>
          </cell>
          <cell r="T1007" t="str">
            <v>SP</v>
          </cell>
          <cell r="U1007" t="str">
            <v>01.410-901</v>
          </cell>
          <cell r="V1007" t="str">
            <v>11326591049848</v>
          </cell>
          <cell r="W1007" t="str">
            <v>COMPLIANCE@SEGUROSUNIMED.COM.BR; SOCIETARIOSEGUROSUNIMED@SEGUROSUNIMED.COM.BR</v>
          </cell>
          <cell r="X1007" t="str">
            <v>WWW.PORTALPREV.COM.BR/UNIMED</v>
          </cell>
          <cell r="Y1007">
            <v>3</v>
          </cell>
          <cell r="Z1007">
            <v>3</v>
          </cell>
          <cell r="AA1007">
            <v>12</v>
          </cell>
        </row>
        <row r="1008">
          <cell r="A1008" t="str">
            <v>MULTICOOP</v>
          </cell>
          <cell r="B1008" t="str">
            <v>MULTICOOP FUNDO DE PENSAO MULTIPATROCINADO</v>
          </cell>
          <cell r="C1008" t="str">
            <v>17.480.374/0001-54</v>
          </cell>
          <cell r="D1008" t="str">
            <v>Sim</v>
          </cell>
          <cell r="E1008" t="str">
            <v>NORMAL - EM FUNCIONAMENTO</v>
          </cell>
          <cell r="F1008" t="str">
            <v>NORMAL</v>
          </cell>
          <cell r="G1008" t="str">
            <v>Fundação</v>
          </cell>
          <cell r="H1008" t="str">
            <v>LC 109</v>
          </cell>
          <cell r="I1008" t="str">
            <v>Privada</v>
          </cell>
          <cell r="J1008" t="str">
            <v>Privado</v>
          </cell>
          <cell r="K1008" t="str">
            <v>Patrocínio Múltiplo</v>
          </cell>
          <cell r="L1008" t="str">
            <v>Com mais de um plano</v>
          </cell>
          <cell r="M1008" t="str">
            <v>Sim</v>
          </cell>
          <cell r="N1008">
            <v>4.4011000319201224E+16</v>
          </cell>
          <cell r="O1008" t="str">
            <v>Sudeste</v>
          </cell>
          <cell r="P1008" t="str">
            <v>ESSP</v>
          </cell>
          <cell r="Q1008" t="str">
            <v>ALAMEDA MINISTRO ROCHA AZEVEDO</v>
          </cell>
          <cell r="R1008" t="str">
            <v>SAO PAULO</v>
          </cell>
          <cell r="S1008" t="str">
            <v>SAO PAULO</v>
          </cell>
          <cell r="T1008" t="str">
            <v>SP</v>
          </cell>
          <cell r="U1008" t="str">
            <v>01.410-901</v>
          </cell>
          <cell r="V1008" t="str">
            <v>11326591049848</v>
          </cell>
          <cell r="W1008" t="str">
            <v>COMPLIANCE@SEGUROSUNIMED.COM.BR; SOCIETARIOSEGUROSUNIMED@SEGUROSUNIMED.COM.BR</v>
          </cell>
          <cell r="X1008" t="str">
            <v>WWW.PORTALPREV.COM.BR/UNIMED</v>
          </cell>
          <cell r="Y1008">
            <v>3</v>
          </cell>
          <cell r="Z1008">
            <v>3</v>
          </cell>
          <cell r="AA1008">
            <v>12</v>
          </cell>
        </row>
        <row r="1009">
          <cell r="A1009" t="str">
            <v>MULTICOOP</v>
          </cell>
          <cell r="B1009" t="str">
            <v>MULTICOOP FUNDO DE PENSAO MULTIPATROCINADO</v>
          </cell>
          <cell r="C1009" t="str">
            <v>17.480.374/0001-54</v>
          </cell>
          <cell r="D1009" t="str">
            <v>Sim</v>
          </cell>
          <cell r="E1009" t="str">
            <v>NORMAL - EM FUNCIONAMENTO</v>
          </cell>
          <cell r="F1009" t="str">
            <v>NORMAL</v>
          </cell>
          <cell r="G1009" t="str">
            <v>Fundação</v>
          </cell>
          <cell r="H1009" t="str">
            <v>LC 109</v>
          </cell>
          <cell r="I1009" t="str">
            <v>Privada</v>
          </cell>
          <cell r="J1009" t="str">
            <v>Privado</v>
          </cell>
          <cell r="K1009" t="str">
            <v>Patrocínio Múltiplo</v>
          </cell>
          <cell r="L1009" t="str">
            <v>Com mais de um plano</v>
          </cell>
          <cell r="M1009" t="str">
            <v>Sim</v>
          </cell>
          <cell r="N1009">
            <v>4.4011000319201224E+16</v>
          </cell>
          <cell r="O1009" t="str">
            <v>Sudeste</v>
          </cell>
          <cell r="P1009" t="str">
            <v>ESSP</v>
          </cell>
          <cell r="Q1009" t="str">
            <v>ALAMEDA MINISTRO ROCHA AZEVEDO</v>
          </cell>
          <cell r="R1009" t="str">
            <v>SAO PAULO</v>
          </cell>
          <cell r="S1009" t="str">
            <v>SAO PAULO</v>
          </cell>
          <cell r="T1009" t="str">
            <v>SP</v>
          </cell>
          <cell r="U1009" t="str">
            <v>01.410-901</v>
          </cell>
          <cell r="V1009" t="str">
            <v>11326591049848</v>
          </cell>
          <cell r="W1009" t="str">
            <v>COMPLIANCE@SEGUROSUNIMED.COM.BR; SOCIETARIOSEGUROSUNIMED@SEGUROSUNIMED.COM.BR</v>
          </cell>
          <cell r="X1009" t="str">
            <v>WWW.PORTALPREV.COM.BR/UNIMED</v>
          </cell>
          <cell r="Y1009">
            <v>3</v>
          </cell>
          <cell r="Z1009">
            <v>3</v>
          </cell>
          <cell r="AA1009">
            <v>12</v>
          </cell>
        </row>
        <row r="1010">
          <cell r="A1010" t="str">
            <v>MULTIPENSIONS</v>
          </cell>
          <cell r="B1010" t="str">
            <v>MULTIPENSIONS BRADESCO - FUNDO MULTIPATROCINADO DE PREVIDENCIA PRIVADA</v>
          </cell>
          <cell r="C1010" t="str">
            <v>02.866.728/0001-26</v>
          </cell>
          <cell r="D1010" t="str">
            <v>Sim</v>
          </cell>
          <cell r="E1010" t="str">
            <v>NORMAL - EM FUNCIONAMENTO</v>
          </cell>
          <cell r="F1010" t="str">
            <v>NORMAL</v>
          </cell>
          <cell r="G1010" t="str">
            <v>Sociedade Civil</v>
          </cell>
          <cell r="H1010" t="str">
            <v>LC 109</v>
          </cell>
          <cell r="I1010" t="str">
            <v>Privada</v>
          </cell>
          <cell r="J1010" t="str">
            <v>Privado</v>
          </cell>
          <cell r="K1010" t="str">
            <v>Patrocínio Múltiplo</v>
          </cell>
          <cell r="L1010" t="str">
            <v>Com mais de um plano</v>
          </cell>
          <cell r="M1010" t="str">
            <v>Sim</v>
          </cell>
          <cell r="N1010">
            <v>4.4000003595198184E+16</v>
          </cell>
          <cell r="O1010" t="str">
            <v>Sudeste</v>
          </cell>
          <cell r="P1010" t="str">
            <v>ESSP</v>
          </cell>
          <cell r="Q1010" t="str">
            <v>R DEPUTADO EMILIO CARLOS 970</v>
          </cell>
          <cell r="R1010" t="str">
            <v>OSASCO</v>
          </cell>
          <cell r="S1010" t="str">
            <v>SAO PAULO</v>
          </cell>
          <cell r="T1010" t="str">
            <v>SP</v>
          </cell>
          <cell r="U1010" t="str">
            <v>06.028-010</v>
          </cell>
          <cell r="V1010" t="str">
            <v>1136844917</v>
          </cell>
          <cell r="W1010" t="str">
            <v>MPENSIONS@BRADESCOSEGUROS.COM.BR</v>
          </cell>
          <cell r="X1010" t="str">
            <v>WWW.BRADESCOPREVIDENCIA.COM.BR/MULTIPENSIONS/</v>
          </cell>
          <cell r="Y1010">
            <v>5</v>
          </cell>
          <cell r="Z1010">
            <v>3</v>
          </cell>
          <cell r="AA1010">
            <v>4</v>
          </cell>
        </row>
        <row r="1011">
          <cell r="A1011" t="str">
            <v>MULTIPENSIONS</v>
          </cell>
          <cell r="B1011" t="str">
            <v>MULTIPENSIONS BRADESCO - FUNDO MULTIPATROCINADO DE PREVIDENCIA PRIVADA</v>
          </cell>
          <cell r="C1011" t="str">
            <v>02.866.728/0001-26</v>
          </cell>
          <cell r="D1011" t="str">
            <v>Sim</v>
          </cell>
          <cell r="E1011" t="str">
            <v>NORMAL - EM FUNCIONAMENTO</v>
          </cell>
          <cell r="F1011" t="str">
            <v>NORMAL</v>
          </cell>
          <cell r="G1011" t="str">
            <v>Sociedade Civil</v>
          </cell>
          <cell r="H1011" t="str">
            <v>LC 109</v>
          </cell>
          <cell r="I1011" t="str">
            <v>Privada</v>
          </cell>
          <cell r="J1011" t="str">
            <v>Privado</v>
          </cell>
          <cell r="K1011" t="str">
            <v>Patrocínio Múltiplo</v>
          </cell>
          <cell r="L1011" t="str">
            <v>Com mais de um plano</v>
          </cell>
          <cell r="M1011" t="str">
            <v>Sim</v>
          </cell>
          <cell r="N1011">
            <v>4.4000003595198184E+16</v>
          </cell>
          <cell r="O1011" t="str">
            <v>Sudeste</v>
          </cell>
          <cell r="P1011" t="str">
            <v>ESSP</v>
          </cell>
          <cell r="Q1011" t="str">
            <v>R DEPUTADO EMILIO CARLOS 970</v>
          </cell>
          <cell r="R1011" t="str">
            <v>OSASCO</v>
          </cell>
          <cell r="S1011" t="str">
            <v>SAO PAULO</v>
          </cell>
          <cell r="T1011" t="str">
            <v>SP</v>
          </cell>
          <cell r="U1011" t="str">
            <v>06.028-010</v>
          </cell>
          <cell r="V1011" t="str">
            <v>1136844917</v>
          </cell>
          <cell r="W1011" t="str">
            <v>MPENSIONS@BRADESCOSEGUROS.COM.BR</v>
          </cell>
          <cell r="X1011" t="str">
            <v>WWW.BRADESCOPREVIDENCIA.COM.BR/MULTIPENSIONS/</v>
          </cell>
          <cell r="Y1011">
            <v>5</v>
          </cell>
          <cell r="Z1011">
            <v>3</v>
          </cell>
          <cell r="AA1011">
            <v>4</v>
          </cell>
        </row>
        <row r="1012">
          <cell r="A1012" t="str">
            <v>MULTIPENSIONS</v>
          </cell>
          <cell r="B1012" t="str">
            <v>MULTIPENSIONS BRADESCO - FUNDO MULTIPATROCINADO DE PREVIDENCIA PRIVADA</v>
          </cell>
          <cell r="C1012" t="str">
            <v>02.866.728/0001-26</v>
          </cell>
          <cell r="D1012" t="str">
            <v>Sim</v>
          </cell>
          <cell r="E1012" t="str">
            <v>NORMAL - EM FUNCIONAMENTO</v>
          </cell>
          <cell r="F1012" t="str">
            <v>NORMAL</v>
          </cell>
          <cell r="G1012" t="str">
            <v>Sociedade Civil</v>
          </cell>
          <cell r="H1012" t="str">
            <v>LC 109</v>
          </cell>
          <cell r="I1012" t="str">
            <v>Privada</v>
          </cell>
          <cell r="J1012" t="str">
            <v>Privado</v>
          </cell>
          <cell r="K1012" t="str">
            <v>Patrocínio Múltiplo</v>
          </cell>
          <cell r="L1012" t="str">
            <v>Com mais de um plano</v>
          </cell>
          <cell r="M1012" t="str">
            <v>Sim</v>
          </cell>
          <cell r="N1012">
            <v>4.4000003595198184E+16</v>
          </cell>
          <cell r="O1012" t="str">
            <v>Sudeste</v>
          </cell>
          <cell r="P1012" t="str">
            <v>ESSP</v>
          </cell>
          <cell r="Q1012" t="str">
            <v>R DEPUTADO EMILIO CARLOS 970</v>
          </cell>
          <cell r="R1012" t="str">
            <v>OSASCO</v>
          </cell>
          <cell r="S1012" t="str">
            <v>SAO PAULO</v>
          </cell>
          <cell r="T1012" t="str">
            <v>SP</v>
          </cell>
          <cell r="U1012" t="str">
            <v>06.028-010</v>
          </cell>
          <cell r="V1012" t="str">
            <v>1136844917</v>
          </cell>
          <cell r="W1012" t="str">
            <v>MPENSIONS@BRADESCOSEGUROS.COM.BR</v>
          </cell>
          <cell r="X1012" t="str">
            <v>WWW.BRADESCOPREVIDENCIA.COM.BR/MULTIPENSIONS/</v>
          </cell>
          <cell r="Y1012">
            <v>5</v>
          </cell>
          <cell r="Z1012">
            <v>3</v>
          </cell>
          <cell r="AA1012">
            <v>4</v>
          </cell>
        </row>
        <row r="1013">
          <cell r="A1013" t="str">
            <v>MULTIPENSIONS</v>
          </cell>
          <cell r="B1013" t="str">
            <v>MULTIPENSIONS BRADESCO - FUNDO MULTIPATROCINADO DE PREVIDENCIA PRIVADA</v>
          </cell>
          <cell r="C1013" t="str">
            <v>02.866.728/0001-26</v>
          </cell>
          <cell r="D1013" t="str">
            <v>Sim</v>
          </cell>
          <cell r="E1013" t="str">
            <v>NORMAL - EM FUNCIONAMENTO</v>
          </cell>
          <cell r="F1013" t="str">
            <v>NORMAL</v>
          </cell>
          <cell r="G1013" t="str">
            <v>Sociedade Civil</v>
          </cell>
          <cell r="H1013" t="str">
            <v>LC 109</v>
          </cell>
          <cell r="I1013" t="str">
            <v>Privada</v>
          </cell>
          <cell r="J1013" t="str">
            <v>Privado</v>
          </cell>
          <cell r="K1013" t="str">
            <v>Patrocínio Múltiplo</v>
          </cell>
          <cell r="L1013" t="str">
            <v>Com mais de um plano</v>
          </cell>
          <cell r="M1013" t="str">
            <v>Sim</v>
          </cell>
          <cell r="N1013">
            <v>4.4000003595198184E+16</v>
          </cell>
          <cell r="O1013" t="str">
            <v>Sudeste</v>
          </cell>
          <cell r="P1013" t="str">
            <v>ESSP</v>
          </cell>
          <cell r="Q1013" t="str">
            <v>R DEPUTADO EMILIO CARLOS 970</v>
          </cell>
          <cell r="R1013" t="str">
            <v>OSASCO</v>
          </cell>
          <cell r="S1013" t="str">
            <v>SAO PAULO</v>
          </cell>
          <cell r="T1013" t="str">
            <v>SP</v>
          </cell>
          <cell r="U1013" t="str">
            <v>06.028-010</v>
          </cell>
          <cell r="V1013" t="str">
            <v>1136844917</v>
          </cell>
          <cell r="W1013" t="str">
            <v>MPENSIONS@BRADESCOSEGUROS.COM.BR</v>
          </cell>
          <cell r="X1013" t="str">
            <v>WWW.BRADESCOPREVIDENCIA.COM.BR/MULTIPENSIONS/</v>
          </cell>
          <cell r="Y1013">
            <v>5</v>
          </cell>
          <cell r="Z1013">
            <v>3</v>
          </cell>
          <cell r="AA1013">
            <v>4</v>
          </cell>
        </row>
        <row r="1014">
          <cell r="A1014" t="str">
            <v>MULTIPENSIONS</v>
          </cell>
          <cell r="B1014" t="str">
            <v>MULTIPENSIONS BRADESCO - FUNDO MULTIPATROCINADO DE PREVIDENCIA PRIVADA</v>
          </cell>
          <cell r="C1014" t="str">
            <v>02.866.728/0001-26</v>
          </cell>
          <cell r="D1014" t="str">
            <v>Sim</v>
          </cell>
          <cell r="E1014" t="str">
            <v>NORMAL - EM FUNCIONAMENTO</v>
          </cell>
          <cell r="F1014" t="str">
            <v>NORMAL</v>
          </cell>
          <cell r="G1014" t="str">
            <v>Sociedade Civil</v>
          </cell>
          <cell r="H1014" t="str">
            <v>LC 109</v>
          </cell>
          <cell r="I1014" t="str">
            <v>Privada</v>
          </cell>
          <cell r="J1014" t="str">
            <v>Privado</v>
          </cell>
          <cell r="K1014" t="str">
            <v>Patrocínio Múltiplo</v>
          </cell>
          <cell r="L1014" t="str">
            <v>Com mais de um plano</v>
          </cell>
          <cell r="M1014" t="str">
            <v>Sim</v>
          </cell>
          <cell r="N1014">
            <v>4.4000003595198184E+16</v>
          </cell>
          <cell r="O1014" t="str">
            <v>Sudeste</v>
          </cell>
          <cell r="P1014" t="str">
            <v>ESSP</v>
          </cell>
          <cell r="Q1014" t="str">
            <v>R DEPUTADO EMILIO CARLOS 970</v>
          </cell>
          <cell r="R1014" t="str">
            <v>OSASCO</v>
          </cell>
          <cell r="S1014" t="str">
            <v>SAO PAULO</v>
          </cell>
          <cell r="T1014" t="str">
            <v>SP</v>
          </cell>
          <cell r="U1014" t="str">
            <v>06.028-010</v>
          </cell>
          <cell r="V1014" t="str">
            <v>1136844917</v>
          </cell>
          <cell r="W1014" t="str">
            <v>MPENSIONS@BRADESCOSEGUROS.COM.BR</v>
          </cell>
          <cell r="X1014" t="str">
            <v>WWW.BRADESCOPREVIDENCIA.COM.BR/MULTIPENSIONS/</v>
          </cell>
          <cell r="Y1014">
            <v>5</v>
          </cell>
          <cell r="Z1014">
            <v>3</v>
          </cell>
          <cell r="AA1014">
            <v>4</v>
          </cell>
        </row>
        <row r="1015">
          <cell r="A1015" t="str">
            <v>MULTIPENSIONS</v>
          </cell>
          <cell r="B1015" t="str">
            <v>MULTIPENSIONS BRADESCO - FUNDO MULTIPATROCINADO DE PREVIDENCIA PRIVADA</v>
          </cell>
          <cell r="C1015" t="str">
            <v>02.866.728/0001-26</v>
          </cell>
          <cell r="D1015" t="str">
            <v>Sim</v>
          </cell>
          <cell r="E1015" t="str">
            <v>NORMAL - EM FUNCIONAMENTO</v>
          </cell>
          <cell r="F1015" t="str">
            <v>NORMAL</v>
          </cell>
          <cell r="G1015" t="str">
            <v>Sociedade Civil</v>
          </cell>
          <cell r="H1015" t="str">
            <v>LC 109</v>
          </cell>
          <cell r="I1015" t="str">
            <v>Privada</v>
          </cell>
          <cell r="J1015" t="str">
            <v>Privado</v>
          </cell>
          <cell r="K1015" t="str">
            <v>Patrocínio Múltiplo</v>
          </cell>
          <cell r="L1015" t="str">
            <v>Com mais de um plano</v>
          </cell>
          <cell r="M1015" t="str">
            <v>Sim</v>
          </cell>
          <cell r="N1015">
            <v>4.4000003595198184E+16</v>
          </cell>
          <cell r="O1015" t="str">
            <v>Sudeste</v>
          </cell>
          <cell r="P1015" t="str">
            <v>ESSP</v>
          </cell>
          <cell r="Q1015" t="str">
            <v>R DEPUTADO EMILIO CARLOS 970</v>
          </cell>
          <cell r="R1015" t="str">
            <v>OSASCO</v>
          </cell>
          <cell r="S1015" t="str">
            <v>SAO PAULO</v>
          </cell>
          <cell r="T1015" t="str">
            <v>SP</v>
          </cell>
          <cell r="U1015" t="str">
            <v>06.028-010</v>
          </cell>
          <cell r="V1015" t="str">
            <v>1136844917</v>
          </cell>
          <cell r="W1015" t="str">
            <v>MPENSIONS@BRADESCOSEGUROS.COM.BR</v>
          </cell>
          <cell r="X1015" t="str">
            <v>WWW.BRADESCOPREVIDENCIA.COM.BR/MULTIPENSIONS/</v>
          </cell>
          <cell r="Y1015">
            <v>5</v>
          </cell>
          <cell r="Z1015">
            <v>3</v>
          </cell>
          <cell r="AA1015">
            <v>4</v>
          </cell>
        </row>
        <row r="1016">
          <cell r="A1016" t="str">
            <v>MULTIPENSIONS</v>
          </cell>
          <cell r="B1016" t="str">
            <v>MULTIPENSIONS BRADESCO - FUNDO MULTIPATROCINADO DE PREVIDENCIA PRIVADA</v>
          </cell>
          <cell r="C1016" t="str">
            <v>02.866.728/0001-26</v>
          </cell>
          <cell r="D1016" t="str">
            <v>Sim</v>
          </cell>
          <cell r="E1016" t="str">
            <v>NORMAL - EM FUNCIONAMENTO</v>
          </cell>
          <cell r="F1016" t="str">
            <v>NORMAL</v>
          </cell>
          <cell r="G1016" t="str">
            <v>Sociedade Civil</v>
          </cell>
          <cell r="H1016" t="str">
            <v>LC 109</v>
          </cell>
          <cell r="I1016" t="str">
            <v>Privada</v>
          </cell>
          <cell r="J1016" t="str">
            <v>Privado</v>
          </cell>
          <cell r="K1016" t="str">
            <v>Patrocínio Múltiplo</v>
          </cell>
          <cell r="L1016" t="str">
            <v>Com mais de um plano</v>
          </cell>
          <cell r="M1016" t="str">
            <v>Sim</v>
          </cell>
          <cell r="N1016">
            <v>4.4000003595198184E+16</v>
          </cell>
          <cell r="O1016" t="str">
            <v>Sudeste</v>
          </cell>
          <cell r="P1016" t="str">
            <v>ESSP</v>
          </cell>
          <cell r="Q1016" t="str">
            <v>R DEPUTADO EMILIO CARLOS 970</v>
          </cell>
          <cell r="R1016" t="str">
            <v>OSASCO</v>
          </cell>
          <cell r="S1016" t="str">
            <v>SAO PAULO</v>
          </cell>
          <cell r="T1016" t="str">
            <v>SP</v>
          </cell>
          <cell r="U1016" t="str">
            <v>06.028-010</v>
          </cell>
          <cell r="V1016" t="str">
            <v>1136844917</v>
          </cell>
          <cell r="W1016" t="str">
            <v>MPENSIONS@BRADESCOSEGUROS.COM.BR</v>
          </cell>
          <cell r="X1016" t="str">
            <v>WWW.BRADESCOPREVIDENCIA.COM.BR/MULTIPENSIONS/</v>
          </cell>
          <cell r="Y1016">
            <v>5</v>
          </cell>
          <cell r="Z1016">
            <v>3</v>
          </cell>
          <cell r="AA1016">
            <v>4</v>
          </cell>
        </row>
        <row r="1017">
          <cell r="A1017" t="str">
            <v>MULTIPENSIONS</v>
          </cell>
          <cell r="B1017" t="str">
            <v>MULTIPENSIONS BRADESCO - FUNDO MULTIPATROCINADO DE PREVIDENCIA PRIVADA</v>
          </cell>
          <cell r="C1017" t="str">
            <v>02.866.728/0001-26</v>
          </cell>
          <cell r="D1017" t="str">
            <v>Sim</v>
          </cell>
          <cell r="E1017" t="str">
            <v>NORMAL - EM FUNCIONAMENTO</v>
          </cell>
          <cell r="F1017" t="str">
            <v>NORMAL</v>
          </cell>
          <cell r="G1017" t="str">
            <v>Sociedade Civil</v>
          </cell>
          <cell r="H1017" t="str">
            <v>LC 109</v>
          </cell>
          <cell r="I1017" t="str">
            <v>Privada</v>
          </cell>
          <cell r="J1017" t="str">
            <v>Privado</v>
          </cell>
          <cell r="K1017" t="str">
            <v>Patrocínio Múltiplo</v>
          </cell>
          <cell r="L1017" t="str">
            <v>Com mais de um plano</v>
          </cell>
          <cell r="M1017" t="str">
            <v>Sim</v>
          </cell>
          <cell r="N1017">
            <v>4.4000003595198184E+16</v>
          </cell>
          <cell r="O1017" t="str">
            <v>Sudeste</v>
          </cell>
          <cell r="P1017" t="str">
            <v>ESSP</v>
          </cell>
          <cell r="Q1017" t="str">
            <v>R DEPUTADO EMILIO CARLOS 970</v>
          </cell>
          <cell r="R1017" t="str">
            <v>OSASCO</v>
          </cell>
          <cell r="S1017" t="str">
            <v>SAO PAULO</v>
          </cell>
          <cell r="T1017" t="str">
            <v>SP</v>
          </cell>
          <cell r="U1017" t="str">
            <v>06.028-010</v>
          </cell>
          <cell r="V1017" t="str">
            <v>1136844917</v>
          </cell>
          <cell r="W1017" t="str">
            <v>MPENSIONS@BRADESCOSEGUROS.COM.BR</v>
          </cell>
          <cell r="X1017" t="str">
            <v>WWW.BRADESCOPREVIDENCIA.COM.BR/MULTIPENSIONS/</v>
          </cell>
          <cell r="Y1017">
            <v>5</v>
          </cell>
          <cell r="Z1017">
            <v>3</v>
          </cell>
          <cell r="AA1017">
            <v>4</v>
          </cell>
        </row>
        <row r="1018">
          <cell r="A1018" t="str">
            <v>MULTIPENSIONS</v>
          </cell>
          <cell r="B1018" t="str">
            <v>MULTIPENSIONS BRADESCO - FUNDO MULTIPATROCINADO DE PREVIDENCIA PRIVADA</v>
          </cell>
          <cell r="C1018" t="str">
            <v>02.866.728/0001-26</v>
          </cell>
          <cell r="D1018" t="str">
            <v>Sim</v>
          </cell>
          <cell r="E1018" t="str">
            <v>NORMAL - EM FUNCIONAMENTO</v>
          </cell>
          <cell r="F1018" t="str">
            <v>NORMAL</v>
          </cell>
          <cell r="G1018" t="str">
            <v>Sociedade Civil</v>
          </cell>
          <cell r="H1018" t="str">
            <v>LC 109</v>
          </cell>
          <cell r="I1018" t="str">
            <v>Privada</v>
          </cell>
          <cell r="J1018" t="str">
            <v>Privado</v>
          </cell>
          <cell r="K1018" t="str">
            <v>Patrocínio Múltiplo</v>
          </cell>
          <cell r="L1018" t="str">
            <v>Com mais de um plano</v>
          </cell>
          <cell r="M1018" t="str">
            <v>Sim</v>
          </cell>
          <cell r="N1018">
            <v>4.4000003595198184E+16</v>
          </cell>
          <cell r="O1018" t="str">
            <v>Sudeste</v>
          </cell>
          <cell r="P1018" t="str">
            <v>ESSP</v>
          </cell>
          <cell r="Q1018" t="str">
            <v>R DEPUTADO EMILIO CARLOS 970</v>
          </cell>
          <cell r="R1018" t="str">
            <v>OSASCO</v>
          </cell>
          <cell r="S1018" t="str">
            <v>SAO PAULO</v>
          </cell>
          <cell r="T1018" t="str">
            <v>SP</v>
          </cell>
          <cell r="U1018" t="str">
            <v>06.028-010</v>
          </cell>
          <cell r="V1018" t="str">
            <v>1136844917</v>
          </cell>
          <cell r="W1018" t="str">
            <v>MPENSIONS@BRADESCOSEGUROS.COM.BR</v>
          </cell>
          <cell r="X1018" t="str">
            <v>WWW.BRADESCOPREVIDENCIA.COM.BR/MULTIPENSIONS/</v>
          </cell>
          <cell r="Y1018">
            <v>5</v>
          </cell>
          <cell r="Z1018">
            <v>3</v>
          </cell>
          <cell r="AA1018">
            <v>4</v>
          </cell>
        </row>
        <row r="1019">
          <cell r="A1019" t="str">
            <v>MULTIPENSIONS</v>
          </cell>
          <cell r="B1019" t="str">
            <v>MULTIPENSIONS BRADESCO - FUNDO MULTIPATROCINADO DE PREVIDENCIA PRIVADA</v>
          </cell>
          <cell r="C1019" t="str">
            <v>02.866.728/0001-26</v>
          </cell>
          <cell r="D1019" t="str">
            <v>Sim</v>
          </cell>
          <cell r="E1019" t="str">
            <v>NORMAL - EM FUNCIONAMENTO</v>
          </cell>
          <cell r="F1019" t="str">
            <v>NORMAL</v>
          </cell>
          <cell r="G1019" t="str">
            <v>Sociedade Civil</v>
          </cell>
          <cell r="H1019" t="str">
            <v>LC 109</v>
          </cell>
          <cell r="I1019" t="str">
            <v>Privada</v>
          </cell>
          <cell r="J1019" t="str">
            <v>Privado</v>
          </cell>
          <cell r="K1019" t="str">
            <v>Patrocínio Múltiplo</v>
          </cell>
          <cell r="L1019" t="str">
            <v>Com mais de um plano</v>
          </cell>
          <cell r="M1019" t="str">
            <v>Sim</v>
          </cell>
          <cell r="N1019">
            <v>4.4000003595198184E+16</v>
          </cell>
          <cell r="O1019" t="str">
            <v>Sudeste</v>
          </cell>
          <cell r="P1019" t="str">
            <v>ESSP</v>
          </cell>
          <cell r="Q1019" t="str">
            <v>R DEPUTADO EMILIO CARLOS 970</v>
          </cell>
          <cell r="R1019" t="str">
            <v>OSASCO</v>
          </cell>
          <cell r="S1019" t="str">
            <v>SAO PAULO</v>
          </cell>
          <cell r="T1019" t="str">
            <v>SP</v>
          </cell>
          <cell r="U1019" t="str">
            <v>06.028-010</v>
          </cell>
          <cell r="V1019" t="str">
            <v>1136844917</v>
          </cell>
          <cell r="W1019" t="str">
            <v>MPENSIONS@BRADESCOSEGUROS.COM.BR</v>
          </cell>
          <cell r="X1019" t="str">
            <v>WWW.BRADESCOPREVIDENCIA.COM.BR/MULTIPENSIONS/</v>
          </cell>
          <cell r="Y1019">
            <v>5</v>
          </cell>
          <cell r="Z1019">
            <v>3</v>
          </cell>
          <cell r="AA1019">
            <v>4</v>
          </cell>
        </row>
        <row r="1020">
          <cell r="A1020" t="str">
            <v>MULTIPENSIONS</v>
          </cell>
          <cell r="B1020" t="str">
            <v>MULTIPENSIONS BRADESCO - FUNDO MULTIPATROCINADO DE PREVIDENCIA PRIVADA</v>
          </cell>
          <cell r="C1020" t="str">
            <v>02.866.728/0001-26</v>
          </cell>
          <cell r="D1020" t="str">
            <v>Sim</v>
          </cell>
          <cell r="E1020" t="str">
            <v>NORMAL - EM FUNCIONAMENTO</v>
          </cell>
          <cell r="F1020" t="str">
            <v>NORMAL</v>
          </cell>
          <cell r="G1020" t="str">
            <v>Sociedade Civil</v>
          </cell>
          <cell r="H1020" t="str">
            <v>LC 109</v>
          </cell>
          <cell r="I1020" t="str">
            <v>Privada</v>
          </cell>
          <cell r="J1020" t="str">
            <v>Privado</v>
          </cell>
          <cell r="K1020" t="str">
            <v>Patrocínio Múltiplo</v>
          </cell>
          <cell r="L1020" t="str">
            <v>Com mais de um plano</v>
          </cell>
          <cell r="M1020" t="str">
            <v>Sim</v>
          </cell>
          <cell r="N1020">
            <v>4.4000003595198184E+16</v>
          </cell>
          <cell r="O1020" t="str">
            <v>Sudeste</v>
          </cell>
          <cell r="P1020" t="str">
            <v>ESSP</v>
          </cell>
          <cell r="Q1020" t="str">
            <v>R DEPUTADO EMILIO CARLOS 970</v>
          </cell>
          <cell r="R1020" t="str">
            <v>OSASCO</v>
          </cell>
          <cell r="S1020" t="str">
            <v>SAO PAULO</v>
          </cell>
          <cell r="T1020" t="str">
            <v>SP</v>
          </cell>
          <cell r="U1020" t="str">
            <v>06.028-010</v>
          </cell>
          <cell r="V1020" t="str">
            <v>1136844917</v>
          </cell>
          <cell r="W1020" t="str">
            <v>MPENSIONS@BRADESCOSEGUROS.COM.BR</v>
          </cell>
          <cell r="X1020" t="str">
            <v>WWW.BRADESCOPREVIDENCIA.COM.BR/MULTIPENSIONS/</v>
          </cell>
          <cell r="Y1020">
            <v>5</v>
          </cell>
          <cell r="Z1020">
            <v>3</v>
          </cell>
          <cell r="AA1020">
            <v>4</v>
          </cell>
        </row>
        <row r="1021">
          <cell r="A1021" t="str">
            <v>MULTIPENSIONS</v>
          </cell>
          <cell r="B1021" t="str">
            <v>MULTIPENSIONS BRADESCO - FUNDO MULTIPATROCINADO DE PREVIDENCIA PRIVADA</v>
          </cell>
          <cell r="C1021" t="str">
            <v>02.866.728/0001-26</v>
          </cell>
          <cell r="D1021" t="str">
            <v>Sim</v>
          </cell>
          <cell r="E1021" t="str">
            <v>NORMAL - EM FUNCIONAMENTO</v>
          </cell>
          <cell r="F1021" t="str">
            <v>NORMAL</v>
          </cell>
          <cell r="G1021" t="str">
            <v>Sociedade Civil</v>
          </cell>
          <cell r="H1021" t="str">
            <v>LC 109</v>
          </cell>
          <cell r="I1021" t="str">
            <v>Privada</v>
          </cell>
          <cell r="J1021" t="str">
            <v>Privado</v>
          </cell>
          <cell r="K1021" t="str">
            <v>Patrocínio Múltiplo</v>
          </cell>
          <cell r="L1021" t="str">
            <v>Com mais de um plano</v>
          </cell>
          <cell r="M1021" t="str">
            <v>Sim</v>
          </cell>
          <cell r="N1021">
            <v>4.4000003595198184E+16</v>
          </cell>
          <cell r="O1021" t="str">
            <v>Sudeste</v>
          </cell>
          <cell r="P1021" t="str">
            <v>ESSP</v>
          </cell>
          <cell r="Q1021" t="str">
            <v>R DEPUTADO EMILIO CARLOS 970</v>
          </cell>
          <cell r="R1021" t="str">
            <v>OSASCO</v>
          </cell>
          <cell r="S1021" t="str">
            <v>SAO PAULO</v>
          </cell>
          <cell r="T1021" t="str">
            <v>SP</v>
          </cell>
          <cell r="U1021" t="str">
            <v>06.028-010</v>
          </cell>
          <cell r="V1021" t="str">
            <v>1136844917</v>
          </cell>
          <cell r="W1021" t="str">
            <v>MPENSIONS@BRADESCOSEGUROS.COM.BR</v>
          </cell>
          <cell r="X1021" t="str">
            <v>WWW.BRADESCOPREVIDENCIA.COM.BR/MULTIPENSIONS/</v>
          </cell>
          <cell r="Y1021">
            <v>5</v>
          </cell>
          <cell r="Z1021">
            <v>3</v>
          </cell>
          <cell r="AA1021">
            <v>4</v>
          </cell>
        </row>
        <row r="1022">
          <cell r="A1022" t="str">
            <v>MULTIPENSIONS</v>
          </cell>
          <cell r="B1022" t="str">
            <v>MULTIPENSIONS BRADESCO - FUNDO MULTIPATROCINADO DE PREVIDENCIA PRIVADA</v>
          </cell>
          <cell r="C1022" t="str">
            <v>02.866.728/0001-26</v>
          </cell>
          <cell r="D1022" t="str">
            <v>Sim</v>
          </cell>
          <cell r="E1022" t="str">
            <v>NORMAL - EM FUNCIONAMENTO</v>
          </cell>
          <cell r="F1022" t="str">
            <v>NORMAL</v>
          </cell>
          <cell r="G1022" t="str">
            <v>Sociedade Civil</v>
          </cell>
          <cell r="H1022" t="str">
            <v>LC 109</v>
          </cell>
          <cell r="I1022" t="str">
            <v>Privada</v>
          </cell>
          <cell r="J1022" t="str">
            <v>Privado</v>
          </cell>
          <cell r="K1022" t="str">
            <v>Patrocínio Múltiplo</v>
          </cell>
          <cell r="L1022" t="str">
            <v>Com mais de um plano</v>
          </cell>
          <cell r="M1022" t="str">
            <v>Sim</v>
          </cell>
          <cell r="N1022">
            <v>4.4000003595198184E+16</v>
          </cell>
          <cell r="O1022" t="str">
            <v>Sudeste</v>
          </cell>
          <cell r="P1022" t="str">
            <v>ESSP</v>
          </cell>
          <cell r="Q1022" t="str">
            <v>R DEPUTADO EMILIO CARLOS 970</v>
          </cell>
          <cell r="R1022" t="str">
            <v>OSASCO</v>
          </cell>
          <cell r="S1022" t="str">
            <v>SAO PAULO</v>
          </cell>
          <cell r="T1022" t="str">
            <v>SP</v>
          </cell>
          <cell r="U1022" t="str">
            <v>06.028-010</v>
          </cell>
          <cell r="V1022" t="str">
            <v>1136844917</v>
          </cell>
          <cell r="W1022" t="str">
            <v>MPENSIONS@BRADESCOSEGUROS.COM.BR</v>
          </cell>
          <cell r="X1022" t="str">
            <v>WWW.BRADESCOPREVIDENCIA.COM.BR/MULTIPENSIONS/</v>
          </cell>
          <cell r="Y1022">
            <v>5</v>
          </cell>
          <cell r="Z1022">
            <v>3</v>
          </cell>
          <cell r="AA1022">
            <v>4</v>
          </cell>
        </row>
        <row r="1023">
          <cell r="A1023" t="str">
            <v>MULTIPENSIONS</v>
          </cell>
          <cell r="B1023" t="str">
            <v>MULTIPENSIONS BRADESCO - FUNDO MULTIPATROCINADO DE PREVIDENCIA PRIVADA</v>
          </cell>
          <cell r="C1023" t="str">
            <v>02.866.728/0001-26</v>
          </cell>
          <cell r="D1023" t="str">
            <v>Sim</v>
          </cell>
          <cell r="E1023" t="str">
            <v>NORMAL - EM FUNCIONAMENTO</v>
          </cell>
          <cell r="F1023" t="str">
            <v>NORMAL</v>
          </cell>
          <cell r="G1023" t="str">
            <v>Sociedade Civil</v>
          </cell>
          <cell r="H1023" t="str">
            <v>LC 109</v>
          </cell>
          <cell r="I1023" t="str">
            <v>Privada</v>
          </cell>
          <cell r="J1023" t="str">
            <v>Privado</v>
          </cell>
          <cell r="K1023" t="str">
            <v>Patrocínio Múltiplo</v>
          </cell>
          <cell r="L1023" t="str">
            <v>Com mais de um plano</v>
          </cell>
          <cell r="M1023" t="str">
            <v>Sim</v>
          </cell>
          <cell r="N1023">
            <v>4.4000003595198184E+16</v>
          </cell>
          <cell r="O1023" t="str">
            <v>Sudeste</v>
          </cell>
          <cell r="P1023" t="str">
            <v>ESSP</v>
          </cell>
          <cell r="Q1023" t="str">
            <v>R DEPUTADO EMILIO CARLOS 970</v>
          </cell>
          <cell r="R1023" t="str">
            <v>OSASCO</v>
          </cell>
          <cell r="S1023" t="str">
            <v>SAO PAULO</v>
          </cell>
          <cell r="T1023" t="str">
            <v>SP</v>
          </cell>
          <cell r="U1023" t="str">
            <v>06.028-010</v>
          </cell>
          <cell r="V1023" t="str">
            <v>1136844917</v>
          </cell>
          <cell r="W1023" t="str">
            <v>MPENSIONS@BRADESCOSEGUROS.COM.BR</v>
          </cell>
          <cell r="X1023" t="str">
            <v>WWW.BRADESCOPREVIDENCIA.COM.BR/MULTIPENSIONS/</v>
          </cell>
          <cell r="Y1023">
            <v>5</v>
          </cell>
          <cell r="Z1023">
            <v>3</v>
          </cell>
          <cell r="AA1023">
            <v>4</v>
          </cell>
        </row>
        <row r="1024">
          <cell r="A1024" t="str">
            <v>MULTIPENSIONS</v>
          </cell>
          <cell r="B1024" t="str">
            <v>MULTIPENSIONS BRADESCO - FUNDO MULTIPATROCINADO DE PREVIDENCIA PRIVADA</v>
          </cell>
          <cell r="C1024" t="str">
            <v>02.866.728/0001-26</v>
          </cell>
          <cell r="D1024" t="str">
            <v>Sim</v>
          </cell>
          <cell r="E1024" t="str">
            <v>NORMAL - EM FUNCIONAMENTO</v>
          </cell>
          <cell r="F1024" t="str">
            <v>NORMAL</v>
          </cell>
          <cell r="G1024" t="str">
            <v>Sociedade Civil</v>
          </cell>
          <cell r="H1024" t="str">
            <v>LC 109</v>
          </cell>
          <cell r="I1024" t="str">
            <v>Privada</v>
          </cell>
          <cell r="J1024" t="str">
            <v>Privado</v>
          </cell>
          <cell r="K1024" t="str">
            <v>Patrocínio Múltiplo</v>
          </cell>
          <cell r="L1024" t="str">
            <v>Com mais de um plano</v>
          </cell>
          <cell r="M1024" t="str">
            <v>Sim</v>
          </cell>
          <cell r="N1024">
            <v>4.4000003595198184E+16</v>
          </cell>
          <cell r="O1024" t="str">
            <v>Sudeste</v>
          </cell>
          <cell r="P1024" t="str">
            <v>ESSP</v>
          </cell>
          <cell r="Q1024" t="str">
            <v>R DEPUTADO EMILIO CARLOS 970</v>
          </cell>
          <cell r="R1024" t="str">
            <v>OSASCO</v>
          </cell>
          <cell r="S1024" t="str">
            <v>SAO PAULO</v>
          </cell>
          <cell r="T1024" t="str">
            <v>SP</v>
          </cell>
          <cell r="U1024" t="str">
            <v>06.028-010</v>
          </cell>
          <cell r="V1024" t="str">
            <v>1136844917</v>
          </cell>
          <cell r="W1024" t="str">
            <v>MPENSIONS@BRADESCOSEGUROS.COM.BR</v>
          </cell>
          <cell r="X1024" t="str">
            <v>WWW.BRADESCOPREVIDENCIA.COM.BR/MULTIPENSIONS/</v>
          </cell>
          <cell r="Y1024">
            <v>5</v>
          </cell>
          <cell r="Z1024">
            <v>3</v>
          </cell>
          <cell r="AA1024">
            <v>4</v>
          </cell>
        </row>
        <row r="1025">
          <cell r="A1025" t="str">
            <v>MULTIPENSIONS</v>
          </cell>
          <cell r="B1025" t="str">
            <v>MULTIPENSIONS BRADESCO - FUNDO MULTIPATROCINADO DE PREVIDENCIA PRIVADA</v>
          </cell>
          <cell r="C1025" t="str">
            <v>02.866.728/0001-26</v>
          </cell>
          <cell r="D1025" t="str">
            <v>Sim</v>
          </cell>
          <cell r="E1025" t="str">
            <v>NORMAL - EM FUNCIONAMENTO</v>
          </cell>
          <cell r="F1025" t="str">
            <v>NORMAL</v>
          </cell>
          <cell r="G1025" t="str">
            <v>Sociedade Civil</v>
          </cell>
          <cell r="H1025" t="str">
            <v>LC 109</v>
          </cell>
          <cell r="I1025" t="str">
            <v>Privada</v>
          </cell>
          <cell r="J1025" t="str">
            <v>Privado</v>
          </cell>
          <cell r="K1025" t="str">
            <v>Patrocínio Múltiplo</v>
          </cell>
          <cell r="L1025" t="str">
            <v>Com mais de um plano</v>
          </cell>
          <cell r="M1025" t="str">
            <v>Sim</v>
          </cell>
          <cell r="N1025">
            <v>4.4000003595198184E+16</v>
          </cell>
          <cell r="O1025" t="str">
            <v>Sudeste</v>
          </cell>
          <cell r="P1025" t="str">
            <v>ESSP</v>
          </cell>
          <cell r="Q1025" t="str">
            <v>R DEPUTADO EMILIO CARLOS 970</v>
          </cell>
          <cell r="R1025" t="str">
            <v>OSASCO</v>
          </cell>
          <cell r="S1025" t="str">
            <v>SAO PAULO</v>
          </cell>
          <cell r="T1025" t="str">
            <v>SP</v>
          </cell>
          <cell r="U1025" t="str">
            <v>06.028-010</v>
          </cell>
          <cell r="V1025" t="str">
            <v>1136844917</v>
          </cell>
          <cell r="W1025" t="str">
            <v>MPENSIONS@BRADESCOSEGUROS.COM.BR</v>
          </cell>
          <cell r="X1025" t="str">
            <v>WWW.BRADESCOPREVIDENCIA.COM.BR/MULTIPENSIONS/</v>
          </cell>
          <cell r="Y1025">
            <v>5</v>
          </cell>
          <cell r="Z1025">
            <v>3</v>
          </cell>
          <cell r="AA1025">
            <v>4</v>
          </cell>
        </row>
        <row r="1026">
          <cell r="A1026" t="str">
            <v>MULTIPENSIONS</v>
          </cell>
          <cell r="B1026" t="str">
            <v>MULTIPENSIONS BRADESCO - FUNDO MULTIPATROCINADO DE PREVIDENCIA PRIVADA</v>
          </cell>
          <cell r="C1026" t="str">
            <v>02.866.728/0001-26</v>
          </cell>
          <cell r="D1026" t="str">
            <v>Sim</v>
          </cell>
          <cell r="E1026" t="str">
            <v>NORMAL - EM FUNCIONAMENTO</v>
          </cell>
          <cell r="F1026" t="str">
            <v>NORMAL</v>
          </cell>
          <cell r="G1026" t="str">
            <v>Sociedade Civil</v>
          </cell>
          <cell r="H1026" t="str">
            <v>LC 109</v>
          </cell>
          <cell r="I1026" t="str">
            <v>Privada</v>
          </cell>
          <cell r="J1026" t="str">
            <v>Privado</v>
          </cell>
          <cell r="K1026" t="str">
            <v>Patrocínio Múltiplo</v>
          </cell>
          <cell r="L1026" t="str">
            <v>Com mais de um plano</v>
          </cell>
          <cell r="M1026" t="str">
            <v>Sim</v>
          </cell>
          <cell r="N1026">
            <v>4.4000003595198184E+16</v>
          </cell>
          <cell r="O1026" t="str">
            <v>Sudeste</v>
          </cell>
          <cell r="P1026" t="str">
            <v>ESSP</v>
          </cell>
          <cell r="Q1026" t="str">
            <v>R DEPUTADO EMILIO CARLOS 970</v>
          </cell>
          <cell r="R1026" t="str">
            <v>OSASCO</v>
          </cell>
          <cell r="S1026" t="str">
            <v>SAO PAULO</v>
          </cell>
          <cell r="T1026" t="str">
            <v>SP</v>
          </cell>
          <cell r="U1026" t="str">
            <v>06.028-010</v>
          </cell>
          <cell r="V1026" t="str">
            <v>1136844917</v>
          </cell>
          <cell r="W1026" t="str">
            <v>MPENSIONS@BRADESCOSEGUROS.COM.BR</v>
          </cell>
          <cell r="X1026" t="str">
            <v>WWW.BRADESCOPREVIDENCIA.COM.BR/MULTIPENSIONS/</v>
          </cell>
          <cell r="Y1026">
            <v>5</v>
          </cell>
          <cell r="Z1026">
            <v>3</v>
          </cell>
          <cell r="AA1026">
            <v>4</v>
          </cell>
        </row>
        <row r="1027">
          <cell r="A1027" t="str">
            <v>MULTIPENSIONS</v>
          </cell>
          <cell r="B1027" t="str">
            <v>MULTIPENSIONS BRADESCO - FUNDO MULTIPATROCINADO DE PREVIDENCIA PRIVADA</v>
          </cell>
          <cell r="C1027" t="str">
            <v>02.866.728/0001-26</v>
          </cell>
          <cell r="D1027" t="str">
            <v>Sim</v>
          </cell>
          <cell r="E1027" t="str">
            <v>NORMAL - EM FUNCIONAMENTO</v>
          </cell>
          <cell r="F1027" t="str">
            <v>NORMAL</v>
          </cell>
          <cell r="G1027" t="str">
            <v>Sociedade Civil</v>
          </cell>
          <cell r="H1027" t="str">
            <v>LC 109</v>
          </cell>
          <cell r="I1027" t="str">
            <v>Privada</v>
          </cell>
          <cell r="J1027" t="str">
            <v>Privado</v>
          </cell>
          <cell r="K1027" t="str">
            <v>Patrocínio Múltiplo</v>
          </cell>
          <cell r="L1027" t="str">
            <v>Com mais de um plano</v>
          </cell>
          <cell r="M1027" t="str">
            <v>Sim</v>
          </cell>
          <cell r="N1027">
            <v>4.4000003595198184E+16</v>
          </cell>
          <cell r="O1027" t="str">
            <v>Sudeste</v>
          </cell>
          <cell r="P1027" t="str">
            <v>ESSP</v>
          </cell>
          <cell r="Q1027" t="str">
            <v>R DEPUTADO EMILIO CARLOS 970</v>
          </cell>
          <cell r="R1027" t="str">
            <v>OSASCO</v>
          </cell>
          <cell r="S1027" t="str">
            <v>SAO PAULO</v>
          </cell>
          <cell r="T1027" t="str">
            <v>SP</v>
          </cell>
          <cell r="U1027" t="str">
            <v>06.028-010</v>
          </cell>
          <cell r="V1027" t="str">
            <v>1136844917</v>
          </cell>
          <cell r="W1027" t="str">
            <v>MPENSIONS@BRADESCOSEGUROS.COM.BR</v>
          </cell>
          <cell r="X1027" t="str">
            <v>WWW.BRADESCOPREVIDENCIA.COM.BR/MULTIPENSIONS/</v>
          </cell>
          <cell r="Y1027">
            <v>5</v>
          </cell>
          <cell r="Z1027">
            <v>3</v>
          </cell>
          <cell r="AA1027">
            <v>4</v>
          </cell>
        </row>
        <row r="1028">
          <cell r="A1028" t="str">
            <v>MULTIPENSIONS</v>
          </cell>
          <cell r="B1028" t="str">
            <v>MULTIPENSIONS BRADESCO - FUNDO MULTIPATROCINADO DE PREVIDENCIA PRIVADA</v>
          </cell>
          <cell r="C1028" t="str">
            <v>02.866.728/0001-26</v>
          </cell>
          <cell r="D1028" t="str">
            <v>Sim</v>
          </cell>
          <cell r="E1028" t="str">
            <v>NORMAL - EM FUNCIONAMENTO</v>
          </cell>
          <cell r="F1028" t="str">
            <v>NORMAL</v>
          </cell>
          <cell r="G1028" t="str">
            <v>Sociedade Civil</v>
          </cell>
          <cell r="H1028" t="str">
            <v>LC 109</v>
          </cell>
          <cell r="I1028" t="str">
            <v>Privada</v>
          </cell>
          <cell r="J1028" t="str">
            <v>Privado</v>
          </cell>
          <cell r="K1028" t="str">
            <v>Patrocínio Múltiplo</v>
          </cell>
          <cell r="L1028" t="str">
            <v>Com mais de um plano</v>
          </cell>
          <cell r="M1028" t="str">
            <v>Sim</v>
          </cell>
          <cell r="N1028">
            <v>4.4000003595198184E+16</v>
          </cell>
          <cell r="O1028" t="str">
            <v>Sudeste</v>
          </cell>
          <cell r="P1028" t="str">
            <v>ESSP</v>
          </cell>
          <cell r="Q1028" t="str">
            <v>R DEPUTADO EMILIO CARLOS 970</v>
          </cell>
          <cell r="R1028" t="str">
            <v>OSASCO</v>
          </cell>
          <cell r="S1028" t="str">
            <v>SAO PAULO</v>
          </cell>
          <cell r="T1028" t="str">
            <v>SP</v>
          </cell>
          <cell r="U1028" t="str">
            <v>06.028-010</v>
          </cell>
          <cell r="V1028" t="str">
            <v>1136844917</v>
          </cell>
          <cell r="W1028" t="str">
            <v>MPENSIONS@BRADESCOSEGUROS.COM.BR</v>
          </cell>
          <cell r="X1028" t="str">
            <v>WWW.BRADESCOPREVIDENCIA.COM.BR/MULTIPENSIONS/</v>
          </cell>
          <cell r="Y1028">
            <v>5</v>
          </cell>
          <cell r="Z1028">
            <v>3</v>
          </cell>
          <cell r="AA1028">
            <v>4</v>
          </cell>
        </row>
        <row r="1029">
          <cell r="A1029" t="str">
            <v>MULTIPENSIONS</v>
          </cell>
          <cell r="B1029" t="str">
            <v>MULTIPENSIONS BRADESCO - FUNDO MULTIPATROCINADO DE PREVIDENCIA PRIVADA</v>
          </cell>
          <cell r="C1029" t="str">
            <v>02.866.728/0001-26</v>
          </cell>
          <cell r="D1029" t="str">
            <v>Sim</v>
          </cell>
          <cell r="E1029" t="str">
            <v>NORMAL - EM FUNCIONAMENTO</v>
          </cell>
          <cell r="F1029" t="str">
            <v>NORMAL</v>
          </cell>
          <cell r="G1029" t="str">
            <v>Sociedade Civil</v>
          </cell>
          <cell r="H1029" t="str">
            <v>LC 109</v>
          </cell>
          <cell r="I1029" t="str">
            <v>Privada</v>
          </cell>
          <cell r="J1029" t="str">
            <v>Privado</v>
          </cell>
          <cell r="K1029" t="str">
            <v>Patrocínio Múltiplo</v>
          </cell>
          <cell r="L1029" t="str">
            <v>Com mais de um plano</v>
          </cell>
          <cell r="M1029" t="str">
            <v>Sim</v>
          </cell>
          <cell r="N1029">
            <v>4.4000003595198184E+16</v>
          </cell>
          <cell r="O1029" t="str">
            <v>Sudeste</v>
          </cell>
          <cell r="P1029" t="str">
            <v>ESSP</v>
          </cell>
          <cell r="Q1029" t="str">
            <v>R DEPUTADO EMILIO CARLOS 970</v>
          </cell>
          <cell r="R1029" t="str">
            <v>OSASCO</v>
          </cell>
          <cell r="S1029" t="str">
            <v>SAO PAULO</v>
          </cell>
          <cell r="T1029" t="str">
            <v>SP</v>
          </cell>
          <cell r="U1029" t="str">
            <v>06.028-010</v>
          </cell>
          <cell r="V1029" t="str">
            <v>1136844917</v>
          </cell>
          <cell r="W1029" t="str">
            <v>MPENSIONS@BRADESCOSEGUROS.COM.BR</v>
          </cell>
          <cell r="X1029" t="str">
            <v>WWW.BRADESCOPREVIDENCIA.COM.BR/MULTIPENSIONS/</v>
          </cell>
          <cell r="Y1029">
            <v>5</v>
          </cell>
          <cell r="Z1029">
            <v>3</v>
          </cell>
          <cell r="AA1029">
            <v>4</v>
          </cell>
        </row>
        <row r="1030">
          <cell r="A1030" t="str">
            <v>MULTIPENSIONS</v>
          </cell>
          <cell r="B1030" t="str">
            <v>MULTIPENSIONS BRADESCO - FUNDO MULTIPATROCINADO DE PREVIDENCIA PRIVADA</v>
          </cell>
          <cell r="C1030" t="str">
            <v>02.866.728/0001-26</v>
          </cell>
          <cell r="D1030" t="str">
            <v>Sim</v>
          </cell>
          <cell r="E1030" t="str">
            <v>NORMAL - EM FUNCIONAMENTO</v>
          </cell>
          <cell r="F1030" t="str">
            <v>NORMAL</v>
          </cell>
          <cell r="G1030" t="str">
            <v>Sociedade Civil</v>
          </cell>
          <cell r="H1030" t="str">
            <v>LC 109</v>
          </cell>
          <cell r="I1030" t="str">
            <v>Privada</v>
          </cell>
          <cell r="J1030" t="str">
            <v>Privado</v>
          </cell>
          <cell r="K1030" t="str">
            <v>Patrocínio Múltiplo</v>
          </cell>
          <cell r="L1030" t="str">
            <v>Com mais de um plano</v>
          </cell>
          <cell r="M1030" t="str">
            <v>Sim</v>
          </cell>
          <cell r="N1030">
            <v>4.4000003595198184E+16</v>
          </cell>
          <cell r="O1030" t="str">
            <v>Sudeste</v>
          </cell>
          <cell r="P1030" t="str">
            <v>ESSP</v>
          </cell>
          <cell r="Q1030" t="str">
            <v>R DEPUTADO EMILIO CARLOS 970</v>
          </cell>
          <cell r="R1030" t="str">
            <v>OSASCO</v>
          </cell>
          <cell r="S1030" t="str">
            <v>SAO PAULO</v>
          </cell>
          <cell r="T1030" t="str">
            <v>SP</v>
          </cell>
          <cell r="U1030" t="str">
            <v>06.028-010</v>
          </cell>
          <cell r="V1030" t="str">
            <v>1136844917</v>
          </cell>
          <cell r="W1030" t="str">
            <v>MPENSIONS@BRADESCOSEGUROS.COM.BR</v>
          </cell>
          <cell r="X1030" t="str">
            <v>WWW.BRADESCOPREVIDENCIA.COM.BR/MULTIPENSIONS/</v>
          </cell>
          <cell r="Y1030">
            <v>5</v>
          </cell>
          <cell r="Z1030">
            <v>3</v>
          </cell>
          <cell r="AA1030">
            <v>4</v>
          </cell>
        </row>
        <row r="1031">
          <cell r="A1031" t="str">
            <v>MULTIPENSIONS</v>
          </cell>
          <cell r="B1031" t="str">
            <v>MULTIPENSIONS BRADESCO - FUNDO MULTIPATROCINADO DE PREVIDENCIA PRIVADA</v>
          </cell>
          <cell r="C1031" t="str">
            <v>02.866.728/0001-26</v>
          </cell>
          <cell r="D1031" t="str">
            <v>Sim</v>
          </cell>
          <cell r="E1031" t="str">
            <v>NORMAL - EM FUNCIONAMENTO</v>
          </cell>
          <cell r="F1031" t="str">
            <v>NORMAL</v>
          </cell>
          <cell r="G1031" t="str">
            <v>Sociedade Civil</v>
          </cell>
          <cell r="H1031" t="str">
            <v>LC 109</v>
          </cell>
          <cell r="I1031" t="str">
            <v>Privada</v>
          </cell>
          <cell r="J1031" t="str">
            <v>Privado</v>
          </cell>
          <cell r="K1031" t="str">
            <v>Patrocínio Múltiplo</v>
          </cell>
          <cell r="L1031" t="str">
            <v>Com mais de um plano</v>
          </cell>
          <cell r="M1031" t="str">
            <v>Sim</v>
          </cell>
          <cell r="N1031">
            <v>4.4000003595198184E+16</v>
          </cell>
          <cell r="O1031" t="str">
            <v>Sudeste</v>
          </cell>
          <cell r="P1031" t="str">
            <v>ESSP</v>
          </cell>
          <cell r="Q1031" t="str">
            <v>R DEPUTADO EMILIO CARLOS 970</v>
          </cell>
          <cell r="R1031" t="str">
            <v>OSASCO</v>
          </cell>
          <cell r="S1031" t="str">
            <v>SAO PAULO</v>
          </cell>
          <cell r="T1031" t="str">
            <v>SP</v>
          </cell>
          <cell r="U1031" t="str">
            <v>06.028-010</v>
          </cell>
          <cell r="V1031" t="str">
            <v>1136844917</v>
          </cell>
          <cell r="W1031" t="str">
            <v>MPENSIONS@BRADESCOSEGUROS.COM.BR</v>
          </cell>
          <cell r="X1031" t="str">
            <v>WWW.BRADESCOPREVIDENCIA.COM.BR/MULTIPENSIONS/</v>
          </cell>
          <cell r="Y1031">
            <v>5</v>
          </cell>
          <cell r="Z1031">
            <v>3</v>
          </cell>
          <cell r="AA1031">
            <v>4</v>
          </cell>
        </row>
        <row r="1032">
          <cell r="A1032" t="str">
            <v>MULTIPENSIONS</v>
          </cell>
          <cell r="B1032" t="str">
            <v>MULTIPENSIONS BRADESCO - FUNDO MULTIPATROCINADO DE PREVIDENCIA PRIVADA</v>
          </cell>
          <cell r="C1032" t="str">
            <v>02.866.728/0001-26</v>
          </cell>
          <cell r="D1032" t="str">
            <v>Sim</v>
          </cell>
          <cell r="E1032" t="str">
            <v>NORMAL - EM FUNCIONAMENTO</v>
          </cell>
          <cell r="F1032" t="str">
            <v>NORMAL</v>
          </cell>
          <cell r="G1032" t="str">
            <v>Sociedade Civil</v>
          </cell>
          <cell r="H1032" t="str">
            <v>LC 109</v>
          </cell>
          <cell r="I1032" t="str">
            <v>Privada</v>
          </cell>
          <cell r="J1032" t="str">
            <v>Privado</v>
          </cell>
          <cell r="K1032" t="str">
            <v>Patrocínio Múltiplo</v>
          </cell>
          <cell r="L1032" t="str">
            <v>Com mais de um plano</v>
          </cell>
          <cell r="M1032" t="str">
            <v>Sim</v>
          </cell>
          <cell r="N1032">
            <v>4.4000003595198184E+16</v>
          </cell>
          <cell r="O1032" t="str">
            <v>Sudeste</v>
          </cell>
          <cell r="P1032" t="str">
            <v>ESSP</v>
          </cell>
          <cell r="Q1032" t="str">
            <v>R DEPUTADO EMILIO CARLOS 970</v>
          </cell>
          <cell r="R1032" t="str">
            <v>OSASCO</v>
          </cell>
          <cell r="S1032" t="str">
            <v>SAO PAULO</v>
          </cell>
          <cell r="T1032" t="str">
            <v>SP</v>
          </cell>
          <cell r="U1032" t="str">
            <v>06.028-010</v>
          </cell>
          <cell r="V1032" t="str">
            <v>1136844917</v>
          </cell>
          <cell r="W1032" t="str">
            <v>MPENSIONS@BRADESCOSEGUROS.COM.BR</v>
          </cell>
          <cell r="X1032" t="str">
            <v>WWW.BRADESCOPREVIDENCIA.COM.BR/MULTIPENSIONS/</v>
          </cell>
          <cell r="Y1032">
            <v>5</v>
          </cell>
          <cell r="Z1032">
            <v>3</v>
          </cell>
          <cell r="AA1032">
            <v>4</v>
          </cell>
        </row>
        <row r="1033">
          <cell r="A1033" t="str">
            <v>MULTIPENSIONS</v>
          </cell>
          <cell r="B1033" t="str">
            <v>MULTIPENSIONS BRADESCO - FUNDO MULTIPATROCINADO DE PREVIDENCIA PRIVADA</v>
          </cell>
          <cell r="C1033" t="str">
            <v>02.866.728/0001-26</v>
          </cell>
          <cell r="D1033" t="str">
            <v>Sim</v>
          </cell>
          <cell r="E1033" t="str">
            <v>NORMAL - EM FUNCIONAMENTO</v>
          </cell>
          <cell r="F1033" t="str">
            <v>NORMAL</v>
          </cell>
          <cell r="G1033" t="str">
            <v>Sociedade Civil</v>
          </cell>
          <cell r="H1033" t="str">
            <v>LC 109</v>
          </cell>
          <cell r="I1033" t="str">
            <v>Privada</v>
          </cell>
          <cell r="J1033" t="str">
            <v>Privado</v>
          </cell>
          <cell r="K1033" t="str">
            <v>Patrocínio Múltiplo</v>
          </cell>
          <cell r="L1033" t="str">
            <v>Com mais de um plano</v>
          </cell>
          <cell r="M1033" t="str">
            <v>Sim</v>
          </cell>
          <cell r="N1033">
            <v>4.4000003595198184E+16</v>
          </cell>
          <cell r="O1033" t="str">
            <v>Sudeste</v>
          </cell>
          <cell r="P1033" t="str">
            <v>ESSP</v>
          </cell>
          <cell r="Q1033" t="str">
            <v>R DEPUTADO EMILIO CARLOS 970</v>
          </cell>
          <cell r="R1033" t="str">
            <v>OSASCO</v>
          </cell>
          <cell r="S1033" t="str">
            <v>SAO PAULO</v>
          </cell>
          <cell r="T1033" t="str">
            <v>SP</v>
          </cell>
          <cell r="U1033" t="str">
            <v>06.028-010</v>
          </cell>
          <cell r="V1033" t="str">
            <v>1136844917</v>
          </cell>
          <cell r="W1033" t="str">
            <v>MPENSIONS@BRADESCOSEGUROS.COM.BR</v>
          </cell>
          <cell r="X1033" t="str">
            <v>WWW.BRADESCOPREVIDENCIA.COM.BR/MULTIPENSIONS/</v>
          </cell>
          <cell r="Y1033">
            <v>5</v>
          </cell>
          <cell r="Z1033">
            <v>3</v>
          </cell>
          <cell r="AA1033">
            <v>4</v>
          </cell>
        </row>
        <row r="1034">
          <cell r="A1034" t="str">
            <v>MULTIPENSIONS</v>
          </cell>
          <cell r="B1034" t="str">
            <v>MULTIPENSIONS BRADESCO - FUNDO MULTIPATROCINADO DE PREVIDENCIA PRIVADA</v>
          </cell>
          <cell r="C1034" t="str">
            <v>02.866.728/0001-26</v>
          </cell>
          <cell r="D1034" t="str">
            <v>Sim</v>
          </cell>
          <cell r="E1034" t="str">
            <v>NORMAL - EM FUNCIONAMENTO</v>
          </cell>
          <cell r="F1034" t="str">
            <v>NORMAL</v>
          </cell>
          <cell r="G1034" t="str">
            <v>Sociedade Civil</v>
          </cell>
          <cell r="H1034" t="str">
            <v>LC 109</v>
          </cell>
          <cell r="I1034" t="str">
            <v>Privada</v>
          </cell>
          <cell r="J1034" t="str">
            <v>Privado</v>
          </cell>
          <cell r="K1034" t="str">
            <v>Patrocínio Múltiplo</v>
          </cell>
          <cell r="L1034" t="str">
            <v>Com mais de um plano</v>
          </cell>
          <cell r="M1034" t="str">
            <v>Sim</v>
          </cell>
          <cell r="N1034">
            <v>4.4000003595198184E+16</v>
          </cell>
          <cell r="O1034" t="str">
            <v>Sudeste</v>
          </cell>
          <cell r="P1034" t="str">
            <v>ESSP</v>
          </cell>
          <cell r="Q1034" t="str">
            <v>R DEPUTADO EMILIO CARLOS 970</v>
          </cell>
          <cell r="R1034" t="str">
            <v>OSASCO</v>
          </cell>
          <cell r="S1034" t="str">
            <v>SAO PAULO</v>
          </cell>
          <cell r="T1034" t="str">
            <v>SP</v>
          </cell>
          <cell r="U1034" t="str">
            <v>06.028-010</v>
          </cell>
          <cell r="V1034" t="str">
            <v>1136844917</v>
          </cell>
          <cell r="W1034" t="str">
            <v>MPENSIONS@BRADESCOSEGUROS.COM.BR</v>
          </cell>
          <cell r="X1034" t="str">
            <v>WWW.BRADESCOPREVIDENCIA.COM.BR/MULTIPENSIONS/</v>
          </cell>
          <cell r="Y1034">
            <v>5</v>
          </cell>
          <cell r="Z1034">
            <v>3</v>
          </cell>
          <cell r="AA1034">
            <v>4</v>
          </cell>
        </row>
        <row r="1035">
          <cell r="A1035" t="str">
            <v>MULTIPENSIONS</v>
          </cell>
          <cell r="B1035" t="str">
            <v>MULTIPENSIONS BRADESCO - FUNDO MULTIPATROCINADO DE PREVIDENCIA PRIVADA</v>
          </cell>
          <cell r="C1035" t="str">
            <v>02.866.728/0001-26</v>
          </cell>
          <cell r="D1035" t="str">
            <v>Sim</v>
          </cell>
          <cell r="E1035" t="str">
            <v>NORMAL - EM FUNCIONAMENTO</v>
          </cell>
          <cell r="F1035" t="str">
            <v>NORMAL</v>
          </cell>
          <cell r="G1035" t="str">
            <v>Sociedade Civil</v>
          </cell>
          <cell r="H1035" t="str">
            <v>LC 109</v>
          </cell>
          <cell r="I1035" t="str">
            <v>Privada</v>
          </cell>
          <cell r="J1035" t="str">
            <v>Privado</v>
          </cell>
          <cell r="K1035" t="str">
            <v>Patrocínio Múltiplo</v>
          </cell>
          <cell r="L1035" t="str">
            <v>Com mais de um plano</v>
          </cell>
          <cell r="M1035" t="str">
            <v>Sim</v>
          </cell>
          <cell r="N1035">
            <v>4.4000003595198184E+16</v>
          </cell>
          <cell r="O1035" t="str">
            <v>Sudeste</v>
          </cell>
          <cell r="P1035" t="str">
            <v>ESSP</v>
          </cell>
          <cell r="Q1035" t="str">
            <v>R DEPUTADO EMILIO CARLOS 970</v>
          </cell>
          <cell r="R1035" t="str">
            <v>OSASCO</v>
          </cell>
          <cell r="S1035" t="str">
            <v>SAO PAULO</v>
          </cell>
          <cell r="T1035" t="str">
            <v>SP</v>
          </cell>
          <cell r="U1035" t="str">
            <v>06.028-010</v>
          </cell>
          <cell r="V1035" t="str">
            <v>1136844917</v>
          </cell>
          <cell r="W1035" t="str">
            <v>MPENSIONS@BRADESCOSEGUROS.COM.BR</v>
          </cell>
          <cell r="X1035" t="str">
            <v>WWW.BRADESCOPREVIDENCIA.COM.BR/MULTIPENSIONS/</v>
          </cell>
          <cell r="Y1035">
            <v>5</v>
          </cell>
          <cell r="Z1035">
            <v>3</v>
          </cell>
          <cell r="AA1035">
            <v>4</v>
          </cell>
        </row>
        <row r="1036">
          <cell r="A1036" t="str">
            <v>MULTIPENSIONS</v>
          </cell>
          <cell r="B1036" t="str">
            <v>MULTIPENSIONS BRADESCO - FUNDO MULTIPATROCINADO DE PREVIDENCIA PRIVADA</v>
          </cell>
          <cell r="C1036" t="str">
            <v>02.866.728/0001-26</v>
          </cell>
          <cell r="D1036" t="str">
            <v>Sim</v>
          </cell>
          <cell r="E1036" t="str">
            <v>NORMAL - EM FUNCIONAMENTO</v>
          </cell>
          <cell r="F1036" t="str">
            <v>NORMAL</v>
          </cell>
          <cell r="G1036" t="str">
            <v>Sociedade Civil</v>
          </cell>
          <cell r="H1036" t="str">
            <v>LC 109</v>
          </cell>
          <cell r="I1036" t="str">
            <v>Privada</v>
          </cell>
          <cell r="J1036" t="str">
            <v>Privado</v>
          </cell>
          <cell r="K1036" t="str">
            <v>Patrocínio Múltiplo</v>
          </cell>
          <cell r="L1036" t="str">
            <v>Com mais de um plano</v>
          </cell>
          <cell r="M1036" t="str">
            <v>Sim</v>
          </cell>
          <cell r="N1036">
            <v>4.4000003595198184E+16</v>
          </cell>
          <cell r="O1036" t="str">
            <v>Sudeste</v>
          </cell>
          <cell r="P1036" t="str">
            <v>ESSP</v>
          </cell>
          <cell r="Q1036" t="str">
            <v>R DEPUTADO EMILIO CARLOS 970</v>
          </cell>
          <cell r="R1036" t="str">
            <v>OSASCO</v>
          </cell>
          <cell r="S1036" t="str">
            <v>SAO PAULO</v>
          </cell>
          <cell r="T1036" t="str">
            <v>SP</v>
          </cell>
          <cell r="U1036" t="str">
            <v>06.028-010</v>
          </cell>
          <cell r="V1036" t="str">
            <v>1136844917</v>
          </cell>
          <cell r="W1036" t="str">
            <v>MPENSIONS@BRADESCOSEGUROS.COM.BR</v>
          </cell>
          <cell r="X1036" t="str">
            <v>WWW.BRADESCOPREVIDENCIA.COM.BR/MULTIPENSIONS/</v>
          </cell>
          <cell r="Y1036">
            <v>5</v>
          </cell>
          <cell r="Z1036">
            <v>3</v>
          </cell>
          <cell r="AA1036">
            <v>4</v>
          </cell>
        </row>
        <row r="1037">
          <cell r="A1037" t="str">
            <v>MULTIPENSIONS</v>
          </cell>
          <cell r="B1037" t="str">
            <v>MULTIPENSIONS BRADESCO - FUNDO MULTIPATROCINADO DE PREVIDENCIA PRIVADA</v>
          </cell>
          <cell r="C1037" t="str">
            <v>02.866.728/0001-26</v>
          </cell>
          <cell r="D1037" t="str">
            <v>Sim</v>
          </cell>
          <cell r="E1037" t="str">
            <v>NORMAL - EM FUNCIONAMENTO</v>
          </cell>
          <cell r="F1037" t="str">
            <v>NORMAL</v>
          </cell>
          <cell r="G1037" t="str">
            <v>Sociedade Civil</v>
          </cell>
          <cell r="H1037" t="str">
            <v>LC 109</v>
          </cell>
          <cell r="I1037" t="str">
            <v>Privada</v>
          </cell>
          <cell r="J1037" t="str">
            <v>Privado</v>
          </cell>
          <cell r="K1037" t="str">
            <v>Patrocínio Múltiplo</v>
          </cell>
          <cell r="L1037" t="str">
            <v>Com mais de um plano</v>
          </cell>
          <cell r="M1037" t="str">
            <v>Sim</v>
          </cell>
          <cell r="N1037">
            <v>4.4000003595198184E+16</v>
          </cell>
          <cell r="O1037" t="str">
            <v>Sudeste</v>
          </cell>
          <cell r="P1037" t="str">
            <v>ESSP</v>
          </cell>
          <cell r="Q1037" t="str">
            <v>R DEPUTADO EMILIO CARLOS 970</v>
          </cell>
          <cell r="R1037" t="str">
            <v>OSASCO</v>
          </cell>
          <cell r="S1037" t="str">
            <v>SAO PAULO</v>
          </cell>
          <cell r="T1037" t="str">
            <v>SP</v>
          </cell>
          <cell r="U1037" t="str">
            <v>06.028-010</v>
          </cell>
          <cell r="V1037" t="str">
            <v>1136844917</v>
          </cell>
          <cell r="W1037" t="str">
            <v>MPENSIONS@BRADESCOSEGUROS.COM.BR</v>
          </cell>
          <cell r="X1037" t="str">
            <v>WWW.BRADESCOPREVIDENCIA.COM.BR/MULTIPENSIONS/</v>
          </cell>
          <cell r="Y1037">
            <v>5</v>
          </cell>
          <cell r="Z1037">
            <v>3</v>
          </cell>
          <cell r="AA1037">
            <v>4</v>
          </cell>
        </row>
        <row r="1038">
          <cell r="A1038" t="str">
            <v>MULTIPENSIONS</v>
          </cell>
          <cell r="B1038" t="str">
            <v>MULTIPENSIONS BRADESCO - FUNDO MULTIPATROCINADO DE PREVIDENCIA PRIVADA</v>
          </cell>
          <cell r="C1038" t="str">
            <v>02.866.728/0001-26</v>
          </cell>
          <cell r="D1038" t="str">
            <v>Sim</v>
          </cell>
          <cell r="E1038" t="str">
            <v>NORMAL - EM FUNCIONAMENTO</v>
          </cell>
          <cell r="F1038" t="str">
            <v>NORMAL</v>
          </cell>
          <cell r="G1038" t="str">
            <v>Sociedade Civil</v>
          </cell>
          <cell r="H1038" t="str">
            <v>LC 109</v>
          </cell>
          <cell r="I1038" t="str">
            <v>Privada</v>
          </cell>
          <cell r="J1038" t="str">
            <v>Privado</v>
          </cell>
          <cell r="K1038" t="str">
            <v>Patrocínio Múltiplo</v>
          </cell>
          <cell r="L1038" t="str">
            <v>Com mais de um plano</v>
          </cell>
          <cell r="M1038" t="str">
            <v>Sim</v>
          </cell>
          <cell r="N1038">
            <v>4.4000003595198184E+16</v>
          </cell>
          <cell r="O1038" t="str">
            <v>Sudeste</v>
          </cell>
          <cell r="P1038" t="str">
            <v>ESSP</v>
          </cell>
          <cell r="Q1038" t="str">
            <v>R DEPUTADO EMILIO CARLOS 970</v>
          </cell>
          <cell r="R1038" t="str">
            <v>OSASCO</v>
          </cell>
          <cell r="S1038" t="str">
            <v>SAO PAULO</v>
          </cell>
          <cell r="T1038" t="str">
            <v>SP</v>
          </cell>
          <cell r="U1038" t="str">
            <v>06.028-010</v>
          </cell>
          <cell r="V1038" t="str">
            <v>1136844917</v>
          </cell>
          <cell r="W1038" t="str">
            <v>MPENSIONS@BRADESCOSEGUROS.COM.BR</v>
          </cell>
          <cell r="X1038" t="str">
            <v>WWW.BRADESCOPREVIDENCIA.COM.BR/MULTIPENSIONS/</v>
          </cell>
          <cell r="Y1038">
            <v>5</v>
          </cell>
          <cell r="Z1038">
            <v>3</v>
          </cell>
          <cell r="AA1038">
            <v>4</v>
          </cell>
        </row>
        <row r="1039">
          <cell r="A1039" t="str">
            <v>MULTIPENSIONS</v>
          </cell>
          <cell r="B1039" t="str">
            <v>MULTIPENSIONS BRADESCO - FUNDO MULTIPATROCINADO DE PREVIDENCIA PRIVADA</v>
          </cell>
          <cell r="C1039" t="str">
            <v>02.866.728/0001-26</v>
          </cell>
          <cell r="D1039" t="str">
            <v>Sim</v>
          </cell>
          <cell r="E1039" t="str">
            <v>NORMAL - EM FUNCIONAMENTO</v>
          </cell>
          <cell r="F1039" t="str">
            <v>NORMAL</v>
          </cell>
          <cell r="G1039" t="str">
            <v>Sociedade Civil</v>
          </cell>
          <cell r="H1039" t="str">
            <v>LC 109</v>
          </cell>
          <cell r="I1039" t="str">
            <v>Privada</v>
          </cell>
          <cell r="J1039" t="str">
            <v>Privado</v>
          </cell>
          <cell r="K1039" t="str">
            <v>Patrocínio Múltiplo</v>
          </cell>
          <cell r="L1039" t="str">
            <v>Com mais de um plano</v>
          </cell>
          <cell r="M1039" t="str">
            <v>Sim</v>
          </cell>
          <cell r="N1039">
            <v>4.4000003595198184E+16</v>
          </cell>
          <cell r="O1039" t="str">
            <v>Sudeste</v>
          </cell>
          <cell r="P1039" t="str">
            <v>ESSP</v>
          </cell>
          <cell r="Q1039" t="str">
            <v>R DEPUTADO EMILIO CARLOS 970</v>
          </cell>
          <cell r="R1039" t="str">
            <v>OSASCO</v>
          </cell>
          <cell r="S1039" t="str">
            <v>SAO PAULO</v>
          </cell>
          <cell r="T1039" t="str">
            <v>SP</v>
          </cell>
          <cell r="U1039" t="str">
            <v>06.028-010</v>
          </cell>
          <cell r="V1039" t="str">
            <v>1136844917</v>
          </cell>
          <cell r="W1039" t="str">
            <v>MPENSIONS@BRADESCOSEGUROS.COM.BR</v>
          </cell>
          <cell r="X1039" t="str">
            <v>WWW.BRADESCOPREVIDENCIA.COM.BR/MULTIPENSIONS/</v>
          </cell>
          <cell r="Y1039">
            <v>5</v>
          </cell>
          <cell r="Z1039">
            <v>3</v>
          </cell>
          <cell r="AA1039">
            <v>4</v>
          </cell>
        </row>
        <row r="1040">
          <cell r="A1040" t="str">
            <v>MULTIPENSIONS</v>
          </cell>
          <cell r="B1040" t="str">
            <v>MULTIPENSIONS BRADESCO - FUNDO MULTIPATROCINADO DE PREVIDENCIA PRIVADA</v>
          </cell>
          <cell r="C1040" t="str">
            <v>02.866.728/0001-26</v>
          </cell>
          <cell r="D1040" t="str">
            <v>Sim</v>
          </cell>
          <cell r="E1040" t="str">
            <v>NORMAL - EM FUNCIONAMENTO</v>
          </cell>
          <cell r="F1040" t="str">
            <v>NORMAL</v>
          </cell>
          <cell r="G1040" t="str">
            <v>Sociedade Civil</v>
          </cell>
          <cell r="H1040" t="str">
            <v>LC 109</v>
          </cell>
          <cell r="I1040" t="str">
            <v>Privada</v>
          </cell>
          <cell r="J1040" t="str">
            <v>Privado</v>
          </cell>
          <cell r="K1040" t="str">
            <v>Patrocínio Múltiplo</v>
          </cell>
          <cell r="L1040" t="str">
            <v>Com mais de um plano</v>
          </cell>
          <cell r="M1040" t="str">
            <v>Sim</v>
          </cell>
          <cell r="N1040">
            <v>4.4000003595198184E+16</v>
          </cell>
          <cell r="O1040" t="str">
            <v>Sudeste</v>
          </cell>
          <cell r="P1040" t="str">
            <v>ESSP</v>
          </cell>
          <cell r="Q1040" t="str">
            <v>R DEPUTADO EMILIO CARLOS 970</v>
          </cell>
          <cell r="R1040" t="str">
            <v>OSASCO</v>
          </cell>
          <cell r="S1040" t="str">
            <v>SAO PAULO</v>
          </cell>
          <cell r="T1040" t="str">
            <v>SP</v>
          </cell>
          <cell r="U1040" t="str">
            <v>06.028-010</v>
          </cell>
          <cell r="V1040" t="str">
            <v>1136844917</v>
          </cell>
          <cell r="W1040" t="str">
            <v>MPENSIONS@BRADESCOSEGUROS.COM.BR</v>
          </cell>
          <cell r="X1040" t="str">
            <v>WWW.BRADESCOPREVIDENCIA.COM.BR/MULTIPENSIONS/</v>
          </cell>
          <cell r="Y1040">
            <v>5</v>
          </cell>
          <cell r="Z1040">
            <v>3</v>
          </cell>
          <cell r="AA1040">
            <v>4</v>
          </cell>
        </row>
        <row r="1041">
          <cell r="A1041" t="str">
            <v>MULTIPENSIONS</v>
          </cell>
          <cell r="B1041" t="str">
            <v>MULTIPENSIONS BRADESCO - FUNDO MULTIPATROCINADO DE PREVIDENCIA PRIVADA</v>
          </cell>
          <cell r="C1041" t="str">
            <v>02.866.728/0001-26</v>
          </cell>
          <cell r="D1041" t="str">
            <v>Sim</v>
          </cell>
          <cell r="E1041" t="str">
            <v>NORMAL - EM FUNCIONAMENTO</v>
          </cell>
          <cell r="F1041" t="str">
            <v>NORMAL</v>
          </cell>
          <cell r="G1041" t="str">
            <v>Sociedade Civil</v>
          </cell>
          <cell r="H1041" t="str">
            <v>LC 109</v>
          </cell>
          <cell r="I1041" t="str">
            <v>Privada</v>
          </cell>
          <cell r="J1041" t="str">
            <v>Privado</v>
          </cell>
          <cell r="K1041" t="str">
            <v>Patrocínio Múltiplo</v>
          </cell>
          <cell r="L1041" t="str">
            <v>Com mais de um plano</v>
          </cell>
          <cell r="M1041" t="str">
            <v>Sim</v>
          </cell>
          <cell r="N1041">
            <v>4.4000003595198184E+16</v>
          </cell>
          <cell r="O1041" t="str">
            <v>Sudeste</v>
          </cell>
          <cell r="P1041" t="str">
            <v>ESSP</v>
          </cell>
          <cell r="Q1041" t="str">
            <v>R DEPUTADO EMILIO CARLOS 970</v>
          </cell>
          <cell r="R1041" t="str">
            <v>OSASCO</v>
          </cell>
          <cell r="S1041" t="str">
            <v>SAO PAULO</v>
          </cell>
          <cell r="T1041" t="str">
            <v>SP</v>
          </cell>
          <cell r="U1041" t="str">
            <v>06.028-010</v>
          </cell>
          <cell r="V1041" t="str">
            <v>1136844917</v>
          </cell>
          <cell r="W1041" t="str">
            <v>MPENSIONS@BRADESCOSEGUROS.COM.BR</v>
          </cell>
          <cell r="X1041" t="str">
            <v>WWW.BRADESCOPREVIDENCIA.COM.BR/MULTIPENSIONS/</v>
          </cell>
          <cell r="Y1041">
            <v>5</v>
          </cell>
          <cell r="Z1041">
            <v>3</v>
          </cell>
          <cell r="AA1041">
            <v>4</v>
          </cell>
        </row>
        <row r="1042">
          <cell r="A1042" t="str">
            <v>MULTIPENSIONS</v>
          </cell>
          <cell r="B1042" t="str">
            <v>MULTIPENSIONS BRADESCO - FUNDO MULTIPATROCINADO DE PREVIDENCIA PRIVADA</v>
          </cell>
          <cell r="C1042" t="str">
            <v>02.866.728/0001-26</v>
          </cell>
          <cell r="D1042" t="str">
            <v>Sim</v>
          </cell>
          <cell r="E1042" t="str">
            <v>NORMAL - EM FUNCIONAMENTO</v>
          </cell>
          <cell r="F1042" t="str">
            <v>NORMAL</v>
          </cell>
          <cell r="G1042" t="str">
            <v>Sociedade Civil</v>
          </cell>
          <cell r="H1042" t="str">
            <v>LC 109</v>
          </cell>
          <cell r="I1042" t="str">
            <v>Privada</v>
          </cell>
          <cell r="J1042" t="str">
            <v>Privado</v>
          </cell>
          <cell r="K1042" t="str">
            <v>Patrocínio Múltiplo</v>
          </cell>
          <cell r="L1042" t="str">
            <v>Com mais de um plano</v>
          </cell>
          <cell r="M1042" t="str">
            <v>Sim</v>
          </cell>
          <cell r="N1042">
            <v>4.4000003595198184E+16</v>
          </cell>
          <cell r="O1042" t="str">
            <v>Sudeste</v>
          </cell>
          <cell r="P1042" t="str">
            <v>ESSP</v>
          </cell>
          <cell r="Q1042" t="str">
            <v>R DEPUTADO EMILIO CARLOS 970</v>
          </cell>
          <cell r="R1042" t="str">
            <v>OSASCO</v>
          </cell>
          <cell r="S1042" t="str">
            <v>SAO PAULO</v>
          </cell>
          <cell r="T1042" t="str">
            <v>SP</v>
          </cell>
          <cell r="U1042" t="str">
            <v>06.028-010</v>
          </cell>
          <cell r="V1042" t="str">
            <v>1136844917</v>
          </cell>
          <cell r="W1042" t="str">
            <v>MPENSIONS@BRADESCOSEGUROS.COM.BR</v>
          </cell>
          <cell r="X1042" t="str">
            <v>WWW.BRADESCOPREVIDENCIA.COM.BR/MULTIPENSIONS/</v>
          </cell>
          <cell r="Y1042">
            <v>5</v>
          </cell>
          <cell r="Z1042">
            <v>3</v>
          </cell>
          <cell r="AA1042">
            <v>4</v>
          </cell>
        </row>
        <row r="1043">
          <cell r="A1043" t="str">
            <v>MULTIPENSIONS</v>
          </cell>
          <cell r="B1043" t="str">
            <v>MULTIPENSIONS BRADESCO - FUNDO MULTIPATROCINADO DE PREVIDENCIA PRIVADA</v>
          </cell>
          <cell r="C1043" t="str">
            <v>02.866.728/0001-26</v>
          </cell>
          <cell r="D1043" t="str">
            <v>Sim</v>
          </cell>
          <cell r="E1043" t="str">
            <v>NORMAL - EM FUNCIONAMENTO</v>
          </cell>
          <cell r="F1043" t="str">
            <v>NORMAL</v>
          </cell>
          <cell r="G1043" t="str">
            <v>Sociedade Civil</v>
          </cell>
          <cell r="H1043" t="str">
            <v>LC 109</v>
          </cell>
          <cell r="I1043" t="str">
            <v>Privada</v>
          </cell>
          <cell r="J1043" t="str">
            <v>Privado</v>
          </cell>
          <cell r="K1043" t="str">
            <v>Patrocínio Múltiplo</v>
          </cell>
          <cell r="L1043" t="str">
            <v>Com mais de um plano</v>
          </cell>
          <cell r="M1043" t="str">
            <v>Sim</v>
          </cell>
          <cell r="N1043">
            <v>4.4000003595198184E+16</v>
          </cell>
          <cell r="O1043" t="str">
            <v>Sudeste</v>
          </cell>
          <cell r="P1043" t="str">
            <v>ESSP</v>
          </cell>
          <cell r="Q1043" t="str">
            <v>R DEPUTADO EMILIO CARLOS 970</v>
          </cell>
          <cell r="R1043" t="str">
            <v>OSASCO</v>
          </cell>
          <cell r="S1043" t="str">
            <v>SAO PAULO</v>
          </cell>
          <cell r="T1043" t="str">
            <v>SP</v>
          </cell>
          <cell r="U1043" t="str">
            <v>06.028-010</v>
          </cell>
          <cell r="V1043" t="str">
            <v>1136844917</v>
          </cell>
          <cell r="W1043" t="str">
            <v>MPENSIONS@BRADESCOSEGUROS.COM.BR</v>
          </cell>
          <cell r="X1043" t="str">
            <v>WWW.BRADESCOPREVIDENCIA.COM.BR/MULTIPENSIONS/</v>
          </cell>
          <cell r="Y1043">
            <v>5</v>
          </cell>
          <cell r="Z1043">
            <v>3</v>
          </cell>
          <cell r="AA1043">
            <v>4</v>
          </cell>
        </row>
        <row r="1044">
          <cell r="A1044" t="str">
            <v>MULTIPENSIONS</v>
          </cell>
          <cell r="B1044" t="str">
            <v>MULTIPENSIONS BRADESCO - FUNDO MULTIPATROCINADO DE PREVIDENCIA PRIVADA</v>
          </cell>
          <cell r="C1044" t="str">
            <v>02.866.728/0001-26</v>
          </cell>
          <cell r="D1044" t="str">
            <v>Sim</v>
          </cell>
          <cell r="E1044" t="str">
            <v>NORMAL - EM FUNCIONAMENTO</v>
          </cell>
          <cell r="F1044" t="str">
            <v>NORMAL</v>
          </cell>
          <cell r="G1044" t="str">
            <v>Sociedade Civil</v>
          </cell>
          <cell r="H1044" t="str">
            <v>LC 109</v>
          </cell>
          <cell r="I1044" t="str">
            <v>Privada</v>
          </cell>
          <cell r="J1044" t="str">
            <v>Privado</v>
          </cell>
          <cell r="K1044" t="str">
            <v>Patrocínio Múltiplo</v>
          </cell>
          <cell r="L1044" t="str">
            <v>Com mais de um plano</v>
          </cell>
          <cell r="M1044" t="str">
            <v>Sim</v>
          </cell>
          <cell r="N1044">
            <v>4.4000003595198184E+16</v>
          </cell>
          <cell r="O1044" t="str">
            <v>Sudeste</v>
          </cell>
          <cell r="P1044" t="str">
            <v>ESSP</v>
          </cell>
          <cell r="Q1044" t="str">
            <v>R DEPUTADO EMILIO CARLOS 970</v>
          </cell>
          <cell r="R1044" t="str">
            <v>OSASCO</v>
          </cell>
          <cell r="S1044" t="str">
            <v>SAO PAULO</v>
          </cell>
          <cell r="T1044" t="str">
            <v>SP</v>
          </cell>
          <cell r="U1044" t="str">
            <v>06.028-010</v>
          </cell>
          <cell r="V1044" t="str">
            <v>1136844917</v>
          </cell>
          <cell r="W1044" t="str">
            <v>MPENSIONS@BRADESCOSEGUROS.COM.BR</v>
          </cell>
          <cell r="X1044" t="str">
            <v>WWW.BRADESCOPREVIDENCIA.COM.BR/MULTIPENSIONS/</v>
          </cell>
          <cell r="Y1044">
            <v>5</v>
          </cell>
          <cell r="Z1044">
            <v>3</v>
          </cell>
          <cell r="AA1044">
            <v>4</v>
          </cell>
        </row>
        <row r="1045">
          <cell r="A1045" t="str">
            <v>MULTIPENSIONS</v>
          </cell>
          <cell r="B1045" t="str">
            <v>MULTIPENSIONS BRADESCO - FUNDO MULTIPATROCINADO DE PREVIDENCIA PRIVADA</v>
          </cell>
          <cell r="C1045" t="str">
            <v>02.866.728/0001-26</v>
          </cell>
          <cell r="D1045" t="str">
            <v>Sim</v>
          </cell>
          <cell r="E1045" t="str">
            <v>NORMAL - EM FUNCIONAMENTO</v>
          </cell>
          <cell r="F1045" t="str">
            <v>NORMAL</v>
          </cell>
          <cell r="G1045" t="str">
            <v>Sociedade Civil</v>
          </cell>
          <cell r="H1045" t="str">
            <v>LC 109</v>
          </cell>
          <cell r="I1045" t="str">
            <v>Privada</v>
          </cell>
          <cell r="J1045" t="str">
            <v>Privado</v>
          </cell>
          <cell r="K1045" t="str">
            <v>Patrocínio Múltiplo</v>
          </cell>
          <cell r="L1045" t="str">
            <v>Com mais de um plano</v>
          </cell>
          <cell r="M1045" t="str">
            <v>Sim</v>
          </cell>
          <cell r="N1045">
            <v>4.4000003595198184E+16</v>
          </cell>
          <cell r="O1045" t="str">
            <v>Sudeste</v>
          </cell>
          <cell r="P1045" t="str">
            <v>ESSP</v>
          </cell>
          <cell r="Q1045" t="str">
            <v>R DEPUTADO EMILIO CARLOS 970</v>
          </cell>
          <cell r="R1045" t="str">
            <v>OSASCO</v>
          </cell>
          <cell r="S1045" t="str">
            <v>SAO PAULO</v>
          </cell>
          <cell r="T1045" t="str">
            <v>SP</v>
          </cell>
          <cell r="U1045" t="str">
            <v>06.028-010</v>
          </cell>
          <cell r="V1045" t="str">
            <v>1136844917</v>
          </cell>
          <cell r="W1045" t="str">
            <v>MPENSIONS@BRADESCOSEGUROS.COM.BR</v>
          </cell>
          <cell r="X1045" t="str">
            <v>WWW.BRADESCOPREVIDENCIA.COM.BR/MULTIPENSIONS/</v>
          </cell>
          <cell r="Y1045">
            <v>5</v>
          </cell>
          <cell r="Z1045">
            <v>3</v>
          </cell>
          <cell r="AA1045">
            <v>4</v>
          </cell>
        </row>
        <row r="1046">
          <cell r="A1046" t="str">
            <v>MULTIPENSIONS</v>
          </cell>
          <cell r="B1046" t="str">
            <v>MULTIPENSIONS BRADESCO - FUNDO MULTIPATROCINADO DE PREVIDENCIA PRIVADA</v>
          </cell>
          <cell r="C1046" t="str">
            <v>02.866.728/0001-26</v>
          </cell>
          <cell r="D1046" t="str">
            <v>Sim</v>
          </cell>
          <cell r="E1046" t="str">
            <v>NORMAL - EM FUNCIONAMENTO</v>
          </cell>
          <cell r="F1046" t="str">
            <v>NORMAL</v>
          </cell>
          <cell r="G1046" t="str">
            <v>Sociedade Civil</v>
          </cell>
          <cell r="H1046" t="str">
            <v>LC 109</v>
          </cell>
          <cell r="I1046" t="str">
            <v>Privada</v>
          </cell>
          <cell r="J1046" t="str">
            <v>Privado</v>
          </cell>
          <cell r="K1046" t="str">
            <v>Patrocínio Múltiplo</v>
          </cell>
          <cell r="L1046" t="str">
            <v>Com mais de um plano</v>
          </cell>
          <cell r="M1046" t="str">
            <v>Sim</v>
          </cell>
          <cell r="N1046">
            <v>4.4000003595198184E+16</v>
          </cell>
          <cell r="O1046" t="str">
            <v>Sudeste</v>
          </cell>
          <cell r="P1046" t="str">
            <v>ESSP</v>
          </cell>
          <cell r="Q1046" t="str">
            <v>R DEPUTADO EMILIO CARLOS 970</v>
          </cell>
          <cell r="R1046" t="str">
            <v>OSASCO</v>
          </cell>
          <cell r="S1046" t="str">
            <v>SAO PAULO</v>
          </cell>
          <cell r="T1046" t="str">
            <v>SP</v>
          </cell>
          <cell r="U1046" t="str">
            <v>06.028-010</v>
          </cell>
          <cell r="V1046" t="str">
            <v>1136844917</v>
          </cell>
          <cell r="W1046" t="str">
            <v>MPENSIONS@BRADESCOSEGUROS.COM.BR</v>
          </cell>
          <cell r="X1046" t="str">
            <v>WWW.BRADESCOPREVIDENCIA.COM.BR/MULTIPENSIONS/</v>
          </cell>
          <cell r="Y1046">
            <v>5</v>
          </cell>
          <cell r="Z1046">
            <v>3</v>
          </cell>
          <cell r="AA1046">
            <v>4</v>
          </cell>
        </row>
        <row r="1047">
          <cell r="A1047" t="str">
            <v>MULTIPENSIONS</v>
          </cell>
          <cell r="B1047" t="str">
            <v>MULTIPENSIONS BRADESCO - FUNDO MULTIPATROCINADO DE PREVIDENCIA PRIVADA</v>
          </cell>
          <cell r="C1047" t="str">
            <v>02.866.728/0001-26</v>
          </cell>
          <cell r="D1047" t="str">
            <v>Sim</v>
          </cell>
          <cell r="E1047" t="str">
            <v>NORMAL - EM FUNCIONAMENTO</v>
          </cell>
          <cell r="F1047" t="str">
            <v>NORMAL</v>
          </cell>
          <cell r="G1047" t="str">
            <v>Sociedade Civil</v>
          </cell>
          <cell r="H1047" t="str">
            <v>LC 109</v>
          </cell>
          <cell r="I1047" t="str">
            <v>Privada</v>
          </cell>
          <cell r="J1047" t="str">
            <v>Privado</v>
          </cell>
          <cell r="K1047" t="str">
            <v>Patrocínio Múltiplo</v>
          </cell>
          <cell r="L1047" t="str">
            <v>Com mais de um plano</v>
          </cell>
          <cell r="M1047" t="str">
            <v>Sim</v>
          </cell>
          <cell r="N1047">
            <v>4.4000003595198184E+16</v>
          </cell>
          <cell r="O1047" t="str">
            <v>Sudeste</v>
          </cell>
          <cell r="P1047" t="str">
            <v>ESSP</v>
          </cell>
          <cell r="Q1047" t="str">
            <v>R DEPUTADO EMILIO CARLOS 970</v>
          </cell>
          <cell r="R1047" t="str">
            <v>OSASCO</v>
          </cell>
          <cell r="S1047" t="str">
            <v>SAO PAULO</v>
          </cell>
          <cell r="T1047" t="str">
            <v>SP</v>
          </cell>
          <cell r="U1047" t="str">
            <v>06.028-010</v>
          </cell>
          <cell r="V1047" t="str">
            <v>1136844917</v>
          </cell>
          <cell r="W1047" t="str">
            <v>MPENSIONS@BRADESCOSEGUROS.COM.BR</v>
          </cell>
          <cell r="X1047" t="str">
            <v>WWW.BRADESCOPREVIDENCIA.COM.BR/MULTIPENSIONS/</v>
          </cell>
          <cell r="Y1047">
            <v>5</v>
          </cell>
          <cell r="Z1047">
            <v>3</v>
          </cell>
          <cell r="AA1047">
            <v>4</v>
          </cell>
        </row>
        <row r="1048">
          <cell r="A1048" t="str">
            <v>MULTIPENSIONS</v>
          </cell>
          <cell r="B1048" t="str">
            <v>MULTIPENSIONS BRADESCO - FUNDO MULTIPATROCINADO DE PREVIDENCIA PRIVADA</v>
          </cell>
          <cell r="C1048" t="str">
            <v>02.866.728/0001-26</v>
          </cell>
          <cell r="D1048" t="str">
            <v>Sim</v>
          </cell>
          <cell r="E1048" t="str">
            <v>NORMAL - EM FUNCIONAMENTO</v>
          </cell>
          <cell r="F1048" t="str">
            <v>NORMAL</v>
          </cell>
          <cell r="G1048" t="str">
            <v>Sociedade Civil</v>
          </cell>
          <cell r="H1048" t="str">
            <v>LC 109</v>
          </cell>
          <cell r="I1048" t="str">
            <v>Privada</v>
          </cell>
          <cell r="J1048" t="str">
            <v>Privado</v>
          </cell>
          <cell r="K1048" t="str">
            <v>Patrocínio Múltiplo</v>
          </cell>
          <cell r="L1048" t="str">
            <v>Com mais de um plano</v>
          </cell>
          <cell r="M1048" t="str">
            <v>Sim</v>
          </cell>
          <cell r="N1048">
            <v>4.4000003595198184E+16</v>
          </cell>
          <cell r="O1048" t="str">
            <v>Sudeste</v>
          </cell>
          <cell r="P1048" t="str">
            <v>ESSP</v>
          </cell>
          <cell r="Q1048" t="str">
            <v>R DEPUTADO EMILIO CARLOS 970</v>
          </cell>
          <cell r="R1048" t="str">
            <v>OSASCO</v>
          </cell>
          <cell r="S1048" t="str">
            <v>SAO PAULO</v>
          </cell>
          <cell r="T1048" t="str">
            <v>SP</v>
          </cell>
          <cell r="U1048" t="str">
            <v>06.028-010</v>
          </cell>
          <cell r="V1048" t="str">
            <v>1136844917</v>
          </cell>
          <cell r="W1048" t="str">
            <v>MPENSIONS@BRADESCOSEGUROS.COM.BR</v>
          </cell>
          <cell r="X1048" t="str">
            <v>WWW.BRADESCOPREVIDENCIA.COM.BR/MULTIPENSIONS/</v>
          </cell>
          <cell r="Y1048">
            <v>5</v>
          </cell>
          <cell r="Z1048">
            <v>3</v>
          </cell>
          <cell r="AA1048">
            <v>4</v>
          </cell>
        </row>
        <row r="1049">
          <cell r="A1049" t="str">
            <v>MULTIPENSIONS</v>
          </cell>
          <cell r="B1049" t="str">
            <v>MULTIPENSIONS BRADESCO - FUNDO MULTIPATROCINADO DE PREVIDENCIA PRIVADA</v>
          </cell>
          <cell r="C1049" t="str">
            <v>02.866.728/0001-26</v>
          </cell>
          <cell r="D1049" t="str">
            <v>Sim</v>
          </cell>
          <cell r="E1049" t="str">
            <v>NORMAL - EM FUNCIONAMENTO</v>
          </cell>
          <cell r="F1049" t="str">
            <v>NORMAL</v>
          </cell>
          <cell r="G1049" t="str">
            <v>Sociedade Civil</v>
          </cell>
          <cell r="H1049" t="str">
            <v>LC 109</v>
          </cell>
          <cell r="I1049" t="str">
            <v>Privada</v>
          </cell>
          <cell r="J1049" t="str">
            <v>Privado</v>
          </cell>
          <cell r="K1049" t="str">
            <v>Patrocínio Múltiplo</v>
          </cell>
          <cell r="L1049" t="str">
            <v>Com mais de um plano</v>
          </cell>
          <cell r="M1049" t="str">
            <v>Sim</v>
          </cell>
          <cell r="N1049">
            <v>4.4000003595198184E+16</v>
          </cell>
          <cell r="O1049" t="str">
            <v>Sudeste</v>
          </cell>
          <cell r="P1049" t="str">
            <v>ESSP</v>
          </cell>
          <cell r="Q1049" t="str">
            <v>R DEPUTADO EMILIO CARLOS 970</v>
          </cell>
          <cell r="R1049" t="str">
            <v>OSASCO</v>
          </cell>
          <cell r="S1049" t="str">
            <v>SAO PAULO</v>
          </cell>
          <cell r="T1049" t="str">
            <v>SP</v>
          </cell>
          <cell r="U1049" t="str">
            <v>06.028-010</v>
          </cell>
          <cell r="V1049" t="str">
            <v>1136844917</v>
          </cell>
          <cell r="W1049" t="str">
            <v>MPENSIONS@BRADESCOSEGUROS.COM.BR</v>
          </cell>
          <cell r="X1049" t="str">
            <v>WWW.BRADESCOPREVIDENCIA.COM.BR/MULTIPENSIONS/</v>
          </cell>
          <cell r="Y1049">
            <v>5</v>
          </cell>
          <cell r="Z1049">
            <v>3</v>
          </cell>
          <cell r="AA1049">
            <v>4</v>
          </cell>
        </row>
        <row r="1050">
          <cell r="A1050" t="str">
            <v>MULTIPENSIONS</v>
          </cell>
          <cell r="B1050" t="str">
            <v>MULTIPENSIONS BRADESCO - FUNDO MULTIPATROCINADO DE PREVIDENCIA PRIVADA</v>
          </cell>
          <cell r="C1050" t="str">
            <v>02.866.728/0001-26</v>
          </cell>
          <cell r="D1050" t="str">
            <v>Sim</v>
          </cell>
          <cell r="E1050" t="str">
            <v>NORMAL - EM FUNCIONAMENTO</v>
          </cell>
          <cell r="F1050" t="str">
            <v>NORMAL</v>
          </cell>
          <cell r="G1050" t="str">
            <v>Sociedade Civil</v>
          </cell>
          <cell r="H1050" t="str">
            <v>LC 109</v>
          </cell>
          <cell r="I1050" t="str">
            <v>Privada</v>
          </cell>
          <cell r="J1050" t="str">
            <v>Privado</v>
          </cell>
          <cell r="K1050" t="str">
            <v>Patrocínio Múltiplo</v>
          </cell>
          <cell r="L1050" t="str">
            <v>Com mais de um plano</v>
          </cell>
          <cell r="M1050" t="str">
            <v>Sim</v>
          </cell>
          <cell r="N1050">
            <v>4.4000003595198184E+16</v>
          </cell>
          <cell r="O1050" t="str">
            <v>Sudeste</v>
          </cell>
          <cell r="P1050" t="str">
            <v>ESSP</v>
          </cell>
          <cell r="Q1050" t="str">
            <v>R DEPUTADO EMILIO CARLOS 970</v>
          </cell>
          <cell r="R1050" t="str">
            <v>OSASCO</v>
          </cell>
          <cell r="S1050" t="str">
            <v>SAO PAULO</v>
          </cell>
          <cell r="T1050" t="str">
            <v>SP</v>
          </cell>
          <cell r="U1050" t="str">
            <v>06.028-010</v>
          </cell>
          <cell r="V1050" t="str">
            <v>1136844917</v>
          </cell>
          <cell r="W1050" t="str">
            <v>MPENSIONS@BRADESCOSEGUROS.COM.BR</v>
          </cell>
          <cell r="X1050" t="str">
            <v>WWW.BRADESCOPREVIDENCIA.COM.BR/MULTIPENSIONS/</v>
          </cell>
          <cell r="Y1050">
            <v>5</v>
          </cell>
          <cell r="Z1050">
            <v>3</v>
          </cell>
          <cell r="AA1050">
            <v>4</v>
          </cell>
        </row>
        <row r="1051">
          <cell r="A1051" t="str">
            <v>MULTIPENSIONS</v>
          </cell>
          <cell r="B1051" t="str">
            <v>MULTIPENSIONS BRADESCO - FUNDO MULTIPATROCINADO DE PREVIDENCIA PRIVADA</v>
          </cell>
          <cell r="C1051" t="str">
            <v>02.866.728/0001-26</v>
          </cell>
          <cell r="D1051" t="str">
            <v>Sim</v>
          </cell>
          <cell r="E1051" t="str">
            <v>NORMAL - EM FUNCIONAMENTO</v>
          </cell>
          <cell r="F1051" t="str">
            <v>NORMAL</v>
          </cell>
          <cell r="G1051" t="str">
            <v>Sociedade Civil</v>
          </cell>
          <cell r="H1051" t="str">
            <v>LC 109</v>
          </cell>
          <cell r="I1051" t="str">
            <v>Privada</v>
          </cell>
          <cell r="J1051" t="str">
            <v>Privado</v>
          </cell>
          <cell r="K1051" t="str">
            <v>Patrocínio Múltiplo</v>
          </cell>
          <cell r="L1051" t="str">
            <v>Com mais de um plano</v>
          </cell>
          <cell r="M1051" t="str">
            <v>Sim</v>
          </cell>
          <cell r="N1051">
            <v>4.4000003595198184E+16</v>
          </cell>
          <cell r="O1051" t="str">
            <v>Sudeste</v>
          </cell>
          <cell r="P1051" t="str">
            <v>ESSP</v>
          </cell>
          <cell r="Q1051" t="str">
            <v>R DEPUTADO EMILIO CARLOS 970</v>
          </cell>
          <cell r="R1051" t="str">
            <v>OSASCO</v>
          </cell>
          <cell r="S1051" t="str">
            <v>SAO PAULO</v>
          </cell>
          <cell r="T1051" t="str">
            <v>SP</v>
          </cell>
          <cell r="U1051" t="str">
            <v>06.028-010</v>
          </cell>
          <cell r="V1051" t="str">
            <v>1136844917</v>
          </cell>
          <cell r="W1051" t="str">
            <v>MPENSIONS@BRADESCOSEGUROS.COM.BR</v>
          </cell>
          <cell r="X1051" t="str">
            <v>WWW.BRADESCOPREVIDENCIA.COM.BR/MULTIPENSIONS/</v>
          </cell>
          <cell r="Y1051">
            <v>5</v>
          </cell>
          <cell r="Z1051">
            <v>3</v>
          </cell>
          <cell r="AA1051">
            <v>4</v>
          </cell>
        </row>
        <row r="1052">
          <cell r="A1052" t="str">
            <v>MULTIPENSIONS</v>
          </cell>
          <cell r="B1052" t="str">
            <v>MULTIPENSIONS BRADESCO - FUNDO MULTIPATROCINADO DE PREVIDENCIA PRIVADA</v>
          </cell>
          <cell r="C1052" t="str">
            <v>02.866.728/0001-26</v>
          </cell>
          <cell r="D1052" t="str">
            <v>Sim</v>
          </cell>
          <cell r="E1052" t="str">
            <v>NORMAL - EM FUNCIONAMENTO</v>
          </cell>
          <cell r="F1052" t="str">
            <v>NORMAL</v>
          </cell>
          <cell r="G1052" t="str">
            <v>Sociedade Civil</v>
          </cell>
          <cell r="H1052" t="str">
            <v>LC 109</v>
          </cell>
          <cell r="I1052" t="str">
            <v>Privada</v>
          </cell>
          <cell r="J1052" t="str">
            <v>Privado</v>
          </cell>
          <cell r="K1052" t="str">
            <v>Patrocínio Múltiplo</v>
          </cell>
          <cell r="L1052" t="str">
            <v>Com mais de um plano</v>
          </cell>
          <cell r="M1052" t="str">
            <v>Sim</v>
          </cell>
          <cell r="N1052">
            <v>4.4000003595198184E+16</v>
          </cell>
          <cell r="O1052" t="str">
            <v>Sudeste</v>
          </cell>
          <cell r="P1052" t="str">
            <v>ESSP</v>
          </cell>
          <cell r="Q1052" t="str">
            <v>R DEPUTADO EMILIO CARLOS 970</v>
          </cell>
          <cell r="R1052" t="str">
            <v>OSASCO</v>
          </cell>
          <cell r="S1052" t="str">
            <v>SAO PAULO</v>
          </cell>
          <cell r="T1052" t="str">
            <v>SP</v>
          </cell>
          <cell r="U1052" t="str">
            <v>06.028-010</v>
          </cell>
          <cell r="V1052" t="str">
            <v>1136844917</v>
          </cell>
          <cell r="W1052" t="str">
            <v>MPENSIONS@BRADESCOSEGUROS.COM.BR</v>
          </cell>
          <cell r="X1052" t="str">
            <v>WWW.BRADESCOPREVIDENCIA.COM.BR/MULTIPENSIONS/</v>
          </cell>
          <cell r="Y1052">
            <v>5</v>
          </cell>
          <cell r="Z1052">
            <v>3</v>
          </cell>
          <cell r="AA1052">
            <v>4</v>
          </cell>
        </row>
        <row r="1053">
          <cell r="A1053" t="str">
            <v>MULTIPENSIONS</v>
          </cell>
          <cell r="B1053" t="str">
            <v>MULTIPENSIONS BRADESCO - FUNDO MULTIPATROCINADO DE PREVIDENCIA PRIVADA</v>
          </cell>
          <cell r="C1053" t="str">
            <v>02.866.728/0001-26</v>
          </cell>
          <cell r="D1053" t="str">
            <v>Sim</v>
          </cell>
          <cell r="E1053" t="str">
            <v>NORMAL - EM FUNCIONAMENTO</v>
          </cell>
          <cell r="F1053" t="str">
            <v>NORMAL</v>
          </cell>
          <cell r="G1053" t="str">
            <v>Sociedade Civil</v>
          </cell>
          <cell r="H1053" t="str">
            <v>LC 109</v>
          </cell>
          <cell r="I1053" t="str">
            <v>Privada</v>
          </cell>
          <cell r="J1053" t="str">
            <v>Privado</v>
          </cell>
          <cell r="K1053" t="str">
            <v>Patrocínio Múltiplo</v>
          </cell>
          <cell r="L1053" t="str">
            <v>Com mais de um plano</v>
          </cell>
          <cell r="M1053" t="str">
            <v>Sim</v>
          </cell>
          <cell r="N1053">
            <v>4.4000003595198184E+16</v>
          </cell>
          <cell r="O1053" t="str">
            <v>Sudeste</v>
          </cell>
          <cell r="P1053" t="str">
            <v>ESSP</v>
          </cell>
          <cell r="Q1053" t="str">
            <v>R DEPUTADO EMILIO CARLOS 970</v>
          </cell>
          <cell r="R1053" t="str">
            <v>OSASCO</v>
          </cell>
          <cell r="S1053" t="str">
            <v>SAO PAULO</v>
          </cell>
          <cell r="T1053" t="str">
            <v>SP</v>
          </cell>
          <cell r="U1053" t="str">
            <v>06.028-010</v>
          </cell>
          <cell r="V1053" t="str">
            <v>1136844917</v>
          </cell>
          <cell r="W1053" t="str">
            <v>MPENSIONS@BRADESCOSEGUROS.COM.BR</v>
          </cell>
          <cell r="X1053" t="str">
            <v>WWW.BRADESCOPREVIDENCIA.COM.BR/MULTIPENSIONS/</v>
          </cell>
          <cell r="Y1053">
            <v>5</v>
          </cell>
          <cell r="Z1053">
            <v>3</v>
          </cell>
          <cell r="AA1053">
            <v>4</v>
          </cell>
        </row>
        <row r="1054">
          <cell r="A1054" t="str">
            <v>MULTIPENSIONS</v>
          </cell>
          <cell r="B1054" t="str">
            <v>MULTIPENSIONS BRADESCO - FUNDO MULTIPATROCINADO DE PREVIDENCIA PRIVADA</v>
          </cell>
          <cell r="C1054" t="str">
            <v>02.866.728/0001-26</v>
          </cell>
          <cell r="D1054" t="str">
            <v>Sim</v>
          </cell>
          <cell r="E1054" t="str">
            <v>NORMAL - EM FUNCIONAMENTO</v>
          </cell>
          <cell r="F1054" t="str">
            <v>NORMAL</v>
          </cell>
          <cell r="G1054" t="str">
            <v>Sociedade Civil</v>
          </cell>
          <cell r="H1054" t="str">
            <v>LC 109</v>
          </cell>
          <cell r="I1054" t="str">
            <v>Privada</v>
          </cell>
          <cell r="J1054" t="str">
            <v>Privado</v>
          </cell>
          <cell r="K1054" t="str">
            <v>Patrocínio Múltiplo</v>
          </cell>
          <cell r="L1054" t="str">
            <v>Com mais de um plano</v>
          </cell>
          <cell r="M1054" t="str">
            <v>Sim</v>
          </cell>
          <cell r="N1054">
            <v>4.4000003595198184E+16</v>
          </cell>
          <cell r="O1054" t="str">
            <v>Sudeste</v>
          </cell>
          <cell r="P1054" t="str">
            <v>ESSP</v>
          </cell>
          <cell r="Q1054" t="str">
            <v>R DEPUTADO EMILIO CARLOS 970</v>
          </cell>
          <cell r="R1054" t="str">
            <v>OSASCO</v>
          </cell>
          <cell r="S1054" t="str">
            <v>SAO PAULO</v>
          </cell>
          <cell r="T1054" t="str">
            <v>SP</v>
          </cell>
          <cell r="U1054" t="str">
            <v>06.028-010</v>
          </cell>
          <cell r="V1054" t="str">
            <v>1136844917</v>
          </cell>
          <cell r="W1054" t="str">
            <v>MPENSIONS@BRADESCOSEGUROS.COM.BR</v>
          </cell>
          <cell r="X1054" t="str">
            <v>WWW.BRADESCOPREVIDENCIA.COM.BR/MULTIPENSIONS/</v>
          </cell>
          <cell r="Y1054">
            <v>5</v>
          </cell>
          <cell r="Z1054">
            <v>3</v>
          </cell>
          <cell r="AA1054">
            <v>4</v>
          </cell>
        </row>
        <row r="1055">
          <cell r="A1055" t="str">
            <v>MULTIPENSIONS</v>
          </cell>
          <cell r="B1055" t="str">
            <v>MULTIPENSIONS BRADESCO - FUNDO MULTIPATROCINADO DE PREVIDENCIA PRIVADA</v>
          </cell>
          <cell r="C1055" t="str">
            <v>02.866.728/0001-26</v>
          </cell>
          <cell r="D1055" t="str">
            <v>Sim</v>
          </cell>
          <cell r="E1055" t="str">
            <v>NORMAL - EM FUNCIONAMENTO</v>
          </cell>
          <cell r="F1055" t="str">
            <v>NORMAL</v>
          </cell>
          <cell r="G1055" t="str">
            <v>Sociedade Civil</v>
          </cell>
          <cell r="H1055" t="str">
            <v>LC 109</v>
          </cell>
          <cell r="I1055" t="str">
            <v>Privada</v>
          </cell>
          <cell r="J1055" t="str">
            <v>Privado</v>
          </cell>
          <cell r="K1055" t="str">
            <v>Patrocínio Múltiplo</v>
          </cell>
          <cell r="L1055" t="str">
            <v>Com mais de um plano</v>
          </cell>
          <cell r="M1055" t="str">
            <v>Sim</v>
          </cell>
          <cell r="N1055">
            <v>4.4000003595198184E+16</v>
          </cell>
          <cell r="O1055" t="str">
            <v>Sudeste</v>
          </cell>
          <cell r="P1055" t="str">
            <v>ESSP</v>
          </cell>
          <cell r="Q1055" t="str">
            <v>R DEPUTADO EMILIO CARLOS 970</v>
          </cell>
          <cell r="R1055" t="str">
            <v>OSASCO</v>
          </cell>
          <cell r="S1055" t="str">
            <v>SAO PAULO</v>
          </cell>
          <cell r="T1055" t="str">
            <v>SP</v>
          </cell>
          <cell r="U1055" t="str">
            <v>06.028-010</v>
          </cell>
          <cell r="V1055" t="str">
            <v>1136844917</v>
          </cell>
          <cell r="W1055" t="str">
            <v>MPENSIONS@BRADESCOSEGUROS.COM.BR</v>
          </cell>
          <cell r="X1055" t="str">
            <v>WWW.BRADESCOPREVIDENCIA.COM.BR/MULTIPENSIONS/</v>
          </cell>
          <cell r="Y1055">
            <v>5</v>
          </cell>
          <cell r="Z1055">
            <v>3</v>
          </cell>
          <cell r="AA1055">
            <v>4</v>
          </cell>
        </row>
        <row r="1056">
          <cell r="A1056" t="str">
            <v>MULTIPENSIONS</v>
          </cell>
          <cell r="B1056" t="str">
            <v>MULTIPENSIONS BRADESCO - FUNDO MULTIPATROCINADO DE PREVIDENCIA PRIVADA</v>
          </cell>
          <cell r="C1056" t="str">
            <v>02.866.728/0001-26</v>
          </cell>
          <cell r="D1056" t="str">
            <v>Sim</v>
          </cell>
          <cell r="E1056" t="str">
            <v>NORMAL - EM FUNCIONAMENTO</v>
          </cell>
          <cell r="F1056" t="str">
            <v>NORMAL</v>
          </cell>
          <cell r="G1056" t="str">
            <v>Sociedade Civil</v>
          </cell>
          <cell r="H1056" t="str">
            <v>LC 109</v>
          </cell>
          <cell r="I1056" t="str">
            <v>Privada</v>
          </cell>
          <cell r="J1056" t="str">
            <v>Privado</v>
          </cell>
          <cell r="K1056" t="str">
            <v>Patrocínio Múltiplo</v>
          </cell>
          <cell r="L1056" t="str">
            <v>Com mais de um plano</v>
          </cell>
          <cell r="M1056" t="str">
            <v>Sim</v>
          </cell>
          <cell r="N1056">
            <v>4.4000003595198184E+16</v>
          </cell>
          <cell r="O1056" t="str">
            <v>Sudeste</v>
          </cell>
          <cell r="P1056" t="str">
            <v>ESSP</v>
          </cell>
          <cell r="Q1056" t="str">
            <v>R DEPUTADO EMILIO CARLOS 970</v>
          </cell>
          <cell r="R1056" t="str">
            <v>OSASCO</v>
          </cell>
          <cell r="S1056" t="str">
            <v>SAO PAULO</v>
          </cell>
          <cell r="T1056" t="str">
            <v>SP</v>
          </cell>
          <cell r="U1056" t="str">
            <v>06.028-010</v>
          </cell>
          <cell r="V1056" t="str">
            <v>1136844917</v>
          </cell>
          <cell r="W1056" t="str">
            <v>MPENSIONS@BRADESCOSEGUROS.COM.BR</v>
          </cell>
          <cell r="X1056" t="str">
            <v>WWW.BRADESCOPREVIDENCIA.COM.BR/MULTIPENSIONS/</v>
          </cell>
          <cell r="Y1056">
            <v>5</v>
          </cell>
          <cell r="Z1056">
            <v>3</v>
          </cell>
          <cell r="AA1056">
            <v>4</v>
          </cell>
        </row>
        <row r="1057">
          <cell r="A1057" t="str">
            <v>MULTIPENSIONS</v>
          </cell>
          <cell r="B1057" t="str">
            <v>MULTIPENSIONS BRADESCO - FUNDO MULTIPATROCINADO DE PREVIDENCIA PRIVADA</v>
          </cell>
          <cell r="C1057" t="str">
            <v>02.866.728/0001-26</v>
          </cell>
          <cell r="D1057" t="str">
            <v>Sim</v>
          </cell>
          <cell r="E1057" t="str">
            <v>NORMAL - EM FUNCIONAMENTO</v>
          </cell>
          <cell r="F1057" t="str">
            <v>NORMAL</v>
          </cell>
          <cell r="G1057" t="str">
            <v>Sociedade Civil</v>
          </cell>
          <cell r="H1057" t="str">
            <v>LC 109</v>
          </cell>
          <cell r="I1057" t="str">
            <v>Privada</v>
          </cell>
          <cell r="J1057" t="str">
            <v>Privado</v>
          </cell>
          <cell r="K1057" t="str">
            <v>Patrocínio Múltiplo</v>
          </cell>
          <cell r="L1057" t="str">
            <v>Com mais de um plano</v>
          </cell>
          <cell r="M1057" t="str">
            <v>Sim</v>
          </cell>
          <cell r="N1057">
            <v>4.4000003595198184E+16</v>
          </cell>
          <cell r="O1057" t="str">
            <v>Sudeste</v>
          </cell>
          <cell r="P1057" t="str">
            <v>ESSP</v>
          </cell>
          <cell r="Q1057" t="str">
            <v>R DEPUTADO EMILIO CARLOS 970</v>
          </cell>
          <cell r="R1057" t="str">
            <v>OSASCO</v>
          </cell>
          <cell r="S1057" t="str">
            <v>SAO PAULO</v>
          </cell>
          <cell r="T1057" t="str">
            <v>SP</v>
          </cell>
          <cell r="U1057" t="str">
            <v>06.028-010</v>
          </cell>
          <cell r="V1057" t="str">
            <v>1136844917</v>
          </cell>
          <cell r="W1057" t="str">
            <v>MPENSIONS@BRADESCOSEGUROS.COM.BR</v>
          </cell>
          <cell r="X1057" t="str">
            <v>WWW.BRADESCOPREVIDENCIA.COM.BR/MULTIPENSIONS/</v>
          </cell>
          <cell r="Y1057">
            <v>5</v>
          </cell>
          <cell r="Z1057">
            <v>3</v>
          </cell>
          <cell r="AA1057">
            <v>4</v>
          </cell>
        </row>
        <row r="1058">
          <cell r="A1058" t="str">
            <v>MULTIPLA</v>
          </cell>
          <cell r="B1058" t="str">
            <v>MULTIPLA - MULTIEMPRESAS DE PREVIDENCIA COMPLEMENTAR</v>
          </cell>
          <cell r="C1058" t="str">
            <v>71.734.842/0001-15</v>
          </cell>
          <cell r="D1058" t="str">
            <v>Sim</v>
          </cell>
          <cell r="E1058" t="str">
            <v>NORMAL - EM FUNCIONAMENTO</v>
          </cell>
          <cell r="F1058" t="str">
            <v>NORMAL</v>
          </cell>
          <cell r="G1058" t="str">
            <v>Sociedade Civil</v>
          </cell>
          <cell r="H1058" t="str">
            <v>LC 109</v>
          </cell>
          <cell r="I1058" t="str">
            <v>Privada</v>
          </cell>
          <cell r="J1058" t="str">
            <v>Privado</v>
          </cell>
          <cell r="K1058" t="str">
            <v>Patrocínio Múltiplo</v>
          </cell>
          <cell r="L1058" t="str">
            <v>Com mais de um plano</v>
          </cell>
          <cell r="M1058" t="str">
            <v>Sim</v>
          </cell>
          <cell r="N1058">
            <v>240000001651993</v>
          </cell>
          <cell r="O1058" t="str">
            <v>Sudeste</v>
          </cell>
          <cell r="P1058" t="str">
            <v>ESSP</v>
          </cell>
          <cell r="Q1058" t="str">
            <v>AVENIDA ENGENHEIRO ARMANDO ARRUDA 707, 14º ANDAR, LADO LARANJA</v>
          </cell>
          <cell r="R1058" t="str">
            <v>SAO PAULO</v>
          </cell>
          <cell r="S1058" t="str">
            <v>SAO PAULO</v>
          </cell>
          <cell r="T1058" t="str">
            <v>SP</v>
          </cell>
          <cell r="U1058" t="str">
            <v>04.308-001</v>
          </cell>
          <cell r="V1058" t="str">
            <v>1150291618</v>
          </cell>
          <cell r="W1058" t="str">
            <v>GOVERNANCAMULTIPLA@ITJADM.COM.BR</v>
          </cell>
          <cell r="X1058" t="str">
            <v>MULTIPLAPREV.COM.BR</v>
          </cell>
          <cell r="Y1058">
            <v>4</v>
          </cell>
          <cell r="Z1058">
            <v>3</v>
          </cell>
          <cell r="AA1058">
            <v>6</v>
          </cell>
        </row>
        <row r="1059">
          <cell r="A1059" t="str">
            <v>MULTIPLA</v>
          </cell>
          <cell r="B1059" t="str">
            <v>MULTIPLA - MULTIEMPRESAS DE PREVIDENCIA COMPLEMENTAR</v>
          </cell>
          <cell r="C1059" t="str">
            <v>71.734.842/0001-15</v>
          </cell>
          <cell r="D1059" t="str">
            <v>Sim</v>
          </cell>
          <cell r="E1059" t="str">
            <v>NORMAL - EM FUNCIONAMENTO</v>
          </cell>
          <cell r="F1059" t="str">
            <v>NORMAL</v>
          </cell>
          <cell r="G1059" t="str">
            <v>Sociedade Civil</v>
          </cell>
          <cell r="H1059" t="str">
            <v>LC 109</v>
          </cell>
          <cell r="I1059" t="str">
            <v>Privada</v>
          </cell>
          <cell r="J1059" t="str">
            <v>Privado</v>
          </cell>
          <cell r="K1059" t="str">
            <v>Patrocínio Múltiplo</v>
          </cell>
          <cell r="L1059" t="str">
            <v>Com mais de um plano</v>
          </cell>
          <cell r="M1059" t="str">
            <v>Sim</v>
          </cell>
          <cell r="N1059">
            <v>240000001651993</v>
          </cell>
          <cell r="O1059" t="str">
            <v>Sudeste</v>
          </cell>
          <cell r="P1059" t="str">
            <v>ESSP</v>
          </cell>
          <cell r="Q1059" t="str">
            <v>AVENIDA ENGENHEIRO ARMANDO ARRUDA 707, 14º ANDAR, LADO LARANJA</v>
          </cell>
          <cell r="R1059" t="str">
            <v>SAO PAULO</v>
          </cell>
          <cell r="S1059" t="str">
            <v>SAO PAULO</v>
          </cell>
          <cell r="T1059" t="str">
            <v>SP</v>
          </cell>
          <cell r="U1059" t="str">
            <v>04.308-001</v>
          </cell>
          <cell r="V1059" t="str">
            <v>1150291618</v>
          </cell>
          <cell r="W1059" t="str">
            <v>GOVERNANCAMULTIPLA@ITJADM.COM.BR</v>
          </cell>
          <cell r="X1059" t="str">
            <v>MULTIPLAPREV.COM.BR</v>
          </cell>
          <cell r="Y1059">
            <v>4</v>
          </cell>
          <cell r="Z1059">
            <v>3</v>
          </cell>
          <cell r="AA1059">
            <v>6</v>
          </cell>
        </row>
        <row r="1060">
          <cell r="A1060" t="str">
            <v>MULTIPLA</v>
          </cell>
          <cell r="B1060" t="str">
            <v>MULTIPLA - MULTIEMPRESAS DE PREVIDENCIA COMPLEMENTAR</v>
          </cell>
          <cell r="C1060" t="str">
            <v>71.734.842/0001-15</v>
          </cell>
          <cell r="D1060" t="str">
            <v>Sim</v>
          </cell>
          <cell r="E1060" t="str">
            <v>NORMAL - EM FUNCIONAMENTO</v>
          </cell>
          <cell r="F1060" t="str">
            <v>NORMAL</v>
          </cell>
          <cell r="G1060" t="str">
            <v>Sociedade Civil</v>
          </cell>
          <cell r="H1060" t="str">
            <v>LC 109</v>
          </cell>
          <cell r="I1060" t="str">
            <v>Privada</v>
          </cell>
          <cell r="J1060" t="str">
            <v>Privado</v>
          </cell>
          <cell r="K1060" t="str">
            <v>Patrocínio Múltiplo</v>
          </cell>
          <cell r="L1060" t="str">
            <v>Com mais de um plano</v>
          </cell>
          <cell r="M1060" t="str">
            <v>Sim</v>
          </cell>
          <cell r="N1060">
            <v>240000001651993</v>
          </cell>
          <cell r="O1060" t="str">
            <v>Sudeste</v>
          </cell>
          <cell r="P1060" t="str">
            <v>ESSP</v>
          </cell>
          <cell r="Q1060" t="str">
            <v>AVENIDA ENGENHEIRO ARMANDO ARRUDA 707, 14º ANDAR, LADO LARANJA</v>
          </cell>
          <cell r="R1060" t="str">
            <v>SAO PAULO</v>
          </cell>
          <cell r="S1060" t="str">
            <v>SAO PAULO</v>
          </cell>
          <cell r="T1060" t="str">
            <v>SP</v>
          </cell>
          <cell r="U1060" t="str">
            <v>04.308-001</v>
          </cell>
          <cell r="V1060" t="str">
            <v>1150291618</v>
          </cell>
          <cell r="W1060" t="str">
            <v>GOVERNANCAMULTIPLA@ITJADM.COM.BR</v>
          </cell>
          <cell r="X1060" t="str">
            <v>MULTIPLAPREV.COM.BR</v>
          </cell>
          <cell r="Y1060">
            <v>4</v>
          </cell>
          <cell r="Z1060">
            <v>3</v>
          </cell>
          <cell r="AA1060">
            <v>6</v>
          </cell>
        </row>
        <row r="1061">
          <cell r="A1061" t="str">
            <v>MULTIPLA</v>
          </cell>
          <cell r="B1061" t="str">
            <v>MULTIPLA - MULTIEMPRESAS DE PREVIDENCIA COMPLEMENTAR</v>
          </cell>
          <cell r="C1061" t="str">
            <v>71.734.842/0001-15</v>
          </cell>
          <cell r="D1061" t="str">
            <v>Sim</v>
          </cell>
          <cell r="E1061" t="str">
            <v>NORMAL - EM FUNCIONAMENTO</v>
          </cell>
          <cell r="F1061" t="str">
            <v>NORMAL</v>
          </cell>
          <cell r="G1061" t="str">
            <v>Sociedade Civil</v>
          </cell>
          <cell r="H1061" t="str">
            <v>LC 109</v>
          </cell>
          <cell r="I1061" t="str">
            <v>Privada</v>
          </cell>
          <cell r="J1061" t="str">
            <v>Privado</v>
          </cell>
          <cell r="K1061" t="str">
            <v>Patrocínio Múltiplo</v>
          </cell>
          <cell r="L1061" t="str">
            <v>Com mais de um plano</v>
          </cell>
          <cell r="M1061" t="str">
            <v>Sim</v>
          </cell>
          <cell r="N1061">
            <v>240000001651993</v>
          </cell>
          <cell r="O1061" t="str">
            <v>Sudeste</v>
          </cell>
          <cell r="P1061" t="str">
            <v>ESSP</v>
          </cell>
          <cell r="Q1061" t="str">
            <v>AVENIDA ENGENHEIRO ARMANDO ARRUDA 707, 14º ANDAR, LADO LARANJA</v>
          </cell>
          <cell r="R1061" t="str">
            <v>SAO PAULO</v>
          </cell>
          <cell r="S1061" t="str">
            <v>SAO PAULO</v>
          </cell>
          <cell r="T1061" t="str">
            <v>SP</v>
          </cell>
          <cell r="U1061" t="str">
            <v>04.308-001</v>
          </cell>
          <cell r="V1061" t="str">
            <v>1150291618</v>
          </cell>
          <cell r="W1061" t="str">
            <v>GOVERNANCAMULTIPLA@ITJADM.COM.BR</v>
          </cell>
          <cell r="X1061" t="str">
            <v>MULTIPLAPREV.COM.BR</v>
          </cell>
          <cell r="Y1061">
            <v>4</v>
          </cell>
          <cell r="Z1061">
            <v>3</v>
          </cell>
          <cell r="AA1061">
            <v>6</v>
          </cell>
        </row>
        <row r="1062">
          <cell r="A1062" t="str">
            <v>MULTIPLA</v>
          </cell>
          <cell r="B1062" t="str">
            <v>MULTIPLA - MULTIEMPRESAS DE PREVIDENCIA COMPLEMENTAR</v>
          </cell>
          <cell r="C1062" t="str">
            <v>71.734.842/0001-15</v>
          </cell>
          <cell r="D1062" t="str">
            <v>Sim</v>
          </cell>
          <cell r="E1062" t="str">
            <v>NORMAL - EM FUNCIONAMENTO</v>
          </cell>
          <cell r="F1062" t="str">
            <v>NORMAL</v>
          </cell>
          <cell r="G1062" t="str">
            <v>Sociedade Civil</v>
          </cell>
          <cell r="H1062" t="str">
            <v>LC 109</v>
          </cell>
          <cell r="I1062" t="str">
            <v>Privada</v>
          </cell>
          <cell r="J1062" t="str">
            <v>Privado</v>
          </cell>
          <cell r="K1062" t="str">
            <v>Patrocínio Múltiplo</v>
          </cell>
          <cell r="L1062" t="str">
            <v>Com mais de um plano</v>
          </cell>
          <cell r="M1062" t="str">
            <v>Sim</v>
          </cell>
          <cell r="N1062">
            <v>240000001651993</v>
          </cell>
          <cell r="O1062" t="str">
            <v>Sudeste</v>
          </cell>
          <cell r="P1062" t="str">
            <v>ESSP</v>
          </cell>
          <cell r="Q1062" t="str">
            <v>AVENIDA ENGENHEIRO ARMANDO ARRUDA 707, 14º ANDAR, LADO LARANJA</v>
          </cell>
          <cell r="R1062" t="str">
            <v>SAO PAULO</v>
          </cell>
          <cell r="S1062" t="str">
            <v>SAO PAULO</v>
          </cell>
          <cell r="T1062" t="str">
            <v>SP</v>
          </cell>
          <cell r="U1062" t="str">
            <v>04.308-001</v>
          </cell>
          <cell r="V1062" t="str">
            <v>1150291618</v>
          </cell>
          <cell r="W1062" t="str">
            <v>GOVERNANCAMULTIPLA@ITJADM.COM.BR</v>
          </cell>
          <cell r="X1062" t="str">
            <v>MULTIPLAPREV.COM.BR</v>
          </cell>
          <cell r="Y1062">
            <v>4</v>
          </cell>
          <cell r="Z1062">
            <v>3</v>
          </cell>
          <cell r="AA1062">
            <v>6</v>
          </cell>
        </row>
        <row r="1063">
          <cell r="A1063" t="str">
            <v>MULTIPLA</v>
          </cell>
          <cell r="B1063" t="str">
            <v>MULTIPLA - MULTIEMPRESAS DE PREVIDENCIA COMPLEMENTAR</v>
          </cell>
          <cell r="C1063" t="str">
            <v>71.734.842/0001-15</v>
          </cell>
          <cell r="D1063" t="str">
            <v>Sim</v>
          </cell>
          <cell r="E1063" t="str">
            <v>NORMAL - EM FUNCIONAMENTO</v>
          </cell>
          <cell r="F1063" t="str">
            <v>NORMAL</v>
          </cell>
          <cell r="G1063" t="str">
            <v>Sociedade Civil</v>
          </cell>
          <cell r="H1063" t="str">
            <v>LC 109</v>
          </cell>
          <cell r="I1063" t="str">
            <v>Privada</v>
          </cell>
          <cell r="J1063" t="str">
            <v>Privado</v>
          </cell>
          <cell r="K1063" t="str">
            <v>Patrocínio Múltiplo</v>
          </cell>
          <cell r="L1063" t="str">
            <v>Com mais de um plano</v>
          </cell>
          <cell r="M1063" t="str">
            <v>Sim</v>
          </cell>
          <cell r="N1063">
            <v>240000001651993</v>
          </cell>
          <cell r="O1063" t="str">
            <v>Sudeste</v>
          </cell>
          <cell r="P1063" t="str">
            <v>ESSP</v>
          </cell>
          <cell r="Q1063" t="str">
            <v>AVENIDA ENGENHEIRO ARMANDO ARRUDA 707, 14º ANDAR, LADO LARANJA</v>
          </cell>
          <cell r="R1063" t="str">
            <v>SAO PAULO</v>
          </cell>
          <cell r="S1063" t="str">
            <v>SAO PAULO</v>
          </cell>
          <cell r="T1063" t="str">
            <v>SP</v>
          </cell>
          <cell r="U1063" t="str">
            <v>04.308-001</v>
          </cell>
          <cell r="V1063" t="str">
            <v>1150291618</v>
          </cell>
          <cell r="W1063" t="str">
            <v>GOVERNANCAMULTIPLA@ITJADM.COM.BR</v>
          </cell>
          <cell r="X1063" t="str">
            <v>MULTIPLAPREV.COM.BR</v>
          </cell>
          <cell r="Y1063">
            <v>4</v>
          </cell>
          <cell r="Z1063">
            <v>3</v>
          </cell>
          <cell r="AA1063">
            <v>6</v>
          </cell>
        </row>
        <row r="1064">
          <cell r="A1064" t="str">
            <v>MULTIPREV</v>
          </cell>
          <cell r="B1064" t="str">
            <v>MULTIPREV FUNDO MULTIPLO DE PENSAO</v>
          </cell>
          <cell r="C1064" t="str">
            <v>67.846.188/0001-64</v>
          </cell>
          <cell r="D1064" t="str">
            <v>Sim</v>
          </cell>
          <cell r="E1064" t="str">
            <v>NORMAL - EM FUNCIONAMENTO</v>
          </cell>
          <cell r="F1064" t="str">
            <v>NORMAL</v>
          </cell>
          <cell r="G1064" t="str">
            <v>Sociedade Civil</v>
          </cell>
          <cell r="H1064" t="str">
            <v>LC 109</v>
          </cell>
          <cell r="I1064" t="str">
            <v>Privada</v>
          </cell>
          <cell r="J1064" t="str">
            <v>Privado</v>
          </cell>
          <cell r="K1064" t="str">
            <v>Patrocínio Múltiplo</v>
          </cell>
          <cell r="L1064" t="str">
            <v>Com mais de um plano</v>
          </cell>
          <cell r="M1064" t="str">
            <v>Sim</v>
          </cell>
          <cell r="N1064">
            <v>240000001011992</v>
          </cell>
          <cell r="O1064" t="str">
            <v>Sudeste</v>
          </cell>
          <cell r="P1064" t="str">
            <v>ESSP</v>
          </cell>
          <cell r="Q1064" t="str">
            <v>RUA JOSE VERSOLATO, 111, TORRE B, 9º ANDAR, CONJUNTO 921, PARTE 1</v>
          </cell>
          <cell r="R1064" t="str">
            <v>SAO BERNARDO DO CAMPO</v>
          </cell>
          <cell r="S1064" t="str">
            <v>SAO PAULO</v>
          </cell>
          <cell r="T1064" t="str">
            <v>SP</v>
          </cell>
          <cell r="U1064" t="str">
            <v>09.750-730</v>
          </cell>
          <cell r="V1064" t="str">
            <v>1139137955</v>
          </cell>
          <cell r="W1064" t="str">
            <v>MULTIPREV@METLIFE.COM</v>
          </cell>
          <cell r="X1064" t="str">
            <v>HTTP://WWW2.METLIFE.COM.BR/PARAEMPRESAS/PREVIDENCIACOMPLEMENTAR/DEFAULT.ASPX</v>
          </cell>
          <cell r="Y1064">
            <v>3</v>
          </cell>
          <cell r="Z1064">
            <v>9</v>
          </cell>
          <cell r="AA1064">
            <v>18</v>
          </cell>
        </row>
        <row r="1065">
          <cell r="A1065" t="str">
            <v>MULTIPREV</v>
          </cell>
          <cell r="B1065" t="str">
            <v>MULTIPREV FUNDO MULTIPLO DE PENSAO</v>
          </cell>
          <cell r="C1065" t="str">
            <v>67.846.188/0001-64</v>
          </cell>
          <cell r="D1065" t="str">
            <v>Sim</v>
          </cell>
          <cell r="E1065" t="str">
            <v>NORMAL - EM FUNCIONAMENTO</v>
          </cell>
          <cell r="F1065" t="str">
            <v>NORMAL</v>
          </cell>
          <cell r="G1065" t="str">
            <v>Sociedade Civil</v>
          </cell>
          <cell r="H1065" t="str">
            <v>LC 109</v>
          </cell>
          <cell r="I1065" t="str">
            <v>Privada</v>
          </cell>
          <cell r="J1065" t="str">
            <v>Privado</v>
          </cell>
          <cell r="K1065" t="str">
            <v>Patrocínio Múltiplo</v>
          </cell>
          <cell r="L1065" t="str">
            <v>Com mais de um plano</v>
          </cell>
          <cell r="M1065" t="str">
            <v>Sim</v>
          </cell>
          <cell r="N1065">
            <v>240000001011992</v>
          </cell>
          <cell r="O1065" t="str">
            <v>Sudeste</v>
          </cell>
          <cell r="P1065" t="str">
            <v>ESSP</v>
          </cell>
          <cell r="Q1065" t="str">
            <v>RUA JOSE VERSOLATO, 111, TORRE B, 9º ANDAR, CONJUNTO 921, PARTE 1</v>
          </cell>
          <cell r="R1065" t="str">
            <v>SAO BERNARDO DO CAMPO</v>
          </cell>
          <cell r="S1065" t="str">
            <v>SAO PAULO</v>
          </cell>
          <cell r="T1065" t="str">
            <v>SP</v>
          </cell>
          <cell r="U1065" t="str">
            <v>09.750-730</v>
          </cell>
          <cell r="V1065" t="str">
            <v>1139137955</v>
          </cell>
          <cell r="W1065" t="str">
            <v>MULTIPREV@METLIFE.COM</v>
          </cell>
          <cell r="X1065" t="str">
            <v>HTTP://WWW2.METLIFE.COM.BR/PARAEMPRESAS/PREVIDENCIACOMPLEMENTAR/DEFAULT.ASPX</v>
          </cell>
          <cell r="Y1065">
            <v>3</v>
          </cell>
          <cell r="Z1065">
            <v>9</v>
          </cell>
          <cell r="AA1065">
            <v>18</v>
          </cell>
        </row>
        <row r="1066">
          <cell r="A1066" t="str">
            <v>MULTIPREV</v>
          </cell>
          <cell r="B1066" t="str">
            <v>MULTIPREV FUNDO MULTIPLO DE PENSAO</v>
          </cell>
          <cell r="C1066" t="str">
            <v>67.846.188/0001-64</v>
          </cell>
          <cell r="D1066" t="str">
            <v>Sim</v>
          </cell>
          <cell r="E1066" t="str">
            <v>NORMAL - EM FUNCIONAMENTO</v>
          </cell>
          <cell r="F1066" t="str">
            <v>NORMAL</v>
          </cell>
          <cell r="G1066" t="str">
            <v>Sociedade Civil</v>
          </cell>
          <cell r="H1066" t="str">
            <v>LC 109</v>
          </cell>
          <cell r="I1066" t="str">
            <v>Privada</v>
          </cell>
          <cell r="J1066" t="str">
            <v>Privado</v>
          </cell>
          <cell r="K1066" t="str">
            <v>Patrocínio Múltiplo</v>
          </cell>
          <cell r="L1066" t="str">
            <v>Com mais de um plano</v>
          </cell>
          <cell r="M1066" t="str">
            <v>Sim</v>
          </cell>
          <cell r="N1066">
            <v>240000001011992</v>
          </cell>
          <cell r="O1066" t="str">
            <v>Sudeste</v>
          </cell>
          <cell r="P1066" t="str">
            <v>ESSP</v>
          </cell>
          <cell r="Q1066" t="str">
            <v>RUA JOSE VERSOLATO, 111, TORRE B, 9º ANDAR, CONJUNTO 921, PARTE 1</v>
          </cell>
          <cell r="R1066" t="str">
            <v>SAO BERNARDO DO CAMPO</v>
          </cell>
          <cell r="S1066" t="str">
            <v>SAO PAULO</v>
          </cell>
          <cell r="T1066" t="str">
            <v>SP</v>
          </cell>
          <cell r="U1066" t="str">
            <v>09.750-730</v>
          </cell>
          <cell r="V1066" t="str">
            <v>1139137955</v>
          </cell>
          <cell r="W1066" t="str">
            <v>MULTIPREV@METLIFE.COM</v>
          </cell>
          <cell r="X1066" t="str">
            <v>HTTP://WWW2.METLIFE.COM.BR/PARAEMPRESAS/PREVIDENCIACOMPLEMENTAR/DEFAULT.ASPX</v>
          </cell>
          <cell r="Y1066">
            <v>3</v>
          </cell>
          <cell r="Z1066">
            <v>9</v>
          </cell>
          <cell r="AA1066">
            <v>18</v>
          </cell>
        </row>
        <row r="1067">
          <cell r="A1067" t="str">
            <v>MULTIPREV</v>
          </cell>
          <cell r="B1067" t="str">
            <v>MULTIPREV FUNDO MULTIPLO DE PENSAO</v>
          </cell>
          <cell r="C1067" t="str">
            <v>67.846.188/0001-64</v>
          </cell>
          <cell r="D1067" t="str">
            <v>Sim</v>
          </cell>
          <cell r="E1067" t="str">
            <v>NORMAL - EM FUNCIONAMENTO</v>
          </cell>
          <cell r="F1067" t="str">
            <v>NORMAL</v>
          </cell>
          <cell r="G1067" t="str">
            <v>Sociedade Civil</v>
          </cell>
          <cell r="H1067" t="str">
            <v>LC 109</v>
          </cell>
          <cell r="I1067" t="str">
            <v>Privada</v>
          </cell>
          <cell r="J1067" t="str">
            <v>Privado</v>
          </cell>
          <cell r="K1067" t="str">
            <v>Patrocínio Múltiplo</v>
          </cell>
          <cell r="L1067" t="str">
            <v>Com mais de um plano</v>
          </cell>
          <cell r="M1067" t="str">
            <v>Sim</v>
          </cell>
          <cell r="N1067">
            <v>240000001011992</v>
          </cell>
          <cell r="O1067" t="str">
            <v>Sudeste</v>
          </cell>
          <cell r="P1067" t="str">
            <v>ESSP</v>
          </cell>
          <cell r="Q1067" t="str">
            <v>RUA JOSE VERSOLATO, 111, TORRE B, 9º ANDAR, CONJUNTO 921, PARTE 1</v>
          </cell>
          <cell r="R1067" t="str">
            <v>SAO BERNARDO DO CAMPO</v>
          </cell>
          <cell r="S1067" t="str">
            <v>SAO PAULO</v>
          </cell>
          <cell r="T1067" t="str">
            <v>SP</v>
          </cell>
          <cell r="U1067" t="str">
            <v>09.750-730</v>
          </cell>
          <cell r="V1067" t="str">
            <v>1139137955</v>
          </cell>
          <cell r="W1067" t="str">
            <v>MULTIPREV@METLIFE.COM</v>
          </cell>
          <cell r="X1067" t="str">
            <v>HTTP://WWW2.METLIFE.COM.BR/PARAEMPRESAS/PREVIDENCIACOMPLEMENTAR/DEFAULT.ASPX</v>
          </cell>
          <cell r="Y1067">
            <v>3</v>
          </cell>
          <cell r="Z1067">
            <v>9</v>
          </cell>
          <cell r="AA1067">
            <v>18</v>
          </cell>
        </row>
        <row r="1068">
          <cell r="A1068" t="str">
            <v>MULTIPREV</v>
          </cell>
          <cell r="B1068" t="str">
            <v>MULTIPREV FUNDO MULTIPLO DE PENSAO</v>
          </cell>
          <cell r="C1068" t="str">
            <v>67.846.188/0001-64</v>
          </cell>
          <cell r="D1068" t="str">
            <v>Sim</v>
          </cell>
          <cell r="E1068" t="str">
            <v>NORMAL - EM FUNCIONAMENTO</v>
          </cell>
          <cell r="F1068" t="str">
            <v>NORMAL</v>
          </cell>
          <cell r="G1068" t="str">
            <v>Sociedade Civil</v>
          </cell>
          <cell r="H1068" t="str">
            <v>LC 109</v>
          </cell>
          <cell r="I1068" t="str">
            <v>Privada</v>
          </cell>
          <cell r="J1068" t="str">
            <v>Privado</v>
          </cell>
          <cell r="K1068" t="str">
            <v>Patrocínio Múltiplo</v>
          </cell>
          <cell r="L1068" t="str">
            <v>Com mais de um plano</v>
          </cell>
          <cell r="M1068" t="str">
            <v>Sim</v>
          </cell>
          <cell r="N1068">
            <v>240000001011992</v>
          </cell>
          <cell r="O1068" t="str">
            <v>Sudeste</v>
          </cell>
          <cell r="P1068" t="str">
            <v>ESSP</v>
          </cell>
          <cell r="Q1068" t="str">
            <v>RUA JOSE VERSOLATO, 111, TORRE B, 9º ANDAR, CONJUNTO 921, PARTE 1</v>
          </cell>
          <cell r="R1068" t="str">
            <v>SAO BERNARDO DO CAMPO</v>
          </cell>
          <cell r="S1068" t="str">
            <v>SAO PAULO</v>
          </cell>
          <cell r="T1068" t="str">
            <v>SP</v>
          </cell>
          <cell r="U1068" t="str">
            <v>09.750-730</v>
          </cell>
          <cell r="V1068" t="str">
            <v>1139137955</v>
          </cell>
          <cell r="W1068" t="str">
            <v>MULTIPREV@METLIFE.COM</v>
          </cell>
          <cell r="X1068" t="str">
            <v>HTTP://WWW2.METLIFE.COM.BR/PARAEMPRESAS/PREVIDENCIACOMPLEMENTAR/DEFAULT.ASPX</v>
          </cell>
          <cell r="Y1068">
            <v>3</v>
          </cell>
          <cell r="Z1068">
            <v>9</v>
          </cell>
          <cell r="AA1068">
            <v>18</v>
          </cell>
        </row>
        <row r="1069">
          <cell r="A1069" t="str">
            <v>MULTIPREV</v>
          </cell>
          <cell r="B1069" t="str">
            <v>MULTIPREV FUNDO MULTIPLO DE PENSAO</v>
          </cell>
          <cell r="C1069" t="str">
            <v>67.846.188/0001-64</v>
          </cell>
          <cell r="D1069" t="str">
            <v>Sim</v>
          </cell>
          <cell r="E1069" t="str">
            <v>NORMAL - EM FUNCIONAMENTO</v>
          </cell>
          <cell r="F1069" t="str">
            <v>NORMAL</v>
          </cell>
          <cell r="G1069" t="str">
            <v>Sociedade Civil</v>
          </cell>
          <cell r="H1069" t="str">
            <v>LC 109</v>
          </cell>
          <cell r="I1069" t="str">
            <v>Privada</v>
          </cell>
          <cell r="J1069" t="str">
            <v>Privado</v>
          </cell>
          <cell r="K1069" t="str">
            <v>Patrocínio Múltiplo</v>
          </cell>
          <cell r="L1069" t="str">
            <v>Com mais de um plano</v>
          </cell>
          <cell r="M1069" t="str">
            <v>Sim</v>
          </cell>
          <cell r="N1069">
            <v>240000001011992</v>
          </cell>
          <cell r="O1069" t="str">
            <v>Sudeste</v>
          </cell>
          <cell r="P1069" t="str">
            <v>ESSP</v>
          </cell>
          <cell r="Q1069" t="str">
            <v>RUA JOSE VERSOLATO, 111, TORRE B, 9º ANDAR, CONJUNTO 921, PARTE 1</v>
          </cell>
          <cell r="R1069" t="str">
            <v>SAO BERNARDO DO CAMPO</v>
          </cell>
          <cell r="S1069" t="str">
            <v>SAO PAULO</v>
          </cell>
          <cell r="T1069" t="str">
            <v>SP</v>
          </cell>
          <cell r="U1069" t="str">
            <v>09.750-730</v>
          </cell>
          <cell r="V1069" t="str">
            <v>1139137955</v>
          </cell>
          <cell r="W1069" t="str">
            <v>MULTIPREV@METLIFE.COM</v>
          </cell>
          <cell r="X1069" t="str">
            <v>HTTP://WWW2.METLIFE.COM.BR/PARAEMPRESAS/PREVIDENCIACOMPLEMENTAR/DEFAULT.ASPX</v>
          </cell>
          <cell r="Y1069">
            <v>3</v>
          </cell>
          <cell r="Z1069">
            <v>9</v>
          </cell>
          <cell r="AA1069">
            <v>18</v>
          </cell>
        </row>
        <row r="1070">
          <cell r="A1070" t="str">
            <v>MULTIPREV</v>
          </cell>
          <cell r="B1070" t="str">
            <v>MULTIPREV FUNDO MULTIPLO DE PENSAO</v>
          </cell>
          <cell r="C1070" t="str">
            <v>67.846.188/0001-64</v>
          </cell>
          <cell r="D1070" t="str">
            <v>Sim</v>
          </cell>
          <cell r="E1070" t="str">
            <v>NORMAL - EM FUNCIONAMENTO</v>
          </cell>
          <cell r="F1070" t="str">
            <v>NORMAL</v>
          </cell>
          <cell r="G1070" t="str">
            <v>Sociedade Civil</v>
          </cell>
          <cell r="H1070" t="str">
            <v>LC 109</v>
          </cell>
          <cell r="I1070" t="str">
            <v>Privada</v>
          </cell>
          <cell r="J1070" t="str">
            <v>Privado</v>
          </cell>
          <cell r="K1070" t="str">
            <v>Patrocínio Múltiplo</v>
          </cell>
          <cell r="L1070" t="str">
            <v>Com mais de um plano</v>
          </cell>
          <cell r="M1070" t="str">
            <v>Sim</v>
          </cell>
          <cell r="N1070">
            <v>240000001011992</v>
          </cell>
          <cell r="O1070" t="str">
            <v>Sudeste</v>
          </cell>
          <cell r="P1070" t="str">
            <v>ESSP</v>
          </cell>
          <cell r="Q1070" t="str">
            <v>RUA JOSE VERSOLATO, 111, TORRE B, 9º ANDAR, CONJUNTO 921, PARTE 1</v>
          </cell>
          <cell r="R1070" t="str">
            <v>SAO BERNARDO DO CAMPO</v>
          </cell>
          <cell r="S1070" t="str">
            <v>SAO PAULO</v>
          </cell>
          <cell r="T1070" t="str">
            <v>SP</v>
          </cell>
          <cell r="U1070" t="str">
            <v>09.750-730</v>
          </cell>
          <cell r="V1070" t="str">
            <v>1139137955</v>
          </cell>
          <cell r="W1070" t="str">
            <v>MULTIPREV@METLIFE.COM</v>
          </cell>
          <cell r="X1070" t="str">
            <v>HTTP://WWW2.METLIFE.COM.BR/PARAEMPRESAS/PREVIDENCIACOMPLEMENTAR/DEFAULT.ASPX</v>
          </cell>
          <cell r="Y1070">
            <v>3</v>
          </cell>
          <cell r="Z1070">
            <v>9</v>
          </cell>
          <cell r="AA1070">
            <v>18</v>
          </cell>
        </row>
        <row r="1071">
          <cell r="A1071" t="str">
            <v>MULTIPREV</v>
          </cell>
          <cell r="B1071" t="str">
            <v>MULTIPREV FUNDO MULTIPLO DE PENSAO</v>
          </cell>
          <cell r="C1071" t="str">
            <v>67.846.188/0001-64</v>
          </cell>
          <cell r="D1071" t="str">
            <v>Sim</v>
          </cell>
          <cell r="E1071" t="str">
            <v>NORMAL - EM FUNCIONAMENTO</v>
          </cell>
          <cell r="F1071" t="str">
            <v>NORMAL</v>
          </cell>
          <cell r="G1071" t="str">
            <v>Sociedade Civil</v>
          </cell>
          <cell r="H1071" t="str">
            <v>LC 109</v>
          </cell>
          <cell r="I1071" t="str">
            <v>Privada</v>
          </cell>
          <cell r="J1071" t="str">
            <v>Privado</v>
          </cell>
          <cell r="K1071" t="str">
            <v>Patrocínio Múltiplo</v>
          </cell>
          <cell r="L1071" t="str">
            <v>Com mais de um plano</v>
          </cell>
          <cell r="M1071" t="str">
            <v>Sim</v>
          </cell>
          <cell r="N1071">
            <v>240000001011992</v>
          </cell>
          <cell r="O1071" t="str">
            <v>Sudeste</v>
          </cell>
          <cell r="P1071" t="str">
            <v>ESSP</v>
          </cell>
          <cell r="Q1071" t="str">
            <v>RUA JOSE VERSOLATO, 111, TORRE B, 9º ANDAR, CONJUNTO 921, PARTE 1</v>
          </cell>
          <cell r="R1071" t="str">
            <v>SAO BERNARDO DO CAMPO</v>
          </cell>
          <cell r="S1071" t="str">
            <v>SAO PAULO</v>
          </cell>
          <cell r="T1071" t="str">
            <v>SP</v>
          </cell>
          <cell r="U1071" t="str">
            <v>09.750-730</v>
          </cell>
          <cell r="V1071" t="str">
            <v>1139137955</v>
          </cell>
          <cell r="W1071" t="str">
            <v>MULTIPREV@METLIFE.COM</v>
          </cell>
          <cell r="X1071" t="str">
            <v>HTTP://WWW2.METLIFE.COM.BR/PARAEMPRESAS/PREVIDENCIACOMPLEMENTAR/DEFAULT.ASPX</v>
          </cell>
          <cell r="Y1071">
            <v>3</v>
          </cell>
          <cell r="Z1071">
            <v>9</v>
          </cell>
          <cell r="AA1071">
            <v>18</v>
          </cell>
        </row>
        <row r="1072">
          <cell r="A1072" t="str">
            <v>MULTIPREV</v>
          </cell>
          <cell r="B1072" t="str">
            <v>MULTIPREV FUNDO MULTIPLO DE PENSAO</v>
          </cell>
          <cell r="C1072" t="str">
            <v>67.846.188/0001-64</v>
          </cell>
          <cell r="D1072" t="str">
            <v>Sim</v>
          </cell>
          <cell r="E1072" t="str">
            <v>NORMAL - EM FUNCIONAMENTO</v>
          </cell>
          <cell r="F1072" t="str">
            <v>NORMAL</v>
          </cell>
          <cell r="G1072" t="str">
            <v>Sociedade Civil</v>
          </cell>
          <cell r="H1072" t="str">
            <v>LC 109</v>
          </cell>
          <cell r="I1072" t="str">
            <v>Privada</v>
          </cell>
          <cell r="J1072" t="str">
            <v>Privado</v>
          </cell>
          <cell r="K1072" t="str">
            <v>Patrocínio Múltiplo</v>
          </cell>
          <cell r="L1072" t="str">
            <v>Com mais de um plano</v>
          </cell>
          <cell r="M1072" t="str">
            <v>Sim</v>
          </cell>
          <cell r="N1072">
            <v>240000001011992</v>
          </cell>
          <cell r="O1072" t="str">
            <v>Sudeste</v>
          </cell>
          <cell r="P1072" t="str">
            <v>ESSP</v>
          </cell>
          <cell r="Q1072" t="str">
            <v>RUA JOSE VERSOLATO, 111, TORRE B, 9º ANDAR, CONJUNTO 921, PARTE 1</v>
          </cell>
          <cell r="R1072" t="str">
            <v>SAO BERNARDO DO CAMPO</v>
          </cell>
          <cell r="S1072" t="str">
            <v>SAO PAULO</v>
          </cell>
          <cell r="T1072" t="str">
            <v>SP</v>
          </cell>
          <cell r="U1072" t="str">
            <v>09.750-730</v>
          </cell>
          <cell r="V1072" t="str">
            <v>1139137955</v>
          </cell>
          <cell r="W1072" t="str">
            <v>MULTIPREV@METLIFE.COM</v>
          </cell>
          <cell r="X1072" t="str">
            <v>HTTP://WWW2.METLIFE.COM.BR/PARAEMPRESAS/PREVIDENCIACOMPLEMENTAR/DEFAULT.ASPX</v>
          </cell>
          <cell r="Y1072">
            <v>3</v>
          </cell>
          <cell r="Z1072">
            <v>9</v>
          </cell>
          <cell r="AA1072">
            <v>18</v>
          </cell>
        </row>
        <row r="1073">
          <cell r="A1073" t="str">
            <v>MULTIPREV</v>
          </cell>
          <cell r="B1073" t="str">
            <v>MULTIPREV FUNDO MULTIPLO DE PENSAO</v>
          </cell>
          <cell r="C1073" t="str">
            <v>67.846.188/0001-64</v>
          </cell>
          <cell r="D1073" t="str">
            <v>Sim</v>
          </cell>
          <cell r="E1073" t="str">
            <v>NORMAL - EM FUNCIONAMENTO</v>
          </cell>
          <cell r="F1073" t="str">
            <v>NORMAL</v>
          </cell>
          <cell r="G1073" t="str">
            <v>Sociedade Civil</v>
          </cell>
          <cell r="H1073" t="str">
            <v>LC 109</v>
          </cell>
          <cell r="I1073" t="str">
            <v>Privada</v>
          </cell>
          <cell r="J1073" t="str">
            <v>Privado</v>
          </cell>
          <cell r="K1073" t="str">
            <v>Patrocínio Múltiplo</v>
          </cell>
          <cell r="L1073" t="str">
            <v>Com mais de um plano</v>
          </cell>
          <cell r="M1073" t="str">
            <v>Sim</v>
          </cell>
          <cell r="N1073">
            <v>240000001011992</v>
          </cell>
          <cell r="O1073" t="str">
            <v>Sudeste</v>
          </cell>
          <cell r="P1073" t="str">
            <v>ESSP</v>
          </cell>
          <cell r="Q1073" t="str">
            <v>RUA JOSE VERSOLATO, 111, TORRE B, 9º ANDAR, CONJUNTO 921, PARTE 1</v>
          </cell>
          <cell r="R1073" t="str">
            <v>SAO BERNARDO DO CAMPO</v>
          </cell>
          <cell r="S1073" t="str">
            <v>SAO PAULO</v>
          </cell>
          <cell r="T1073" t="str">
            <v>SP</v>
          </cell>
          <cell r="U1073" t="str">
            <v>09.750-730</v>
          </cell>
          <cell r="V1073" t="str">
            <v>1139137955</v>
          </cell>
          <cell r="W1073" t="str">
            <v>MULTIPREV@METLIFE.COM</v>
          </cell>
          <cell r="X1073" t="str">
            <v>HTTP://WWW2.METLIFE.COM.BR/PARAEMPRESAS/PREVIDENCIACOMPLEMENTAR/DEFAULT.ASPX</v>
          </cell>
          <cell r="Y1073">
            <v>3</v>
          </cell>
          <cell r="Z1073">
            <v>9</v>
          </cell>
          <cell r="AA1073">
            <v>18</v>
          </cell>
        </row>
        <row r="1074">
          <cell r="A1074" t="str">
            <v>MULTIPREV</v>
          </cell>
          <cell r="B1074" t="str">
            <v>MULTIPREV FUNDO MULTIPLO DE PENSAO</v>
          </cell>
          <cell r="C1074" t="str">
            <v>67.846.188/0001-64</v>
          </cell>
          <cell r="D1074" t="str">
            <v>Sim</v>
          </cell>
          <cell r="E1074" t="str">
            <v>NORMAL - EM FUNCIONAMENTO</v>
          </cell>
          <cell r="F1074" t="str">
            <v>NORMAL</v>
          </cell>
          <cell r="G1074" t="str">
            <v>Sociedade Civil</v>
          </cell>
          <cell r="H1074" t="str">
            <v>LC 109</v>
          </cell>
          <cell r="I1074" t="str">
            <v>Privada</v>
          </cell>
          <cell r="J1074" t="str">
            <v>Privado</v>
          </cell>
          <cell r="K1074" t="str">
            <v>Patrocínio Múltiplo</v>
          </cell>
          <cell r="L1074" t="str">
            <v>Com mais de um plano</v>
          </cell>
          <cell r="M1074" t="str">
            <v>Sim</v>
          </cell>
          <cell r="N1074">
            <v>240000001011992</v>
          </cell>
          <cell r="O1074" t="str">
            <v>Sudeste</v>
          </cell>
          <cell r="P1074" t="str">
            <v>ESSP</v>
          </cell>
          <cell r="Q1074" t="str">
            <v>RUA JOSE VERSOLATO, 111, TORRE B, 9º ANDAR, CONJUNTO 921, PARTE 1</v>
          </cell>
          <cell r="R1074" t="str">
            <v>SAO BERNARDO DO CAMPO</v>
          </cell>
          <cell r="S1074" t="str">
            <v>SAO PAULO</v>
          </cell>
          <cell r="T1074" t="str">
            <v>SP</v>
          </cell>
          <cell r="U1074" t="str">
            <v>09.750-730</v>
          </cell>
          <cell r="V1074" t="str">
            <v>1139137955</v>
          </cell>
          <cell r="W1074" t="str">
            <v>MULTIPREV@METLIFE.COM</v>
          </cell>
          <cell r="X1074" t="str">
            <v>HTTP://WWW2.METLIFE.COM.BR/PARAEMPRESAS/PREVIDENCIACOMPLEMENTAR/DEFAULT.ASPX</v>
          </cell>
          <cell r="Y1074">
            <v>3</v>
          </cell>
          <cell r="Z1074">
            <v>9</v>
          </cell>
          <cell r="AA1074">
            <v>18</v>
          </cell>
        </row>
        <row r="1075">
          <cell r="A1075" t="str">
            <v>MULTIPREV</v>
          </cell>
          <cell r="B1075" t="str">
            <v>MULTIPREV FUNDO MULTIPLO DE PENSAO</v>
          </cell>
          <cell r="C1075" t="str">
            <v>67.846.188/0001-64</v>
          </cell>
          <cell r="D1075" t="str">
            <v>Sim</v>
          </cell>
          <cell r="E1075" t="str">
            <v>NORMAL - EM FUNCIONAMENTO</v>
          </cell>
          <cell r="F1075" t="str">
            <v>NORMAL</v>
          </cell>
          <cell r="G1075" t="str">
            <v>Sociedade Civil</v>
          </cell>
          <cell r="H1075" t="str">
            <v>LC 109</v>
          </cell>
          <cell r="I1075" t="str">
            <v>Privada</v>
          </cell>
          <cell r="J1075" t="str">
            <v>Privado</v>
          </cell>
          <cell r="K1075" t="str">
            <v>Patrocínio Múltiplo</v>
          </cell>
          <cell r="L1075" t="str">
            <v>Com mais de um plano</v>
          </cell>
          <cell r="M1075" t="str">
            <v>Sim</v>
          </cell>
          <cell r="N1075">
            <v>240000001011992</v>
          </cell>
          <cell r="O1075" t="str">
            <v>Sudeste</v>
          </cell>
          <cell r="P1075" t="str">
            <v>ESSP</v>
          </cell>
          <cell r="Q1075" t="str">
            <v>RUA JOSE VERSOLATO, 111, TORRE B, 9º ANDAR, CONJUNTO 921, PARTE 1</v>
          </cell>
          <cell r="R1075" t="str">
            <v>SAO BERNARDO DO CAMPO</v>
          </cell>
          <cell r="S1075" t="str">
            <v>SAO PAULO</v>
          </cell>
          <cell r="T1075" t="str">
            <v>SP</v>
          </cell>
          <cell r="U1075" t="str">
            <v>09.750-730</v>
          </cell>
          <cell r="V1075" t="str">
            <v>1139137955</v>
          </cell>
          <cell r="W1075" t="str">
            <v>MULTIPREV@METLIFE.COM</v>
          </cell>
          <cell r="X1075" t="str">
            <v>HTTP://WWW2.METLIFE.COM.BR/PARAEMPRESAS/PREVIDENCIACOMPLEMENTAR/DEFAULT.ASPX</v>
          </cell>
          <cell r="Y1075">
            <v>3</v>
          </cell>
          <cell r="Z1075">
            <v>9</v>
          </cell>
          <cell r="AA1075">
            <v>18</v>
          </cell>
        </row>
        <row r="1076">
          <cell r="A1076" t="str">
            <v>MULTIPREV</v>
          </cell>
          <cell r="B1076" t="str">
            <v>MULTIPREV FUNDO MULTIPLO DE PENSAO</v>
          </cell>
          <cell r="C1076" t="str">
            <v>67.846.188/0001-64</v>
          </cell>
          <cell r="D1076" t="str">
            <v>Sim</v>
          </cell>
          <cell r="E1076" t="str">
            <v>NORMAL - EM FUNCIONAMENTO</v>
          </cell>
          <cell r="F1076" t="str">
            <v>NORMAL</v>
          </cell>
          <cell r="G1076" t="str">
            <v>Sociedade Civil</v>
          </cell>
          <cell r="H1076" t="str">
            <v>LC 109</v>
          </cell>
          <cell r="I1076" t="str">
            <v>Privada</v>
          </cell>
          <cell r="J1076" t="str">
            <v>Privado</v>
          </cell>
          <cell r="K1076" t="str">
            <v>Patrocínio Múltiplo</v>
          </cell>
          <cell r="L1076" t="str">
            <v>Com mais de um plano</v>
          </cell>
          <cell r="M1076" t="str">
            <v>Sim</v>
          </cell>
          <cell r="N1076">
            <v>240000001011992</v>
          </cell>
          <cell r="O1076" t="str">
            <v>Sudeste</v>
          </cell>
          <cell r="P1076" t="str">
            <v>ESSP</v>
          </cell>
          <cell r="Q1076" t="str">
            <v>RUA JOSE VERSOLATO, 111, TORRE B, 9º ANDAR, CONJUNTO 921, PARTE 1</v>
          </cell>
          <cell r="R1076" t="str">
            <v>SAO BERNARDO DO CAMPO</v>
          </cell>
          <cell r="S1076" t="str">
            <v>SAO PAULO</v>
          </cell>
          <cell r="T1076" t="str">
            <v>SP</v>
          </cell>
          <cell r="U1076" t="str">
            <v>09.750-730</v>
          </cell>
          <cell r="V1076" t="str">
            <v>1139137955</v>
          </cell>
          <cell r="W1076" t="str">
            <v>MULTIPREV@METLIFE.COM</v>
          </cell>
          <cell r="X1076" t="str">
            <v>HTTP://WWW2.METLIFE.COM.BR/PARAEMPRESAS/PREVIDENCIACOMPLEMENTAR/DEFAULT.ASPX</v>
          </cell>
          <cell r="Y1076">
            <v>3</v>
          </cell>
          <cell r="Z1076">
            <v>9</v>
          </cell>
          <cell r="AA1076">
            <v>18</v>
          </cell>
        </row>
        <row r="1077">
          <cell r="A1077" t="str">
            <v>MULTIPREV</v>
          </cell>
          <cell r="B1077" t="str">
            <v>MULTIPREV FUNDO MULTIPLO DE PENSAO</v>
          </cell>
          <cell r="C1077" t="str">
            <v>67.846.188/0001-64</v>
          </cell>
          <cell r="D1077" t="str">
            <v>Sim</v>
          </cell>
          <cell r="E1077" t="str">
            <v>NORMAL - EM FUNCIONAMENTO</v>
          </cell>
          <cell r="F1077" t="str">
            <v>NORMAL</v>
          </cell>
          <cell r="G1077" t="str">
            <v>Sociedade Civil</v>
          </cell>
          <cell r="H1077" t="str">
            <v>LC 109</v>
          </cell>
          <cell r="I1077" t="str">
            <v>Privada</v>
          </cell>
          <cell r="J1077" t="str">
            <v>Privado</v>
          </cell>
          <cell r="K1077" t="str">
            <v>Patrocínio Múltiplo</v>
          </cell>
          <cell r="L1077" t="str">
            <v>Com mais de um plano</v>
          </cell>
          <cell r="M1077" t="str">
            <v>Sim</v>
          </cell>
          <cell r="N1077">
            <v>240000001011992</v>
          </cell>
          <cell r="O1077" t="str">
            <v>Sudeste</v>
          </cell>
          <cell r="P1077" t="str">
            <v>ESSP</v>
          </cell>
          <cell r="Q1077" t="str">
            <v>RUA JOSE VERSOLATO, 111, TORRE B, 9º ANDAR, CONJUNTO 921, PARTE 1</v>
          </cell>
          <cell r="R1077" t="str">
            <v>SAO BERNARDO DO CAMPO</v>
          </cell>
          <cell r="S1077" t="str">
            <v>SAO PAULO</v>
          </cell>
          <cell r="T1077" t="str">
            <v>SP</v>
          </cell>
          <cell r="U1077" t="str">
            <v>09.750-730</v>
          </cell>
          <cell r="V1077" t="str">
            <v>1139137955</v>
          </cell>
          <cell r="W1077" t="str">
            <v>MULTIPREV@METLIFE.COM</v>
          </cell>
          <cell r="X1077" t="str">
            <v>HTTP://WWW2.METLIFE.COM.BR/PARAEMPRESAS/PREVIDENCIACOMPLEMENTAR/DEFAULT.ASPX</v>
          </cell>
          <cell r="Y1077">
            <v>3</v>
          </cell>
          <cell r="Z1077">
            <v>9</v>
          </cell>
          <cell r="AA1077">
            <v>18</v>
          </cell>
        </row>
        <row r="1078">
          <cell r="A1078" t="str">
            <v>MULTIPREV</v>
          </cell>
          <cell r="B1078" t="str">
            <v>MULTIPREV FUNDO MULTIPLO DE PENSAO</v>
          </cell>
          <cell r="C1078" t="str">
            <v>67.846.188/0001-64</v>
          </cell>
          <cell r="D1078" t="str">
            <v>Sim</v>
          </cell>
          <cell r="E1078" t="str">
            <v>NORMAL - EM FUNCIONAMENTO</v>
          </cell>
          <cell r="F1078" t="str">
            <v>NORMAL</v>
          </cell>
          <cell r="G1078" t="str">
            <v>Sociedade Civil</v>
          </cell>
          <cell r="H1078" t="str">
            <v>LC 109</v>
          </cell>
          <cell r="I1078" t="str">
            <v>Privada</v>
          </cell>
          <cell r="J1078" t="str">
            <v>Privado</v>
          </cell>
          <cell r="K1078" t="str">
            <v>Patrocínio Múltiplo</v>
          </cell>
          <cell r="L1078" t="str">
            <v>Com mais de um plano</v>
          </cell>
          <cell r="M1078" t="str">
            <v>Sim</v>
          </cell>
          <cell r="N1078">
            <v>240000001011992</v>
          </cell>
          <cell r="O1078" t="str">
            <v>Sudeste</v>
          </cell>
          <cell r="P1078" t="str">
            <v>ESSP</v>
          </cell>
          <cell r="Q1078" t="str">
            <v>RUA JOSE VERSOLATO, 111, TORRE B, 9º ANDAR, CONJUNTO 921, PARTE 1</v>
          </cell>
          <cell r="R1078" t="str">
            <v>SAO BERNARDO DO CAMPO</v>
          </cell>
          <cell r="S1078" t="str">
            <v>SAO PAULO</v>
          </cell>
          <cell r="T1078" t="str">
            <v>SP</v>
          </cell>
          <cell r="U1078" t="str">
            <v>09.750-730</v>
          </cell>
          <cell r="V1078" t="str">
            <v>1139137955</v>
          </cell>
          <cell r="W1078" t="str">
            <v>MULTIPREV@METLIFE.COM</v>
          </cell>
          <cell r="X1078" t="str">
            <v>HTTP://WWW2.METLIFE.COM.BR/PARAEMPRESAS/PREVIDENCIACOMPLEMENTAR/DEFAULT.ASPX</v>
          </cell>
          <cell r="Y1078">
            <v>3</v>
          </cell>
          <cell r="Z1078">
            <v>9</v>
          </cell>
          <cell r="AA1078">
            <v>18</v>
          </cell>
        </row>
        <row r="1079">
          <cell r="A1079" t="str">
            <v>MULTIPREV</v>
          </cell>
          <cell r="B1079" t="str">
            <v>MULTIPREV FUNDO MULTIPLO DE PENSAO</v>
          </cell>
          <cell r="C1079" t="str">
            <v>67.846.188/0001-64</v>
          </cell>
          <cell r="D1079" t="str">
            <v>Sim</v>
          </cell>
          <cell r="E1079" t="str">
            <v>NORMAL - EM FUNCIONAMENTO</v>
          </cell>
          <cell r="F1079" t="str">
            <v>NORMAL</v>
          </cell>
          <cell r="G1079" t="str">
            <v>Sociedade Civil</v>
          </cell>
          <cell r="H1079" t="str">
            <v>LC 109</v>
          </cell>
          <cell r="I1079" t="str">
            <v>Privada</v>
          </cell>
          <cell r="J1079" t="str">
            <v>Privado</v>
          </cell>
          <cell r="K1079" t="str">
            <v>Patrocínio Múltiplo</v>
          </cell>
          <cell r="L1079" t="str">
            <v>Com mais de um plano</v>
          </cell>
          <cell r="M1079" t="str">
            <v>Sim</v>
          </cell>
          <cell r="N1079">
            <v>240000001011992</v>
          </cell>
          <cell r="O1079" t="str">
            <v>Sudeste</v>
          </cell>
          <cell r="P1079" t="str">
            <v>ESSP</v>
          </cell>
          <cell r="Q1079" t="str">
            <v>RUA JOSE VERSOLATO, 111, TORRE B, 9º ANDAR, CONJUNTO 921, PARTE 1</v>
          </cell>
          <cell r="R1079" t="str">
            <v>SAO BERNARDO DO CAMPO</v>
          </cell>
          <cell r="S1079" t="str">
            <v>SAO PAULO</v>
          </cell>
          <cell r="T1079" t="str">
            <v>SP</v>
          </cell>
          <cell r="U1079" t="str">
            <v>09.750-730</v>
          </cell>
          <cell r="V1079" t="str">
            <v>1139137955</v>
          </cell>
          <cell r="W1079" t="str">
            <v>MULTIPREV@METLIFE.COM</v>
          </cell>
          <cell r="X1079" t="str">
            <v>HTTP://WWW2.METLIFE.COM.BR/PARAEMPRESAS/PREVIDENCIACOMPLEMENTAR/DEFAULT.ASPX</v>
          </cell>
          <cell r="Y1079">
            <v>3</v>
          </cell>
          <cell r="Z1079">
            <v>9</v>
          </cell>
          <cell r="AA1079">
            <v>18</v>
          </cell>
        </row>
        <row r="1080">
          <cell r="A1080" t="str">
            <v>MULTIPREV</v>
          </cell>
          <cell r="B1080" t="str">
            <v>MULTIPREV FUNDO MULTIPLO DE PENSAO</v>
          </cell>
          <cell r="C1080" t="str">
            <v>67.846.188/0001-64</v>
          </cell>
          <cell r="D1080" t="str">
            <v>Sim</v>
          </cell>
          <cell r="E1080" t="str">
            <v>NORMAL - EM FUNCIONAMENTO</v>
          </cell>
          <cell r="F1080" t="str">
            <v>NORMAL</v>
          </cell>
          <cell r="G1080" t="str">
            <v>Sociedade Civil</v>
          </cell>
          <cell r="H1080" t="str">
            <v>LC 109</v>
          </cell>
          <cell r="I1080" t="str">
            <v>Privada</v>
          </cell>
          <cell r="J1080" t="str">
            <v>Privado</v>
          </cell>
          <cell r="K1080" t="str">
            <v>Patrocínio Múltiplo</v>
          </cell>
          <cell r="L1080" t="str">
            <v>Com mais de um plano</v>
          </cell>
          <cell r="M1080" t="str">
            <v>Sim</v>
          </cell>
          <cell r="N1080">
            <v>240000001011992</v>
          </cell>
          <cell r="O1080" t="str">
            <v>Sudeste</v>
          </cell>
          <cell r="P1080" t="str">
            <v>ESSP</v>
          </cell>
          <cell r="Q1080" t="str">
            <v>RUA JOSE VERSOLATO, 111, TORRE B, 9º ANDAR, CONJUNTO 921, PARTE 1</v>
          </cell>
          <cell r="R1080" t="str">
            <v>SAO BERNARDO DO CAMPO</v>
          </cell>
          <cell r="S1080" t="str">
            <v>SAO PAULO</v>
          </cell>
          <cell r="T1080" t="str">
            <v>SP</v>
          </cell>
          <cell r="U1080" t="str">
            <v>09.750-730</v>
          </cell>
          <cell r="V1080" t="str">
            <v>1139137955</v>
          </cell>
          <cell r="W1080" t="str">
            <v>MULTIPREV@METLIFE.COM</v>
          </cell>
          <cell r="X1080" t="str">
            <v>HTTP://WWW2.METLIFE.COM.BR/PARAEMPRESAS/PREVIDENCIACOMPLEMENTAR/DEFAULT.ASPX</v>
          </cell>
          <cell r="Y1080">
            <v>3</v>
          </cell>
          <cell r="Z1080">
            <v>9</v>
          </cell>
          <cell r="AA1080">
            <v>18</v>
          </cell>
        </row>
        <row r="1081">
          <cell r="A1081" t="str">
            <v>MULTIPREV</v>
          </cell>
          <cell r="B1081" t="str">
            <v>MULTIPREV FUNDO MULTIPLO DE PENSAO</v>
          </cell>
          <cell r="C1081" t="str">
            <v>67.846.188/0001-64</v>
          </cell>
          <cell r="D1081" t="str">
            <v>Sim</v>
          </cell>
          <cell r="E1081" t="str">
            <v>NORMAL - EM FUNCIONAMENTO</v>
          </cell>
          <cell r="F1081" t="str">
            <v>NORMAL</v>
          </cell>
          <cell r="G1081" t="str">
            <v>Sociedade Civil</v>
          </cell>
          <cell r="H1081" t="str">
            <v>LC 109</v>
          </cell>
          <cell r="I1081" t="str">
            <v>Privada</v>
          </cell>
          <cell r="J1081" t="str">
            <v>Privado</v>
          </cell>
          <cell r="K1081" t="str">
            <v>Patrocínio Múltiplo</v>
          </cell>
          <cell r="L1081" t="str">
            <v>Com mais de um plano</v>
          </cell>
          <cell r="M1081" t="str">
            <v>Sim</v>
          </cell>
          <cell r="N1081">
            <v>240000001011992</v>
          </cell>
          <cell r="O1081" t="str">
            <v>Sudeste</v>
          </cell>
          <cell r="P1081" t="str">
            <v>ESSP</v>
          </cell>
          <cell r="Q1081" t="str">
            <v>RUA JOSE VERSOLATO, 111, TORRE B, 9º ANDAR, CONJUNTO 921, PARTE 1</v>
          </cell>
          <cell r="R1081" t="str">
            <v>SAO BERNARDO DO CAMPO</v>
          </cell>
          <cell r="S1081" t="str">
            <v>SAO PAULO</v>
          </cell>
          <cell r="T1081" t="str">
            <v>SP</v>
          </cell>
          <cell r="U1081" t="str">
            <v>09.750-730</v>
          </cell>
          <cell r="V1081" t="str">
            <v>1139137955</v>
          </cell>
          <cell r="W1081" t="str">
            <v>MULTIPREV@METLIFE.COM</v>
          </cell>
          <cell r="X1081" t="str">
            <v>HTTP://WWW2.METLIFE.COM.BR/PARAEMPRESAS/PREVIDENCIACOMPLEMENTAR/DEFAULT.ASPX</v>
          </cell>
          <cell r="Y1081">
            <v>3</v>
          </cell>
          <cell r="Z1081">
            <v>9</v>
          </cell>
          <cell r="AA1081">
            <v>18</v>
          </cell>
        </row>
        <row r="1082">
          <cell r="A1082" t="str">
            <v>MULTIPREV</v>
          </cell>
          <cell r="B1082" t="str">
            <v>MULTIPREV FUNDO MULTIPLO DE PENSAO</v>
          </cell>
          <cell r="C1082" t="str">
            <v>67.846.188/0001-64</v>
          </cell>
          <cell r="D1082" t="str">
            <v>Sim</v>
          </cell>
          <cell r="E1082" t="str">
            <v>NORMAL - EM FUNCIONAMENTO</v>
          </cell>
          <cell r="F1082" t="str">
            <v>NORMAL</v>
          </cell>
          <cell r="G1082" t="str">
            <v>Sociedade Civil</v>
          </cell>
          <cell r="H1082" t="str">
            <v>LC 109</v>
          </cell>
          <cell r="I1082" t="str">
            <v>Privada</v>
          </cell>
          <cell r="J1082" t="str">
            <v>Privado</v>
          </cell>
          <cell r="K1082" t="str">
            <v>Patrocínio Múltiplo</v>
          </cell>
          <cell r="L1082" t="str">
            <v>Com mais de um plano</v>
          </cell>
          <cell r="M1082" t="str">
            <v>Sim</v>
          </cell>
          <cell r="N1082">
            <v>240000001011992</v>
          </cell>
          <cell r="O1082" t="str">
            <v>Sudeste</v>
          </cell>
          <cell r="P1082" t="str">
            <v>ESSP</v>
          </cell>
          <cell r="Q1082" t="str">
            <v>RUA JOSE VERSOLATO, 111, TORRE B, 9º ANDAR, CONJUNTO 921, PARTE 1</v>
          </cell>
          <cell r="R1082" t="str">
            <v>SAO BERNARDO DO CAMPO</v>
          </cell>
          <cell r="S1082" t="str">
            <v>SAO PAULO</v>
          </cell>
          <cell r="T1082" t="str">
            <v>SP</v>
          </cell>
          <cell r="U1082" t="str">
            <v>09.750-730</v>
          </cell>
          <cell r="V1082" t="str">
            <v>1139137955</v>
          </cell>
          <cell r="W1082" t="str">
            <v>MULTIPREV@METLIFE.COM</v>
          </cell>
          <cell r="X1082" t="str">
            <v>HTTP://WWW2.METLIFE.COM.BR/PARAEMPRESAS/PREVIDENCIACOMPLEMENTAR/DEFAULT.ASPX</v>
          </cell>
          <cell r="Y1082">
            <v>3</v>
          </cell>
          <cell r="Z1082">
            <v>9</v>
          </cell>
          <cell r="AA1082">
            <v>18</v>
          </cell>
        </row>
        <row r="1083">
          <cell r="A1083" t="str">
            <v>MULTIPREV</v>
          </cell>
          <cell r="B1083" t="str">
            <v>MULTIPREV FUNDO MULTIPLO DE PENSAO</v>
          </cell>
          <cell r="C1083" t="str">
            <v>67.846.188/0001-64</v>
          </cell>
          <cell r="D1083" t="str">
            <v>Sim</v>
          </cell>
          <cell r="E1083" t="str">
            <v>NORMAL - EM FUNCIONAMENTO</v>
          </cell>
          <cell r="F1083" t="str">
            <v>NORMAL</v>
          </cell>
          <cell r="G1083" t="str">
            <v>Sociedade Civil</v>
          </cell>
          <cell r="H1083" t="str">
            <v>LC 109</v>
          </cell>
          <cell r="I1083" t="str">
            <v>Privada</v>
          </cell>
          <cell r="J1083" t="str">
            <v>Privado</v>
          </cell>
          <cell r="K1083" t="str">
            <v>Patrocínio Múltiplo</v>
          </cell>
          <cell r="L1083" t="str">
            <v>Com mais de um plano</v>
          </cell>
          <cell r="M1083" t="str">
            <v>Sim</v>
          </cell>
          <cell r="N1083">
            <v>240000001011992</v>
          </cell>
          <cell r="O1083" t="str">
            <v>Sudeste</v>
          </cell>
          <cell r="P1083" t="str">
            <v>ESSP</v>
          </cell>
          <cell r="Q1083" t="str">
            <v>RUA JOSE VERSOLATO, 111, TORRE B, 9º ANDAR, CONJUNTO 921, PARTE 1</v>
          </cell>
          <cell r="R1083" t="str">
            <v>SAO BERNARDO DO CAMPO</v>
          </cell>
          <cell r="S1083" t="str">
            <v>SAO PAULO</v>
          </cell>
          <cell r="T1083" t="str">
            <v>SP</v>
          </cell>
          <cell r="U1083" t="str">
            <v>09.750-730</v>
          </cell>
          <cell r="V1083" t="str">
            <v>1139137955</v>
          </cell>
          <cell r="W1083" t="str">
            <v>MULTIPREV@METLIFE.COM</v>
          </cell>
          <cell r="X1083" t="str">
            <v>HTTP://WWW2.METLIFE.COM.BR/PARAEMPRESAS/PREVIDENCIACOMPLEMENTAR/DEFAULT.ASPX</v>
          </cell>
          <cell r="Y1083">
            <v>3</v>
          </cell>
          <cell r="Z1083">
            <v>9</v>
          </cell>
          <cell r="AA1083">
            <v>18</v>
          </cell>
        </row>
        <row r="1084">
          <cell r="A1084" t="str">
            <v>MULTIPREV</v>
          </cell>
          <cell r="B1084" t="str">
            <v>MULTIPREV FUNDO MULTIPLO DE PENSAO</v>
          </cell>
          <cell r="C1084" t="str">
            <v>67.846.188/0001-64</v>
          </cell>
          <cell r="D1084" t="str">
            <v>Sim</v>
          </cell>
          <cell r="E1084" t="str">
            <v>NORMAL - EM FUNCIONAMENTO</v>
          </cell>
          <cell r="F1084" t="str">
            <v>NORMAL</v>
          </cell>
          <cell r="G1084" t="str">
            <v>Sociedade Civil</v>
          </cell>
          <cell r="H1084" t="str">
            <v>LC 109</v>
          </cell>
          <cell r="I1084" t="str">
            <v>Privada</v>
          </cell>
          <cell r="J1084" t="str">
            <v>Privado</v>
          </cell>
          <cell r="K1084" t="str">
            <v>Patrocínio Múltiplo</v>
          </cell>
          <cell r="L1084" t="str">
            <v>Com mais de um plano</v>
          </cell>
          <cell r="M1084" t="str">
            <v>Sim</v>
          </cell>
          <cell r="N1084">
            <v>240000001011992</v>
          </cell>
          <cell r="O1084" t="str">
            <v>Sudeste</v>
          </cell>
          <cell r="P1084" t="str">
            <v>ESSP</v>
          </cell>
          <cell r="Q1084" t="str">
            <v>RUA JOSE VERSOLATO, 111, TORRE B, 9º ANDAR, CONJUNTO 921, PARTE 1</v>
          </cell>
          <cell r="R1084" t="str">
            <v>SAO BERNARDO DO CAMPO</v>
          </cell>
          <cell r="S1084" t="str">
            <v>SAO PAULO</v>
          </cell>
          <cell r="T1084" t="str">
            <v>SP</v>
          </cell>
          <cell r="U1084" t="str">
            <v>09.750-730</v>
          </cell>
          <cell r="V1084" t="str">
            <v>1139137955</v>
          </cell>
          <cell r="W1084" t="str">
            <v>MULTIPREV@METLIFE.COM</v>
          </cell>
          <cell r="X1084" t="str">
            <v>HTTP://WWW2.METLIFE.COM.BR/PARAEMPRESAS/PREVIDENCIACOMPLEMENTAR/DEFAULT.ASPX</v>
          </cell>
          <cell r="Y1084">
            <v>3</v>
          </cell>
          <cell r="Z1084">
            <v>9</v>
          </cell>
          <cell r="AA1084">
            <v>18</v>
          </cell>
        </row>
        <row r="1085">
          <cell r="A1085" t="str">
            <v>MULTIPREV</v>
          </cell>
          <cell r="B1085" t="str">
            <v>MULTIPREV FUNDO MULTIPLO DE PENSAO</v>
          </cell>
          <cell r="C1085" t="str">
            <v>67.846.188/0001-64</v>
          </cell>
          <cell r="D1085" t="str">
            <v>Sim</v>
          </cell>
          <cell r="E1085" t="str">
            <v>NORMAL - EM FUNCIONAMENTO</v>
          </cell>
          <cell r="F1085" t="str">
            <v>NORMAL</v>
          </cell>
          <cell r="G1085" t="str">
            <v>Sociedade Civil</v>
          </cell>
          <cell r="H1085" t="str">
            <v>LC 109</v>
          </cell>
          <cell r="I1085" t="str">
            <v>Privada</v>
          </cell>
          <cell r="J1085" t="str">
            <v>Privado</v>
          </cell>
          <cell r="K1085" t="str">
            <v>Patrocínio Múltiplo</v>
          </cell>
          <cell r="L1085" t="str">
            <v>Com mais de um plano</v>
          </cell>
          <cell r="M1085" t="str">
            <v>Sim</v>
          </cell>
          <cell r="N1085">
            <v>240000001011992</v>
          </cell>
          <cell r="O1085" t="str">
            <v>Sudeste</v>
          </cell>
          <cell r="P1085" t="str">
            <v>ESSP</v>
          </cell>
          <cell r="Q1085" t="str">
            <v>RUA JOSE VERSOLATO, 111, TORRE B, 9º ANDAR, CONJUNTO 921, PARTE 1</v>
          </cell>
          <cell r="R1085" t="str">
            <v>SAO BERNARDO DO CAMPO</v>
          </cell>
          <cell r="S1085" t="str">
            <v>SAO PAULO</v>
          </cell>
          <cell r="T1085" t="str">
            <v>SP</v>
          </cell>
          <cell r="U1085" t="str">
            <v>09.750-730</v>
          </cell>
          <cell r="V1085" t="str">
            <v>1139137955</v>
          </cell>
          <cell r="W1085" t="str">
            <v>MULTIPREV@METLIFE.COM</v>
          </cell>
          <cell r="X1085" t="str">
            <v>HTTP://WWW2.METLIFE.COM.BR/PARAEMPRESAS/PREVIDENCIACOMPLEMENTAR/DEFAULT.ASPX</v>
          </cell>
          <cell r="Y1085">
            <v>3</v>
          </cell>
          <cell r="Z1085">
            <v>9</v>
          </cell>
          <cell r="AA1085">
            <v>18</v>
          </cell>
        </row>
        <row r="1086">
          <cell r="A1086" t="str">
            <v>MULTIPREV</v>
          </cell>
          <cell r="B1086" t="str">
            <v>MULTIPREV FUNDO MULTIPLO DE PENSAO</v>
          </cell>
          <cell r="C1086" t="str">
            <v>67.846.188/0001-64</v>
          </cell>
          <cell r="D1086" t="str">
            <v>Sim</v>
          </cell>
          <cell r="E1086" t="str">
            <v>NORMAL - EM FUNCIONAMENTO</v>
          </cell>
          <cell r="F1086" t="str">
            <v>NORMAL</v>
          </cell>
          <cell r="G1086" t="str">
            <v>Sociedade Civil</v>
          </cell>
          <cell r="H1086" t="str">
            <v>LC 109</v>
          </cell>
          <cell r="I1086" t="str">
            <v>Privada</v>
          </cell>
          <cell r="J1086" t="str">
            <v>Privado</v>
          </cell>
          <cell r="K1086" t="str">
            <v>Patrocínio Múltiplo</v>
          </cell>
          <cell r="L1086" t="str">
            <v>Com mais de um plano</v>
          </cell>
          <cell r="M1086" t="str">
            <v>Sim</v>
          </cell>
          <cell r="N1086">
            <v>240000001011992</v>
          </cell>
          <cell r="O1086" t="str">
            <v>Sudeste</v>
          </cell>
          <cell r="P1086" t="str">
            <v>ESSP</v>
          </cell>
          <cell r="Q1086" t="str">
            <v>RUA JOSE VERSOLATO, 111, TORRE B, 9º ANDAR, CONJUNTO 921, PARTE 1</v>
          </cell>
          <cell r="R1086" t="str">
            <v>SAO BERNARDO DO CAMPO</v>
          </cell>
          <cell r="S1086" t="str">
            <v>SAO PAULO</v>
          </cell>
          <cell r="T1086" t="str">
            <v>SP</v>
          </cell>
          <cell r="U1086" t="str">
            <v>09.750-730</v>
          </cell>
          <cell r="V1086" t="str">
            <v>1139137955</v>
          </cell>
          <cell r="W1086" t="str">
            <v>MULTIPREV@METLIFE.COM</v>
          </cell>
          <cell r="X1086" t="str">
            <v>HTTP://WWW2.METLIFE.COM.BR/PARAEMPRESAS/PREVIDENCIACOMPLEMENTAR/DEFAULT.ASPX</v>
          </cell>
          <cell r="Y1086">
            <v>3</v>
          </cell>
          <cell r="Z1086">
            <v>9</v>
          </cell>
          <cell r="AA1086">
            <v>18</v>
          </cell>
        </row>
        <row r="1087">
          <cell r="A1087" t="str">
            <v>MULTIPREV</v>
          </cell>
          <cell r="B1087" t="str">
            <v>MULTIPREV FUNDO MULTIPLO DE PENSAO</v>
          </cell>
          <cell r="C1087" t="str">
            <v>67.846.188/0001-64</v>
          </cell>
          <cell r="D1087" t="str">
            <v>Sim</v>
          </cell>
          <cell r="E1087" t="str">
            <v>NORMAL - EM FUNCIONAMENTO</v>
          </cell>
          <cell r="F1087" t="str">
            <v>NORMAL</v>
          </cell>
          <cell r="G1087" t="str">
            <v>Sociedade Civil</v>
          </cell>
          <cell r="H1087" t="str">
            <v>LC 109</v>
          </cell>
          <cell r="I1087" t="str">
            <v>Privada</v>
          </cell>
          <cell r="J1087" t="str">
            <v>Privado</v>
          </cell>
          <cell r="K1087" t="str">
            <v>Patrocínio Múltiplo</v>
          </cell>
          <cell r="L1087" t="str">
            <v>Com mais de um plano</v>
          </cell>
          <cell r="M1087" t="str">
            <v>Sim</v>
          </cell>
          <cell r="N1087">
            <v>240000001011992</v>
          </cell>
          <cell r="O1087" t="str">
            <v>Sudeste</v>
          </cell>
          <cell r="P1087" t="str">
            <v>ESSP</v>
          </cell>
          <cell r="Q1087" t="str">
            <v>RUA JOSE VERSOLATO, 111, TORRE B, 9º ANDAR, CONJUNTO 921, PARTE 1</v>
          </cell>
          <cell r="R1087" t="str">
            <v>SAO BERNARDO DO CAMPO</v>
          </cell>
          <cell r="S1087" t="str">
            <v>SAO PAULO</v>
          </cell>
          <cell r="T1087" t="str">
            <v>SP</v>
          </cell>
          <cell r="U1087" t="str">
            <v>09.750-730</v>
          </cell>
          <cell r="V1087" t="str">
            <v>1139137955</v>
          </cell>
          <cell r="W1087" t="str">
            <v>MULTIPREV@METLIFE.COM</v>
          </cell>
          <cell r="X1087" t="str">
            <v>HTTP://WWW2.METLIFE.COM.BR/PARAEMPRESAS/PREVIDENCIACOMPLEMENTAR/DEFAULT.ASPX</v>
          </cell>
          <cell r="Y1087">
            <v>3</v>
          </cell>
          <cell r="Z1087">
            <v>9</v>
          </cell>
          <cell r="AA1087">
            <v>18</v>
          </cell>
        </row>
        <row r="1088">
          <cell r="A1088" t="str">
            <v>MULTIPREV</v>
          </cell>
          <cell r="B1088" t="str">
            <v>MULTIPREV FUNDO MULTIPLO DE PENSAO</v>
          </cell>
          <cell r="C1088" t="str">
            <v>67.846.188/0001-64</v>
          </cell>
          <cell r="D1088" t="str">
            <v>Sim</v>
          </cell>
          <cell r="E1088" t="str">
            <v>NORMAL - EM FUNCIONAMENTO</v>
          </cell>
          <cell r="F1088" t="str">
            <v>NORMAL</v>
          </cell>
          <cell r="G1088" t="str">
            <v>Sociedade Civil</v>
          </cell>
          <cell r="H1088" t="str">
            <v>LC 109</v>
          </cell>
          <cell r="I1088" t="str">
            <v>Privada</v>
          </cell>
          <cell r="J1088" t="str">
            <v>Privado</v>
          </cell>
          <cell r="K1088" t="str">
            <v>Patrocínio Múltiplo</v>
          </cell>
          <cell r="L1088" t="str">
            <v>Com mais de um plano</v>
          </cell>
          <cell r="M1088" t="str">
            <v>Sim</v>
          </cell>
          <cell r="N1088">
            <v>240000001011992</v>
          </cell>
          <cell r="O1088" t="str">
            <v>Sudeste</v>
          </cell>
          <cell r="P1088" t="str">
            <v>ESSP</v>
          </cell>
          <cell r="Q1088" t="str">
            <v>RUA JOSE VERSOLATO, 111, TORRE B, 9º ANDAR, CONJUNTO 921, PARTE 1</v>
          </cell>
          <cell r="R1088" t="str">
            <v>SAO BERNARDO DO CAMPO</v>
          </cell>
          <cell r="S1088" t="str">
            <v>SAO PAULO</v>
          </cell>
          <cell r="T1088" t="str">
            <v>SP</v>
          </cell>
          <cell r="U1088" t="str">
            <v>09.750-730</v>
          </cell>
          <cell r="V1088" t="str">
            <v>1139137955</v>
          </cell>
          <cell r="W1088" t="str">
            <v>MULTIPREV@METLIFE.COM</v>
          </cell>
          <cell r="X1088" t="str">
            <v>HTTP://WWW2.METLIFE.COM.BR/PARAEMPRESAS/PREVIDENCIACOMPLEMENTAR/DEFAULT.ASPX</v>
          </cell>
          <cell r="Y1088">
            <v>3</v>
          </cell>
          <cell r="Z1088">
            <v>9</v>
          </cell>
          <cell r="AA1088">
            <v>18</v>
          </cell>
        </row>
        <row r="1089">
          <cell r="A1089" t="str">
            <v>MULTIPREV</v>
          </cell>
          <cell r="B1089" t="str">
            <v>MULTIPREV FUNDO MULTIPLO DE PENSAO</v>
          </cell>
          <cell r="C1089" t="str">
            <v>67.846.188/0001-64</v>
          </cell>
          <cell r="D1089" t="str">
            <v>Sim</v>
          </cell>
          <cell r="E1089" t="str">
            <v>NORMAL - EM FUNCIONAMENTO</v>
          </cell>
          <cell r="F1089" t="str">
            <v>NORMAL</v>
          </cell>
          <cell r="G1089" t="str">
            <v>Sociedade Civil</v>
          </cell>
          <cell r="H1089" t="str">
            <v>LC 109</v>
          </cell>
          <cell r="I1089" t="str">
            <v>Privada</v>
          </cell>
          <cell r="J1089" t="str">
            <v>Privado</v>
          </cell>
          <cell r="K1089" t="str">
            <v>Patrocínio Múltiplo</v>
          </cell>
          <cell r="L1089" t="str">
            <v>Com mais de um plano</v>
          </cell>
          <cell r="M1089" t="str">
            <v>Sim</v>
          </cell>
          <cell r="N1089">
            <v>240000001011992</v>
          </cell>
          <cell r="O1089" t="str">
            <v>Sudeste</v>
          </cell>
          <cell r="P1089" t="str">
            <v>ESSP</v>
          </cell>
          <cell r="Q1089" t="str">
            <v>RUA JOSE VERSOLATO, 111, TORRE B, 9º ANDAR, CONJUNTO 921, PARTE 1</v>
          </cell>
          <cell r="R1089" t="str">
            <v>SAO BERNARDO DO CAMPO</v>
          </cell>
          <cell r="S1089" t="str">
            <v>SAO PAULO</v>
          </cell>
          <cell r="T1089" t="str">
            <v>SP</v>
          </cell>
          <cell r="U1089" t="str">
            <v>09.750-730</v>
          </cell>
          <cell r="V1089" t="str">
            <v>1139137955</v>
          </cell>
          <cell r="W1089" t="str">
            <v>MULTIPREV@METLIFE.COM</v>
          </cell>
          <cell r="X1089" t="str">
            <v>HTTP://WWW2.METLIFE.COM.BR/PARAEMPRESAS/PREVIDENCIACOMPLEMENTAR/DEFAULT.ASPX</v>
          </cell>
          <cell r="Y1089">
            <v>3</v>
          </cell>
          <cell r="Z1089">
            <v>9</v>
          </cell>
          <cell r="AA1089">
            <v>18</v>
          </cell>
        </row>
        <row r="1090">
          <cell r="A1090" t="str">
            <v>MULTIPREV</v>
          </cell>
          <cell r="B1090" t="str">
            <v>MULTIPREV FUNDO MULTIPLO DE PENSAO</v>
          </cell>
          <cell r="C1090" t="str">
            <v>67.846.188/0001-64</v>
          </cell>
          <cell r="D1090" t="str">
            <v>Sim</v>
          </cell>
          <cell r="E1090" t="str">
            <v>NORMAL - EM FUNCIONAMENTO</v>
          </cell>
          <cell r="F1090" t="str">
            <v>NORMAL</v>
          </cell>
          <cell r="G1090" t="str">
            <v>Sociedade Civil</v>
          </cell>
          <cell r="H1090" t="str">
            <v>LC 109</v>
          </cell>
          <cell r="I1090" t="str">
            <v>Privada</v>
          </cell>
          <cell r="J1090" t="str">
            <v>Privado</v>
          </cell>
          <cell r="K1090" t="str">
            <v>Patrocínio Múltiplo</v>
          </cell>
          <cell r="L1090" t="str">
            <v>Com mais de um plano</v>
          </cell>
          <cell r="M1090" t="str">
            <v>Sim</v>
          </cell>
          <cell r="N1090">
            <v>240000001011992</v>
          </cell>
          <cell r="O1090" t="str">
            <v>Sudeste</v>
          </cell>
          <cell r="P1090" t="str">
            <v>ESSP</v>
          </cell>
          <cell r="Q1090" t="str">
            <v>RUA JOSE VERSOLATO, 111, TORRE B, 9º ANDAR, CONJUNTO 921, PARTE 1</v>
          </cell>
          <cell r="R1090" t="str">
            <v>SAO BERNARDO DO CAMPO</v>
          </cell>
          <cell r="S1090" t="str">
            <v>SAO PAULO</v>
          </cell>
          <cell r="T1090" t="str">
            <v>SP</v>
          </cell>
          <cell r="U1090" t="str">
            <v>09.750-730</v>
          </cell>
          <cell r="V1090" t="str">
            <v>1139137955</v>
          </cell>
          <cell r="W1090" t="str">
            <v>MULTIPREV@METLIFE.COM</v>
          </cell>
          <cell r="X1090" t="str">
            <v>HTTP://WWW2.METLIFE.COM.BR/PARAEMPRESAS/PREVIDENCIACOMPLEMENTAR/DEFAULT.ASPX</v>
          </cell>
          <cell r="Y1090">
            <v>3</v>
          </cell>
          <cell r="Z1090">
            <v>9</v>
          </cell>
          <cell r="AA1090">
            <v>18</v>
          </cell>
        </row>
        <row r="1091">
          <cell r="A1091" t="str">
            <v>MULTIPREV</v>
          </cell>
          <cell r="B1091" t="str">
            <v>MULTIPREV FUNDO MULTIPLO DE PENSAO</v>
          </cell>
          <cell r="C1091" t="str">
            <v>67.846.188/0001-64</v>
          </cell>
          <cell r="D1091" t="str">
            <v>Sim</v>
          </cell>
          <cell r="E1091" t="str">
            <v>NORMAL - EM FUNCIONAMENTO</v>
          </cell>
          <cell r="F1091" t="str">
            <v>NORMAL</v>
          </cell>
          <cell r="G1091" t="str">
            <v>Sociedade Civil</v>
          </cell>
          <cell r="H1091" t="str">
            <v>LC 109</v>
          </cell>
          <cell r="I1091" t="str">
            <v>Privada</v>
          </cell>
          <cell r="J1091" t="str">
            <v>Privado</v>
          </cell>
          <cell r="K1091" t="str">
            <v>Patrocínio Múltiplo</v>
          </cell>
          <cell r="L1091" t="str">
            <v>Com mais de um plano</v>
          </cell>
          <cell r="M1091" t="str">
            <v>Sim</v>
          </cell>
          <cell r="N1091">
            <v>240000001011992</v>
          </cell>
          <cell r="O1091" t="str">
            <v>Sudeste</v>
          </cell>
          <cell r="P1091" t="str">
            <v>ESSP</v>
          </cell>
          <cell r="Q1091" t="str">
            <v>RUA JOSE VERSOLATO, 111, TORRE B, 9º ANDAR, CONJUNTO 921, PARTE 1</v>
          </cell>
          <cell r="R1091" t="str">
            <v>SAO BERNARDO DO CAMPO</v>
          </cell>
          <cell r="S1091" t="str">
            <v>SAO PAULO</v>
          </cell>
          <cell r="T1091" t="str">
            <v>SP</v>
          </cell>
          <cell r="U1091" t="str">
            <v>09.750-730</v>
          </cell>
          <cell r="V1091" t="str">
            <v>1139137955</v>
          </cell>
          <cell r="W1091" t="str">
            <v>MULTIPREV@METLIFE.COM</v>
          </cell>
          <cell r="X1091" t="str">
            <v>HTTP://WWW2.METLIFE.COM.BR/PARAEMPRESAS/PREVIDENCIACOMPLEMENTAR/DEFAULT.ASPX</v>
          </cell>
          <cell r="Y1091">
            <v>3</v>
          </cell>
          <cell r="Z1091">
            <v>9</v>
          </cell>
          <cell r="AA1091">
            <v>18</v>
          </cell>
        </row>
        <row r="1092">
          <cell r="A1092" t="str">
            <v>MULTIPREV</v>
          </cell>
          <cell r="B1092" t="str">
            <v>MULTIPREV FUNDO MULTIPLO DE PENSAO</v>
          </cell>
          <cell r="C1092" t="str">
            <v>67.846.188/0001-64</v>
          </cell>
          <cell r="D1092" t="str">
            <v>Sim</v>
          </cell>
          <cell r="E1092" t="str">
            <v>NORMAL - EM FUNCIONAMENTO</v>
          </cell>
          <cell r="F1092" t="str">
            <v>NORMAL</v>
          </cell>
          <cell r="G1092" t="str">
            <v>Sociedade Civil</v>
          </cell>
          <cell r="H1092" t="str">
            <v>LC 109</v>
          </cell>
          <cell r="I1092" t="str">
            <v>Privada</v>
          </cell>
          <cell r="J1092" t="str">
            <v>Privado</v>
          </cell>
          <cell r="K1092" t="str">
            <v>Patrocínio Múltiplo</v>
          </cell>
          <cell r="L1092" t="str">
            <v>Com mais de um plano</v>
          </cell>
          <cell r="M1092" t="str">
            <v>Sim</v>
          </cell>
          <cell r="N1092">
            <v>240000001011992</v>
          </cell>
          <cell r="O1092" t="str">
            <v>Sudeste</v>
          </cell>
          <cell r="P1092" t="str">
            <v>ESSP</v>
          </cell>
          <cell r="Q1092" t="str">
            <v>RUA JOSE VERSOLATO, 111, TORRE B, 9º ANDAR, CONJUNTO 921, PARTE 1</v>
          </cell>
          <cell r="R1092" t="str">
            <v>SAO BERNARDO DO CAMPO</v>
          </cell>
          <cell r="S1092" t="str">
            <v>SAO PAULO</v>
          </cell>
          <cell r="T1092" t="str">
            <v>SP</v>
          </cell>
          <cell r="U1092" t="str">
            <v>09.750-730</v>
          </cell>
          <cell r="V1092" t="str">
            <v>1139137955</v>
          </cell>
          <cell r="W1092" t="str">
            <v>MULTIPREV@METLIFE.COM</v>
          </cell>
          <cell r="X1092" t="str">
            <v>HTTP://WWW2.METLIFE.COM.BR/PARAEMPRESAS/PREVIDENCIACOMPLEMENTAR/DEFAULT.ASPX</v>
          </cell>
          <cell r="Y1092">
            <v>3</v>
          </cell>
          <cell r="Z1092">
            <v>9</v>
          </cell>
          <cell r="AA1092">
            <v>18</v>
          </cell>
        </row>
        <row r="1093">
          <cell r="A1093" t="str">
            <v>MULTIPREV</v>
          </cell>
          <cell r="B1093" t="str">
            <v>MULTIPREV FUNDO MULTIPLO DE PENSAO</v>
          </cell>
          <cell r="C1093" t="str">
            <v>67.846.188/0001-64</v>
          </cell>
          <cell r="D1093" t="str">
            <v>Sim</v>
          </cell>
          <cell r="E1093" t="str">
            <v>NORMAL - EM FUNCIONAMENTO</v>
          </cell>
          <cell r="F1093" t="str">
            <v>NORMAL</v>
          </cell>
          <cell r="G1093" t="str">
            <v>Sociedade Civil</v>
          </cell>
          <cell r="H1093" t="str">
            <v>LC 109</v>
          </cell>
          <cell r="I1093" t="str">
            <v>Privada</v>
          </cell>
          <cell r="J1093" t="str">
            <v>Privado</v>
          </cell>
          <cell r="K1093" t="str">
            <v>Patrocínio Múltiplo</v>
          </cell>
          <cell r="L1093" t="str">
            <v>Com mais de um plano</v>
          </cell>
          <cell r="M1093" t="str">
            <v>Sim</v>
          </cell>
          <cell r="N1093">
            <v>240000001011992</v>
          </cell>
          <cell r="O1093" t="str">
            <v>Sudeste</v>
          </cell>
          <cell r="P1093" t="str">
            <v>ESSP</v>
          </cell>
          <cell r="Q1093" t="str">
            <v>RUA JOSE VERSOLATO, 111, TORRE B, 9º ANDAR, CONJUNTO 921, PARTE 1</v>
          </cell>
          <cell r="R1093" t="str">
            <v>SAO BERNARDO DO CAMPO</v>
          </cell>
          <cell r="S1093" t="str">
            <v>SAO PAULO</v>
          </cell>
          <cell r="T1093" t="str">
            <v>SP</v>
          </cell>
          <cell r="U1093" t="str">
            <v>09.750-730</v>
          </cell>
          <cell r="V1093" t="str">
            <v>1139137955</v>
          </cell>
          <cell r="W1093" t="str">
            <v>MULTIPREV@METLIFE.COM</v>
          </cell>
          <cell r="X1093" t="str">
            <v>HTTP://WWW2.METLIFE.COM.BR/PARAEMPRESAS/PREVIDENCIACOMPLEMENTAR/DEFAULT.ASPX</v>
          </cell>
          <cell r="Y1093">
            <v>3</v>
          </cell>
          <cell r="Z1093">
            <v>9</v>
          </cell>
          <cell r="AA1093">
            <v>18</v>
          </cell>
        </row>
        <row r="1094">
          <cell r="A1094" t="str">
            <v>MULTIPREV</v>
          </cell>
          <cell r="B1094" t="str">
            <v>MULTIPREV FUNDO MULTIPLO DE PENSAO</v>
          </cell>
          <cell r="C1094" t="str">
            <v>67.846.188/0001-64</v>
          </cell>
          <cell r="D1094" t="str">
            <v>Sim</v>
          </cell>
          <cell r="E1094" t="str">
            <v>NORMAL - EM FUNCIONAMENTO</v>
          </cell>
          <cell r="F1094" t="str">
            <v>NORMAL</v>
          </cell>
          <cell r="G1094" t="str">
            <v>Sociedade Civil</v>
          </cell>
          <cell r="H1094" t="str">
            <v>LC 109</v>
          </cell>
          <cell r="I1094" t="str">
            <v>Privada</v>
          </cell>
          <cell r="J1094" t="str">
            <v>Privado</v>
          </cell>
          <cell r="K1094" t="str">
            <v>Patrocínio Múltiplo</v>
          </cell>
          <cell r="L1094" t="str">
            <v>Com mais de um plano</v>
          </cell>
          <cell r="M1094" t="str">
            <v>Sim</v>
          </cell>
          <cell r="N1094">
            <v>240000001011992</v>
          </cell>
          <cell r="O1094" t="str">
            <v>Sudeste</v>
          </cell>
          <cell r="P1094" t="str">
            <v>ESSP</v>
          </cell>
          <cell r="Q1094" t="str">
            <v>RUA JOSE VERSOLATO, 111, TORRE B, 9º ANDAR, CONJUNTO 921, PARTE 1</v>
          </cell>
          <cell r="R1094" t="str">
            <v>SAO BERNARDO DO CAMPO</v>
          </cell>
          <cell r="S1094" t="str">
            <v>SAO PAULO</v>
          </cell>
          <cell r="T1094" t="str">
            <v>SP</v>
          </cell>
          <cell r="U1094" t="str">
            <v>09.750-730</v>
          </cell>
          <cell r="V1094" t="str">
            <v>1139137955</v>
          </cell>
          <cell r="W1094" t="str">
            <v>MULTIPREV@METLIFE.COM</v>
          </cell>
          <cell r="X1094" t="str">
            <v>HTTP://WWW2.METLIFE.COM.BR/PARAEMPRESAS/PREVIDENCIACOMPLEMENTAR/DEFAULT.ASPX</v>
          </cell>
          <cell r="Y1094">
            <v>3</v>
          </cell>
          <cell r="Z1094">
            <v>9</v>
          </cell>
          <cell r="AA1094">
            <v>18</v>
          </cell>
        </row>
        <row r="1095">
          <cell r="A1095" t="str">
            <v>MULTIPREV</v>
          </cell>
          <cell r="B1095" t="str">
            <v>MULTIPREV FUNDO MULTIPLO DE PENSAO</v>
          </cell>
          <cell r="C1095" t="str">
            <v>67.846.188/0001-64</v>
          </cell>
          <cell r="D1095" t="str">
            <v>Sim</v>
          </cell>
          <cell r="E1095" t="str">
            <v>NORMAL - EM FUNCIONAMENTO</v>
          </cell>
          <cell r="F1095" t="str">
            <v>NORMAL</v>
          </cell>
          <cell r="G1095" t="str">
            <v>Sociedade Civil</v>
          </cell>
          <cell r="H1095" t="str">
            <v>LC 109</v>
          </cell>
          <cell r="I1095" t="str">
            <v>Privada</v>
          </cell>
          <cell r="J1095" t="str">
            <v>Privado</v>
          </cell>
          <cell r="K1095" t="str">
            <v>Patrocínio Múltiplo</v>
          </cell>
          <cell r="L1095" t="str">
            <v>Com mais de um plano</v>
          </cell>
          <cell r="M1095" t="str">
            <v>Sim</v>
          </cell>
          <cell r="N1095">
            <v>240000001011992</v>
          </cell>
          <cell r="O1095" t="str">
            <v>Sudeste</v>
          </cell>
          <cell r="P1095" t="str">
            <v>ESSP</v>
          </cell>
          <cell r="Q1095" t="str">
            <v>RUA JOSE VERSOLATO, 111, TORRE B, 9º ANDAR, CONJUNTO 921, PARTE 1</v>
          </cell>
          <cell r="R1095" t="str">
            <v>SAO BERNARDO DO CAMPO</v>
          </cell>
          <cell r="S1095" t="str">
            <v>SAO PAULO</v>
          </cell>
          <cell r="T1095" t="str">
            <v>SP</v>
          </cell>
          <cell r="U1095" t="str">
            <v>09.750-730</v>
          </cell>
          <cell r="V1095" t="str">
            <v>1139137955</v>
          </cell>
          <cell r="W1095" t="str">
            <v>MULTIPREV@METLIFE.COM</v>
          </cell>
          <cell r="X1095" t="str">
            <v>HTTP://WWW2.METLIFE.COM.BR/PARAEMPRESAS/PREVIDENCIACOMPLEMENTAR/DEFAULT.ASPX</v>
          </cell>
          <cell r="Y1095">
            <v>3</v>
          </cell>
          <cell r="Z1095">
            <v>9</v>
          </cell>
          <cell r="AA1095">
            <v>18</v>
          </cell>
        </row>
        <row r="1096">
          <cell r="A1096" t="str">
            <v>MULTIPREV</v>
          </cell>
          <cell r="B1096" t="str">
            <v>MULTIPREV FUNDO MULTIPLO DE PENSAO</v>
          </cell>
          <cell r="C1096" t="str">
            <v>67.846.188/0001-64</v>
          </cell>
          <cell r="D1096" t="str">
            <v>Sim</v>
          </cell>
          <cell r="E1096" t="str">
            <v>NORMAL - EM FUNCIONAMENTO</v>
          </cell>
          <cell r="F1096" t="str">
            <v>NORMAL</v>
          </cell>
          <cell r="G1096" t="str">
            <v>Sociedade Civil</v>
          </cell>
          <cell r="H1096" t="str">
            <v>LC 109</v>
          </cell>
          <cell r="I1096" t="str">
            <v>Privada</v>
          </cell>
          <cell r="J1096" t="str">
            <v>Privado</v>
          </cell>
          <cell r="K1096" t="str">
            <v>Patrocínio Múltiplo</v>
          </cell>
          <cell r="L1096" t="str">
            <v>Com mais de um plano</v>
          </cell>
          <cell r="M1096" t="str">
            <v>Sim</v>
          </cell>
          <cell r="N1096">
            <v>240000001011992</v>
          </cell>
          <cell r="O1096" t="str">
            <v>Sudeste</v>
          </cell>
          <cell r="P1096" t="str">
            <v>ESSP</v>
          </cell>
          <cell r="Q1096" t="str">
            <v>RUA JOSE VERSOLATO, 111, TORRE B, 9º ANDAR, CONJUNTO 921, PARTE 1</v>
          </cell>
          <cell r="R1096" t="str">
            <v>SAO BERNARDO DO CAMPO</v>
          </cell>
          <cell r="S1096" t="str">
            <v>SAO PAULO</v>
          </cell>
          <cell r="T1096" t="str">
            <v>SP</v>
          </cell>
          <cell r="U1096" t="str">
            <v>09.750-730</v>
          </cell>
          <cell r="V1096" t="str">
            <v>1139137955</v>
          </cell>
          <cell r="W1096" t="str">
            <v>MULTIPREV@METLIFE.COM</v>
          </cell>
          <cell r="X1096" t="str">
            <v>HTTP://WWW2.METLIFE.COM.BR/PARAEMPRESAS/PREVIDENCIACOMPLEMENTAR/DEFAULT.ASPX</v>
          </cell>
          <cell r="Y1096">
            <v>3</v>
          </cell>
          <cell r="Z1096">
            <v>9</v>
          </cell>
          <cell r="AA1096">
            <v>18</v>
          </cell>
        </row>
        <row r="1097">
          <cell r="A1097" t="str">
            <v>MULTIPREV</v>
          </cell>
          <cell r="B1097" t="str">
            <v>MULTIPREV FUNDO MULTIPLO DE PENSAO</v>
          </cell>
          <cell r="C1097" t="str">
            <v>67.846.188/0001-64</v>
          </cell>
          <cell r="D1097" t="str">
            <v>Sim</v>
          </cell>
          <cell r="E1097" t="str">
            <v>NORMAL - EM FUNCIONAMENTO</v>
          </cell>
          <cell r="F1097" t="str">
            <v>NORMAL</v>
          </cell>
          <cell r="G1097" t="str">
            <v>Sociedade Civil</v>
          </cell>
          <cell r="H1097" t="str">
            <v>LC 109</v>
          </cell>
          <cell r="I1097" t="str">
            <v>Privada</v>
          </cell>
          <cell r="J1097" t="str">
            <v>Privado</v>
          </cell>
          <cell r="K1097" t="str">
            <v>Patrocínio Múltiplo</v>
          </cell>
          <cell r="L1097" t="str">
            <v>Com mais de um plano</v>
          </cell>
          <cell r="M1097" t="str">
            <v>Sim</v>
          </cell>
          <cell r="N1097">
            <v>240000001011992</v>
          </cell>
          <cell r="O1097" t="str">
            <v>Sudeste</v>
          </cell>
          <cell r="P1097" t="str">
            <v>ESSP</v>
          </cell>
          <cell r="Q1097" t="str">
            <v>RUA JOSE VERSOLATO, 111, TORRE B, 9º ANDAR, CONJUNTO 921, PARTE 1</v>
          </cell>
          <cell r="R1097" t="str">
            <v>SAO BERNARDO DO CAMPO</v>
          </cell>
          <cell r="S1097" t="str">
            <v>SAO PAULO</v>
          </cell>
          <cell r="T1097" t="str">
            <v>SP</v>
          </cell>
          <cell r="U1097" t="str">
            <v>09.750-730</v>
          </cell>
          <cell r="V1097" t="str">
            <v>1139137955</v>
          </cell>
          <cell r="W1097" t="str">
            <v>MULTIPREV@METLIFE.COM</v>
          </cell>
          <cell r="X1097" t="str">
            <v>HTTP://WWW2.METLIFE.COM.BR/PARAEMPRESAS/PREVIDENCIACOMPLEMENTAR/DEFAULT.ASPX</v>
          </cell>
          <cell r="Y1097">
            <v>3</v>
          </cell>
          <cell r="Z1097">
            <v>9</v>
          </cell>
          <cell r="AA1097">
            <v>18</v>
          </cell>
        </row>
        <row r="1098">
          <cell r="A1098" t="str">
            <v>MULTIPREV</v>
          </cell>
          <cell r="B1098" t="str">
            <v>MULTIPREV FUNDO MULTIPLO DE PENSAO</v>
          </cell>
          <cell r="C1098" t="str">
            <v>67.846.188/0001-64</v>
          </cell>
          <cell r="D1098" t="str">
            <v>Sim</v>
          </cell>
          <cell r="E1098" t="str">
            <v>NORMAL - EM FUNCIONAMENTO</v>
          </cell>
          <cell r="F1098" t="str">
            <v>NORMAL</v>
          </cell>
          <cell r="G1098" t="str">
            <v>Sociedade Civil</v>
          </cell>
          <cell r="H1098" t="str">
            <v>LC 109</v>
          </cell>
          <cell r="I1098" t="str">
            <v>Privada</v>
          </cell>
          <cell r="J1098" t="str">
            <v>Privado</v>
          </cell>
          <cell r="K1098" t="str">
            <v>Patrocínio Múltiplo</v>
          </cell>
          <cell r="L1098" t="str">
            <v>Com mais de um plano</v>
          </cell>
          <cell r="M1098" t="str">
            <v>Sim</v>
          </cell>
          <cell r="N1098">
            <v>240000001011992</v>
          </cell>
          <cell r="O1098" t="str">
            <v>Sudeste</v>
          </cell>
          <cell r="P1098" t="str">
            <v>ESSP</v>
          </cell>
          <cell r="Q1098" t="str">
            <v>RUA JOSE VERSOLATO, 111, TORRE B, 9º ANDAR, CONJUNTO 921, PARTE 1</v>
          </cell>
          <cell r="R1098" t="str">
            <v>SAO BERNARDO DO CAMPO</v>
          </cell>
          <cell r="S1098" t="str">
            <v>SAO PAULO</v>
          </cell>
          <cell r="T1098" t="str">
            <v>SP</v>
          </cell>
          <cell r="U1098" t="str">
            <v>09.750-730</v>
          </cell>
          <cell r="V1098" t="str">
            <v>1139137955</v>
          </cell>
          <cell r="W1098" t="str">
            <v>MULTIPREV@METLIFE.COM</v>
          </cell>
          <cell r="X1098" t="str">
            <v>HTTP://WWW2.METLIFE.COM.BR/PARAEMPRESAS/PREVIDENCIACOMPLEMENTAR/DEFAULT.ASPX</v>
          </cell>
          <cell r="Y1098">
            <v>3</v>
          </cell>
          <cell r="Z1098">
            <v>9</v>
          </cell>
          <cell r="AA1098">
            <v>18</v>
          </cell>
        </row>
        <row r="1099">
          <cell r="A1099" t="str">
            <v>MULTIPREV</v>
          </cell>
          <cell r="B1099" t="str">
            <v>MULTIPREV FUNDO MULTIPLO DE PENSAO</v>
          </cell>
          <cell r="C1099" t="str">
            <v>67.846.188/0001-64</v>
          </cell>
          <cell r="D1099" t="str">
            <v>Sim</v>
          </cell>
          <cell r="E1099" t="str">
            <v>NORMAL - EM FUNCIONAMENTO</v>
          </cell>
          <cell r="F1099" t="str">
            <v>NORMAL</v>
          </cell>
          <cell r="G1099" t="str">
            <v>Sociedade Civil</v>
          </cell>
          <cell r="H1099" t="str">
            <v>LC 109</v>
          </cell>
          <cell r="I1099" t="str">
            <v>Privada</v>
          </cell>
          <cell r="J1099" t="str">
            <v>Privado</v>
          </cell>
          <cell r="K1099" t="str">
            <v>Patrocínio Múltiplo</v>
          </cell>
          <cell r="L1099" t="str">
            <v>Com mais de um plano</v>
          </cell>
          <cell r="M1099" t="str">
            <v>Sim</v>
          </cell>
          <cell r="N1099">
            <v>240000001011992</v>
          </cell>
          <cell r="O1099" t="str">
            <v>Sudeste</v>
          </cell>
          <cell r="P1099" t="str">
            <v>ESSP</v>
          </cell>
          <cell r="Q1099" t="str">
            <v>RUA JOSE VERSOLATO, 111, TORRE B, 9º ANDAR, CONJUNTO 921, PARTE 1</v>
          </cell>
          <cell r="R1099" t="str">
            <v>SAO BERNARDO DO CAMPO</v>
          </cell>
          <cell r="S1099" t="str">
            <v>SAO PAULO</v>
          </cell>
          <cell r="T1099" t="str">
            <v>SP</v>
          </cell>
          <cell r="U1099" t="str">
            <v>09.750-730</v>
          </cell>
          <cell r="V1099" t="str">
            <v>1139137955</v>
          </cell>
          <cell r="W1099" t="str">
            <v>MULTIPREV@METLIFE.COM</v>
          </cell>
          <cell r="X1099" t="str">
            <v>HTTP://WWW2.METLIFE.COM.BR/PARAEMPRESAS/PREVIDENCIACOMPLEMENTAR/DEFAULT.ASPX</v>
          </cell>
          <cell r="Y1099">
            <v>3</v>
          </cell>
          <cell r="Z1099">
            <v>9</v>
          </cell>
          <cell r="AA1099">
            <v>18</v>
          </cell>
        </row>
        <row r="1100">
          <cell r="A1100" t="str">
            <v>MULTIPREV</v>
          </cell>
          <cell r="B1100" t="str">
            <v>MULTIPREV FUNDO MULTIPLO DE PENSAO</v>
          </cell>
          <cell r="C1100" t="str">
            <v>67.846.188/0001-64</v>
          </cell>
          <cell r="D1100" t="str">
            <v>Sim</v>
          </cell>
          <cell r="E1100" t="str">
            <v>NORMAL - EM FUNCIONAMENTO</v>
          </cell>
          <cell r="F1100" t="str">
            <v>NORMAL</v>
          </cell>
          <cell r="G1100" t="str">
            <v>Sociedade Civil</v>
          </cell>
          <cell r="H1100" t="str">
            <v>LC 109</v>
          </cell>
          <cell r="I1100" t="str">
            <v>Privada</v>
          </cell>
          <cell r="J1100" t="str">
            <v>Privado</v>
          </cell>
          <cell r="K1100" t="str">
            <v>Patrocínio Múltiplo</v>
          </cell>
          <cell r="L1100" t="str">
            <v>Com mais de um plano</v>
          </cell>
          <cell r="M1100" t="str">
            <v>Sim</v>
          </cell>
          <cell r="N1100">
            <v>240000001011992</v>
          </cell>
          <cell r="O1100" t="str">
            <v>Sudeste</v>
          </cell>
          <cell r="P1100" t="str">
            <v>ESSP</v>
          </cell>
          <cell r="Q1100" t="str">
            <v>RUA JOSE VERSOLATO, 111, TORRE B, 9º ANDAR, CONJUNTO 921, PARTE 1</v>
          </cell>
          <cell r="R1100" t="str">
            <v>SAO BERNARDO DO CAMPO</v>
          </cell>
          <cell r="S1100" t="str">
            <v>SAO PAULO</v>
          </cell>
          <cell r="T1100" t="str">
            <v>SP</v>
          </cell>
          <cell r="U1100" t="str">
            <v>09.750-730</v>
          </cell>
          <cell r="V1100" t="str">
            <v>1139137955</v>
          </cell>
          <cell r="W1100" t="str">
            <v>MULTIPREV@METLIFE.COM</v>
          </cell>
          <cell r="X1100" t="str">
            <v>HTTP://WWW2.METLIFE.COM.BR/PARAEMPRESAS/PREVIDENCIACOMPLEMENTAR/DEFAULT.ASPX</v>
          </cell>
          <cell r="Y1100">
            <v>3</v>
          </cell>
          <cell r="Z1100">
            <v>9</v>
          </cell>
          <cell r="AA1100">
            <v>18</v>
          </cell>
        </row>
        <row r="1101">
          <cell r="A1101" t="str">
            <v>MULTIPREV</v>
          </cell>
          <cell r="B1101" t="str">
            <v>MULTIPREV FUNDO MULTIPLO DE PENSAO</v>
          </cell>
          <cell r="C1101" t="str">
            <v>67.846.188/0001-64</v>
          </cell>
          <cell r="D1101" t="str">
            <v>Sim</v>
          </cell>
          <cell r="E1101" t="str">
            <v>NORMAL - EM FUNCIONAMENTO</v>
          </cell>
          <cell r="F1101" t="str">
            <v>NORMAL</v>
          </cell>
          <cell r="G1101" t="str">
            <v>Sociedade Civil</v>
          </cell>
          <cell r="H1101" t="str">
            <v>LC 109</v>
          </cell>
          <cell r="I1101" t="str">
            <v>Privada</v>
          </cell>
          <cell r="J1101" t="str">
            <v>Privado</v>
          </cell>
          <cell r="K1101" t="str">
            <v>Patrocínio Múltiplo</v>
          </cell>
          <cell r="L1101" t="str">
            <v>Com mais de um plano</v>
          </cell>
          <cell r="M1101" t="str">
            <v>Sim</v>
          </cell>
          <cell r="N1101">
            <v>240000001011992</v>
          </cell>
          <cell r="O1101" t="str">
            <v>Sudeste</v>
          </cell>
          <cell r="P1101" t="str">
            <v>ESSP</v>
          </cell>
          <cell r="Q1101" t="str">
            <v>RUA JOSE VERSOLATO, 111, TORRE B, 9º ANDAR, CONJUNTO 921, PARTE 1</v>
          </cell>
          <cell r="R1101" t="str">
            <v>SAO BERNARDO DO CAMPO</v>
          </cell>
          <cell r="S1101" t="str">
            <v>SAO PAULO</v>
          </cell>
          <cell r="T1101" t="str">
            <v>SP</v>
          </cell>
          <cell r="U1101" t="str">
            <v>09.750-730</v>
          </cell>
          <cell r="V1101" t="str">
            <v>1139137955</v>
          </cell>
          <cell r="W1101" t="str">
            <v>MULTIPREV@METLIFE.COM</v>
          </cell>
          <cell r="X1101" t="str">
            <v>HTTP://WWW2.METLIFE.COM.BR/PARAEMPRESAS/PREVIDENCIACOMPLEMENTAR/DEFAULT.ASPX</v>
          </cell>
          <cell r="Y1101">
            <v>3</v>
          </cell>
          <cell r="Z1101">
            <v>9</v>
          </cell>
          <cell r="AA1101">
            <v>18</v>
          </cell>
        </row>
        <row r="1102">
          <cell r="A1102" t="str">
            <v>MULTIPREV</v>
          </cell>
          <cell r="B1102" t="str">
            <v>MULTIPREV FUNDO MULTIPLO DE PENSAO</v>
          </cell>
          <cell r="C1102" t="str">
            <v>67.846.188/0001-64</v>
          </cell>
          <cell r="D1102" t="str">
            <v>Sim</v>
          </cell>
          <cell r="E1102" t="str">
            <v>NORMAL - EM FUNCIONAMENTO</v>
          </cell>
          <cell r="F1102" t="str">
            <v>NORMAL</v>
          </cell>
          <cell r="G1102" t="str">
            <v>Sociedade Civil</v>
          </cell>
          <cell r="H1102" t="str">
            <v>LC 109</v>
          </cell>
          <cell r="I1102" t="str">
            <v>Privada</v>
          </cell>
          <cell r="J1102" t="str">
            <v>Privado</v>
          </cell>
          <cell r="K1102" t="str">
            <v>Patrocínio Múltiplo</v>
          </cell>
          <cell r="L1102" t="str">
            <v>Com mais de um plano</v>
          </cell>
          <cell r="M1102" t="str">
            <v>Sim</v>
          </cell>
          <cell r="N1102">
            <v>240000001011992</v>
          </cell>
          <cell r="O1102" t="str">
            <v>Sudeste</v>
          </cell>
          <cell r="P1102" t="str">
            <v>ESSP</v>
          </cell>
          <cell r="Q1102" t="str">
            <v>RUA JOSE VERSOLATO, 111, TORRE B, 9º ANDAR, CONJUNTO 921, PARTE 1</v>
          </cell>
          <cell r="R1102" t="str">
            <v>SAO BERNARDO DO CAMPO</v>
          </cell>
          <cell r="S1102" t="str">
            <v>SAO PAULO</v>
          </cell>
          <cell r="T1102" t="str">
            <v>SP</v>
          </cell>
          <cell r="U1102" t="str">
            <v>09.750-730</v>
          </cell>
          <cell r="V1102" t="str">
            <v>1139137955</v>
          </cell>
          <cell r="W1102" t="str">
            <v>MULTIPREV@METLIFE.COM</v>
          </cell>
          <cell r="X1102" t="str">
            <v>HTTP://WWW2.METLIFE.COM.BR/PARAEMPRESAS/PREVIDENCIACOMPLEMENTAR/DEFAULT.ASPX</v>
          </cell>
          <cell r="Y1102">
            <v>3</v>
          </cell>
          <cell r="Z1102">
            <v>9</v>
          </cell>
          <cell r="AA1102">
            <v>18</v>
          </cell>
        </row>
        <row r="1103">
          <cell r="A1103" t="str">
            <v>MULTIPREV</v>
          </cell>
          <cell r="B1103" t="str">
            <v>MULTIPREV FUNDO MULTIPLO DE PENSAO</v>
          </cell>
          <cell r="C1103" t="str">
            <v>67.846.188/0001-64</v>
          </cell>
          <cell r="D1103" t="str">
            <v>Sim</v>
          </cell>
          <cell r="E1103" t="str">
            <v>NORMAL - EM FUNCIONAMENTO</v>
          </cell>
          <cell r="F1103" t="str">
            <v>NORMAL</v>
          </cell>
          <cell r="G1103" t="str">
            <v>Sociedade Civil</v>
          </cell>
          <cell r="H1103" t="str">
            <v>LC 109</v>
          </cell>
          <cell r="I1103" t="str">
            <v>Privada</v>
          </cell>
          <cell r="J1103" t="str">
            <v>Privado</v>
          </cell>
          <cell r="K1103" t="str">
            <v>Patrocínio Múltiplo</v>
          </cell>
          <cell r="L1103" t="str">
            <v>Com mais de um plano</v>
          </cell>
          <cell r="M1103" t="str">
            <v>Sim</v>
          </cell>
          <cell r="N1103">
            <v>240000001011992</v>
          </cell>
          <cell r="O1103" t="str">
            <v>Sudeste</v>
          </cell>
          <cell r="P1103" t="str">
            <v>ESSP</v>
          </cell>
          <cell r="Q1103" t="str">
            <v>RUA JOSE VERSOLATO, 111, TORRE B, 9º ANDAR, CONJUNTO 921, PARTE 1</v>
          </cell>
          <cell r="R1103" t="str">
            <v>SAO BERNARDO DO CAMPO</v>
          </cell>
          <cell r="S1103" t="str">
            <v>SAO PAULO</v>
          </cell>
          <cell r="T1103" t="str">
            <v>SP</v>
          </cell>
          <cell r="U1103" t="str">
            <v>09.750-730</v>
          </cell>
          <cell r="V1103" t="str">
            <v>1139137955</v>
          </cell>
          <cell r="W1103" t="str">
            <v>MULTIPREV@METLIFE.COM</v>
          </cell>
          <cell r="X1103" t="str">
            <v>HTTP://WWW2.METLIFE.COM.BR/PARAEMPRESAS/PREVIDENCIACOMPLEMENTAR/DEFAULT.ASPX</v>
          </cell>
          <cell r="Y1103">
            <v>3</v>
          </cell>
          <cell r="Z1103">
            <v>9</v>
          </cell>
          <cell r="AA1103">
            <v>18</v>
          </cell>
        </row>
        <row r="1104">
          <cell r="A1104" t="str">
            <v>MULTIPREV</v>
          </cell>
          <cell r="B1104" t="str">
            <v>MULTIPREV FUNDO MULTIPLO DE PENSAO</v>
          </cell>
          <cell r="C1104" t="str">
            <v>67.846.188/0001-64</v>
          </cell>
          <cell r="D1104" t="str">
            <v>Sim</v>
          </cell>
          <cell r="E1104" t="str">
            <v>NORMAL - EM FUNCIONAMENTO</v>
          </cell>
          <cell r="F1104" t="str">
            <v>NORMAL</v>
          </cell>
          <cell r="G1104" t="str">
            <v>Sociedade Civil</v>
          </cell>
          <cell r="H1104" t="str">
            <v>LC 109</v>
          </cell>
          <cell r="I1104" t="str">
            <v>Privada</v>
          </cell>
          <cell r="J1104" t="str">
            <v>Privado</v>
          </cell>
          <cell r="K1104" t="str">
            <v>Patrocínio Múltiplo</v>
          </cell>
          <cell r="L1104" t="str">
            <v>Com mais de um plano</v>
          </cell>
          <cell r="M1104" t="str">
            <v>Sim</v>
          </cell>
          <cell r="N1104">
            <v>240000001011992</v>
          </cell>
          <cell r="O1104" t="str">
            <v>Sudeste</v>
          </cell>
          <cell r="P1104" t="str">
            <v>ESSP</v>
          </cell>
          <cell r="Q1104" t="str">
            <v>RUA JOSE VERSOLATO, 111, TORRE B, 9º ANDAR, CONJUNTO 921, PARTE 1</v>
          </cell>
          <cell r="R1104" t="str">
            <v>SAO BERNARDO DO CAMPO</v>
          </cell>
          <cell r="S1104" t="str">
            <v>SAO PAULO</v>
          </cell>
          <cell r="T1104" t="str">
            <v>SP</v>
          </cell>
          <cell r="U1104" t="str">
            <v>09.750-730</v>
          </cell>
          <cell r="V1104" t="str">
            <v>1139137955</v>
          </cell>
          <cell r="W1104" t="str">
            <v>MULTIPREV@METLIFE.COM</v>
          </cell>
          <cell r="X1104" t="str">
            <v>HTTP://WWW2.METLIFE.COM.BR/PARAEMPRESAS/PREVIDENCIACOMPLEMENTAR/DEFAULT.ASPX</v>
          </cell>
          <cell r="Y1104">
            <v>3</v>
          </cell>
          <cell r="Z1104">
            <v>9</v>
          </cell>
          <cell r="AA1104">
            <v>18</v>
          </cell>
        </row>
        <row r="1105">
          <cell r="A1105" t="str">
            <v>MULTIPREV</v>
          </cell>
          <cell r="B1105" t="str">
            <v>MULTIPREV FUNDO MULTIPLO DE PENSAO</v>
          </cell>
          <cell r="C1105" t="str">
            <v>67.846.188/0001-64</v>
          </cell>
          <cell r="D1105" t="str">
            <v>Sim</v>
          </cell>
          <cell r="E1105" t="str">
            <v>NORMAL - EM FUNCIONAMENTO</v>
          </cell>
          <cell r="F1105" t="str">
            <v>NORMAL</v>
          </cell>
          <cell r="G1105" t="str">
            <v>Sociedade Civil</v>
          </cell>
          <cell r="H1105" t="str">
            <v>LC 109</v>
          </cell>
          <cell r="I1105" t="str">
            <v>Privada</v>
          </cell>
          <cell r="J1105" t="str">
            <v>Privado</v>
          </cell>
          <cell r="K1105" t="str">
            <v>Patrocínio Múltiplo</v>
          </cell>
          <cell r="L1105" t="str">
            <v>Com mais de um plano</v>
          </cell>
          <cell r="M1105" t="str">
            <v>Sim</v>
          </cell>
          <cell r="N1105">
            <v>240000001011992</v>
          </cell>
          <cell r="O1105" t="str">
            <v>Sudeste</v>
          </cell>
          <cell r="P1105" t="str">
            <v>ESSP</v>
          </cell>
          <cell r="Q1105" t="str">
            <v>RUA JOSE VERSOLATO, 111, TORRE B, 9º ANDAR, CONJUNTO 921, PARTE 1</v>
          </cell>
          <cell r="R1105" t="str">
            <v>SAO BERNARDO DO CAMPO</v>
          </cell>
          <cell r="S1105" t="str">
            <v>SAO PAULO</v>
          </cell>
          <cell r="T1105" t="str">
            <v>SP</v>
          </cell>
          <cell r="U1105" t="str">
            <v>09.750-730</v>
          </cell>
          <cell r="V1105" t="str">
            <v>1139137955</v>
          </cell>
          <cell r="W1105" t="str">
            <v>MULTIPREV@METLIFE.COM</v>
          </cell>
          <cell r="X1105" t="str">
            <v>HTTP://WWW2.METLIFE.COM.BR/PARAEMPRESAS/PREVIDENCIACOMPLEMENTAR/DEFAULT.ASPX</v>
          </cell>
          <cell r="Y1105">
            <v>3</v>
          </cell>
          <cell r="Z1105">
            <v>9</v>
          </cell>
          <cell r="AA1105">
            <v>18</v>
          </cell>
        </row>
        <row r="1106">
          <cell r="A1106" t="str">
            <v>MULTIPREV</v>
          </cell>
          <cell r="B1106" t="str">
            <v>MULTIPREV FUNDO MULTIPLO DE PENSAO</v>
          </cell>
          <cell r="C1106" t="str">
            <v>67.846.188/0001-64</v>
          </cell>
          <cell r="D1106" t="str">
            <v>Sim</v>
          </cell>
          <cell r="E1106" t="str">
            <v>NORMAL - EM FUNCIONAMENTO</v>
          </cell>
          <cell r="F1106" t="str">
            <v>NORMAL</v>
          </cell>
          <cell r="G1106" t="str">
            <v>Sociedade Civil</v>
          </cell>
          <cell r="H1106" t="str">
            <v>LC 109</v>
          </cell>
          <cell r="I1106" t="str">
            <v>Privada</v>
          </cell>
          <cell r="J1106" t="str">
            <v>Privado</v>
          </cell>
          <cell r="K1106" t="str">
            <v>Patrocínio Múltiplo</v>
          </cell>
          <cell r="L1106" t="str">
            <v>Com mais de um plano</v>
          </cell>
          <cell r="M1106" t="str">
            <v>Sim</v>
          </cell>
          <cell r="N1106">
            <v>240000001011992</v>
          </cell>
          <cell r="O1106" t="str">
            <v>Sudeste</v>
          </cell>
          <cell r="P1106" t="str">
            <v>ESSP</v>
          </cell>
          <cell r="Q1106" t="str">
            <v>RUA JOSE VERSOLATO, 111, TORRE B, 9º ANDAR, CONJUNTO 921, PARTE 1</v>
          </cell>
          <cell r="R1106" t="str">
            <v>SAO BERNARDO DO CAMPO</v>
          </cell>
          <cell r="S1106" t="str">
            <v>SAO PAULO</v>
          </cell>
          <cell r="T1106" t="str">
            <v>SP</v>
          </cell>
          <cell r="U1106" t="str">
            <v>09.750-730</v>
          </cell>
          <cell r="V1106" t="str">
            <v>1139137955</v>
          </cell>
          <cell r="W1106" t="str">
            <v>MULTIPREV@METLIFE.COM</v>
          </cell>
          <cell r="X1106" t="str">
            <v>HTTP://WWW2.METLIFE.COM.BR/PARAEMPRESAS/PREVIDENCIACOMPLEMENTAR/DEFAULT.ASPX</v>
          </cell>
          <cell r="Y1106">
            <v>3</v>
          </cell>
          <cell r="Z1106">
            <v>9</v>
          </cell>
          <cell r="AA1106">
            <v>18</v>
          </cell>
        </row>
        <row r="1107">
          <cell r="A1107" t="str">
            <v>MULTIPREV</v>
          </cell>
          <cell r="B1107" t="str">
            <v>MULTIPREV FUNDO MULTIPLO DE PENSAO</v>
          </cell>
          <cell r="C1107" t="str">
            <v>67.846.188/0001-64</v>
          </cell>
          <cell r="D1107" t="str">
            <v>Sim</v>
          </cell>
          <cell r="E1107" t="str">
            <v>NORMAL - EM FUNCIONAMENTO</v>
          </cell>
          <cell r="F1107" t="str">
            <v>NORMAL</v>
          </cell>
          <cell r="G1107" t="str">
            <v>Sociedade Civil</v>
          </cell>
          <cell r="H1107" t="str">
            <v>LC 109</v>
          </cell>
          <cell r="I1107" t="str">
            <v>Privada</v>
          </cell>
          <cell r="J1107" t="str">
            <v>Privado</v>
          </cell>
          <cell r="K1107" t="str">
            <v>Patrocínio Múltiplo</v>
          </cell>
          <cell r="L1107" t="str">
            <v>Com mais de um plano</v>
          </cell>
          <cell r="M1107" t="str">
            <v>Sim</v>
          </cell>
          <cell r="N1107">
            <v>240000001011992</v>
          </cell>
          <cell r="O1107" t="str">
            <v>Sudeste</v>
          </cell>
          <cell r="P1107" t="str">
            <v>ESSP</v>
          </cell>
          <cell r="Q1107" t="str">
            <v>RUA JOSE VERSOLATO, 111, TORRE B, 9º ANDAR, CONJUNTO 921, PARTE 1</v>
          </cell>
          <cell r="R1107" t="str">
            <v>SAO BERNARDO DO CAMPO</v>
          </cell>
          <cell r="S1107" t="str">
            <v>SAO PAULO</v>
          </cell>
          <cell r="T1107" t="str">
            <v>SP</v>
          </cell>
          <cell r="U1107" t="str">
            <v>09.750-730</v>
          </cell>
          <cell r="V1107" t="str">
            <v>1139137955</v>
          </cell>
          <cell r="W1107" t="str">
            <v>MULTIPREV@METLIFE.COM</v>
          </cell>
          <cell r="X1107" t="str">
            <v>HTTP://WWW2.METLIFE.COM.BR/PARAEMPRESAS/PREVIDENCIACOMPLEMENTAR/DEFAULT.ASPX</v>
          </cell>
          <cell r="Y1107">
            <v>3</v>
          </cell>
          <cell r="Z1107">
            <v>9</v>
          </cell>
          <cell r="AA1107">
            <v>18</v>
          </cell>
        </row>
        <row r="1108">
          <cell r="A1108" t="str">
            <v>MULTIPREV</v>
          </cell>
          <cell r="B1108" t="str">
            <v>MULTIPREV FUNDO MULTIPLO DE PENSAO</v>
          </cell>
          <cell r="C1108" t="str">
            <v>67.846.188/0001-64</v>
          </cell>
          <cell r="D1108" t="str">
            <v>Sim</v>
          </cell>
          <cell r="E1108" t="str">
            <v>NORMAL - EM FUNCIONAMENTO</v>
          </cell>
          <cell r="F1108" t="str">
            <v>NORMAL</v>
          </cell>
          <cell r="G1108" t="str">
            <v>Sociedade Civil</v>
          </cell>
          <cell r="H1108" t="str">
            <v>LC 109</v>
          </cell>
          <cell r="I1108" t="str">
            <v>Privada</v>
          </cell>
          <cell r="J1108" t="str">
            <v>Privado</v>
          </cell>
          <cell r="K1108" t="str">
            <v>Patrocínio Múltiplo</v>
          </cell>
          <cell r="L1108" t="str">
            <v>Com mais de um plano</v>
          </cell>
          <cell r="M1108" t="str">
            <v>Sim</v>
          </cell>
          <cell r="N1108">
            <v>240000001011992</v>
          </cell>
          <cell r="O1108" t="str">
            <v>Sudeste</v>
          </cell>
          <cell r="P1108" t="str">
            <v>ESSP</v>
          </cell>
          <cell r="Q1108" t="str">
            <v>RUA JOSE VERSOLATO, 111, TORRE B, 9º ANDAR, CONJUNTO 921, PARTE 1</v>
          </cell>
          <cell r="R1108" t="str">
            <v>SAO BERNARDO DO CAMPO</v>
          </cell>
          <cell r="S1108" t="str">
            <v>SAO PAULO</v>
          </cell>
          <cell r="T1108" t="str">
            <v>SP</v>
          </cell>
          <cell r="U1108" t="str">
            <v>09.750-730</v>
          </cell>
          <cell r="V1108" t="str">
            <v>1139137955</v>
          </cell>
          <cell r="W1108" t="str">
            <v>MULTIPREV@METLIFE.COM</v>
          </cell>
          <cell r="X1108" t="str">
            <v>HTTP://WWW2.METLIFE.COM.BR/PARAEMPRESAS/PREVIDENCIACOMPLEMENTAR/DEFAULT.ASPX</v>
          </cell>
          <cell r="Y1108">
            <v>3</v>
          </cell>
          <cell r="Z1108">
            <v>9</v>
          </cell>
          <cell r="AA1108">
            <v>18</v>
          </cell>
        </row>
        <row r="1109">
          <cell r="A1109" t="str">
            <v>MULTIPREV</v>
          </cell>
          <cell r="B1109" t="str">
            <v>MULTIPREV FUNDO MULTIPLO DE PENSAO</v>
          </cell>
          <cell r="C1109" t="str">
            <v>67.846.188/0001-64</v>
          </cell>
          <cell r="D1109" t="str">
            <v>Sim</v>
          </cell>
          <cell r="E1109" t="str">
            <v>NORMAL - EM FUNCIONAMENTO</v>
          </cell>
          <cell r="F1109" t="str">
            <v>NORMAL</v>
          </cell>
          <cell r="G1109" t="str">
            <v>Sociedade Civil</v>
          </cell>
          <cell r="H1109" t="str">
            <v>LC 109</v>
          </cell>
          <cell r="I1109" t="str">
            <v>Privada</v>
          </cell>
          <cell r="J1109" t="str">
            <v>Privado</v>
          </cell>
          <cell r="K1109" t="str">
            <v>Patrocínio Múltiplo</v>
          </cell>
          <cell r="L1109" t="str">
            <v>Com mais de um plano</v>
          </cell>
          <cell r="M1109" t="str">
            <v>Sim</v>
          </cell>
          <cell r="N1109">
            <v>240000001011992</v>
          </cell>
          <cell r="O1109" t="str">
            <v>Sudeste</v>
          </cell>
          <cell r="P1109" t="str">
            <v>ESSP</v>
          </cell>
          <cell r="Q1109" t="str">
            <v>RUA JOSE VERSOLATO, 111, TORRE B, 9º ANDAR, CONJUNTO 921, PARTE 1</v>
          </cell>
          <cell r="R1109" t="str">
            <v>SAO BERNARDO DO CAMPO</v>
          </cell>
          <cell r="S1109" t="str">
            <v>SAO PAULO</v>
          </cell>
          <cell r="T1109" t="str">
            <v>SP</v>
          </cell>
          <cell r="U1109" t="str">
            <v>09.750-730</v>
          </cell>
          <cell r="V1109" t="str">
            <v>1139137955</v>
          </cell>
          <cell r="W1109" t="str">
            <v>MULTIPREV@METLIFE.COM</v>
          </cell>
          <cell r="X1109" t="str">
            <v>HTTP://WWW2.METLIFE.COM.BR/PARAEMPRESAS/PREVIDENCIACOMPLEMENTAR/DEFAULT.ASPX</v>
          </cell>
          <cell r="Y1109">
            <v>3</v>
          </cell>
          <cell r="Z1109">
            <v>9</v>
          </cell>
          <cell r="AA1109">
            <v>18</v>
          </cell>
        </row>
        <row r="1110">
          <cell r="A1110" t="str">
            <v>MULTIPREV</v>
          </cell>
          <cell r="B1110" t="str">
            <v>MULTIPREV FUNDO MULTIPLO DE PENSAO</v>
          </cell>
          <cell r="C1110" t="str">
            <v>67.846.188/0001-64</v>
          </cell>
          <cell r="D1110" t="str">
            <v>Sim</v>
          </cell>
          <cell r="E1110" t="str">
            <v>NORMAL - EM FUNCIONAMENTO</v>
          </cell>
          <cell r="F1110" t="str">
            <v>NORMAL</v>
          </cell>
          <cell r="G1110" t="str">
            <v>Sociedade Civil</v>
          </cell>
          <cell r="H1110" t="str">
            <v>LC 109</v>
          </cell>
          <cell r="I1110" t="str">
            <v>Privada</v>
          </cell>
          <cell r="J1110" t="str">
            <v>Privado</v>
          </cell>
          <cell r="K1110" t="str">
            <v>Patrocínio Múltiplo</v>
          </cell>
          <cell r="L1110" t="str">
            <v>Com mais de um plano</v>
          </cell>
          <cell r="M1110" t="str">
            <v>Sim</v>
          </cell>
          <cell r="N1110">
            <v>240000001011992</v>
          </cell>
          <cell r="O1110" t="str">
            <v>Sudeste</v>
          </cell>
          <cell r="P1110" t="str">
            <v>ESSP</v>
          </cell>
          <cell r="Q1110" t="str">
            <v>RUA JOSE VERSOLATO, 111, TORRE B, 9º ANDAR, CONJUNTO 921, PARTE 1</v>
          </cell>
          <cell r="R1110" t="str">
            <v>SAO BERNARDO DO CAMPO</v>
          </cell>
          <cell r="S1110" t="str">
            <v>SAO PAULO</v>
          </cell>
          <cell r="T1110" t="str">
            <v>SP</v>
          </cell>
          <cell r="U1110" t="str">
            <v>09.750-730</v>
          </cell>
          <cell r="V1110" t="str">
            <v>1139137955</v>
          </cell>
          <cell r="W1110" t="str">
            <v>MULTIPREV@METLIFE.COM</v>
          </cell>
          <cell r="X1110" t="str">
            <v>HTTP://WWW2.METLIFE.COM.BR/PARAEMPRESAS/PREVIDENCIACOMPLEMENTAR/DEFAULT.ASPX</v>
          </cell>
          <cell r="Y1110">
            <v>3</v>
          </cell>
          <cell r="Z1110">
            <v>9</v>
          </cell>
          <cell r="AA1110">
            <v>18</v>
          </cell>
        </row>
        <row r="1111">
          <cell r="A1111" t="str">
            <v>MULTIPREV</v>
          </cell>
          <cell r="B1111" t="str">
            <v>MULTIPREV FUNDO MULTIPLO DE PENSAO</v>
          </cell>
          <cell r="C1111" t="str">
            <v>67.846.188/0001-64</v>
          </cell>
          <cell r="D1111" t="str">
            <v>Sim</v>
          </cell>
          <cell r="E1111" t="str">
            <v>NORMAL - EM FUNCIONAMENTO</v>
          </cell>
          <cell r="F1111" t="str">
            <v>NORMAL</v>
          </cell>
          <cell r="G1111" t="str">
            <v>Sociedade Civil</v>
          </cell>
          <cell r="H1111" t="str">
            <v>LC 109</v>
          </cell>
          <cell r="I1111" t="str">
            <v>Privada</v>
          </cell>
          <cell r="J1111" t="str">
            <v>Privado</v>
          </cell>
          <cell r="K1111" t="str">
            <v>Patrocínio Múltiplo</v>
          </cell>
          <cell r="L1111" t="str">
            <v>Com mais de um plano</v>
          </cell>
          <cell r="M1111" t="str">
            <v>Sim</v>
          </cell>
          <cell r="N1111">
            <v>240000001011992</v>
          </cell>
          <cell r="O1111" t="str">
            <v>Sudeste</v>
          </cell>
          <cell r="P1111" t="str">
            <v>ESSP</v>
          </cell>
          <cell r="Q1111" t="str">
            <v>RUA JOSE VERSOLATO, 111, TORRE B, 9º ANDAR, CONJUNTO 921, PARTE 1</v>
          </cell>
          <cell r="R1111" t="str">
            <v>SAO BERNARDO DO CAMPO</v>
          </cell>
          <cell r="S1111" t="str">
            <v>SAO PAULO</v>
          </cell>
          <cell r="T1111" t="str">
            <v>SP</v>
          </cell>
          <cell r="U1111" t="str">
            <v>09.750-730</v>
          </cell>
          <cell r="V1111" t="str">
            <v>1139137955</v>
          </cell>
          <cell r="W1111" t="str">
            <v>MULTIPREV@METLIFE.COM</v>
          </cell>
          <cell r="X1111" t="str">
            <v>HTTP://WWW2.METLIFE.COM.BR/PARAEMPRESAS/PREVIDENCIACOMPLEMENTAR/DEFAULT.ASPX</v>
          </cell>
          <cell r="Y1111">
            <v>3</v>
          </cell>
          <cell r="Z1111">
            <v>9</v>
          </cell>
          <cell r="AA1111">
            <v>18</v>
          </cell>
        </row>
        <row r="1112">
          <cell r="A1112" t="str">
            <v>MULTIPREV</v>
          </cell>
          <cell r="B1112" t="str">
            <v>MULTIPREV FUNDO MULTIPLO DE PENSAO</v>
          </cell>
          <cell r="C1112" t="str">
            <v>67.846.188/0001-64</v>
          </cell>
          <cell r="D1112" t="str">
            <v>Sim</v>
          </cell>
          <cell r="E1112" t="str">
            <v>NORMAL - EM FUNCIONAMENTO</v>
          </cell>
          <cell r="F1112" t="str">
            <v>NORMAL</v>
          </cell>
          <cell r="G1112" t="str">
            <v>Sociedade Civil</v>
          </cell>
          <cell r="H1112" t="str">
            <v>LC 109</v>
          </cell>
          <cell r="I1112" t="str">
            <v>Privada</v>
          </cell>
          <cell r="J1112" t="str">
            <v>Privado</v>
          </cell>
          <cell r="K1112" t="str">
            <v>Patrocínio Múltiplo</v>
          </cell>
          <cell r="L1112" t="str">
            <v>Com mais de um plano</v>
          </cell>
          <cell r="M1112" t="str">
            <v>Sim</v>
          </cell>
          <cell r="N1112">
            <v>240000001011992</v>
          </cell>
          <cell r="O1112" t="str">
            <v>Sudeste</v>
          </cell>
          <cell r="P1112" t="str">
            <v>ESSP</v>
          </cell>
          <cell r="Q1112" t="str">
            <v>RUA JOSE VERSOLATO, 111, TORRE B, 9º ANDAR, CONJUNTO 921, PARTE 1</v>
          </cell>
          <cell r="R1112" t="str">
            <v>SAO BERNARDO DO CAMPO</v>
          </cell>
          <cell r="S1112" t="str">
            <v>SAO PAULO</v>
          </cell>
          <cell r="T1112" t="str">
            <v>SP</v>
          </cell>
          <cell r="U1112" t="str">
            <v>09.750-730</v>
          </cell>
          <cell r="V1112" t="str">
            <v>1139137955</v>
          </cell>
          <cell r="W1112" t="str">
            <v>MULTIPREV@METLIFE.COM</v>
          </cell>
          <cell r="X1112" t="str">
            <v>HTTP://WWW2.METLIFE.COM.BR/PARAEMPRESAS/PREVIDENCIACOMPLEMENTAR/DEFAULT.ASPX</v>
          </cell>
          <cell r="Y1112">
            <v>3</v>
          </cell>
          <cell r="Z1112">
            <v>9</v>
          </cell>
          <cell r="AA1112">
            <v>18</v>
          </cell>
        </row>
        <row r="1113">
          <cell r="A1113" t="str">
            <v>MULTIPREV</v>
          </cell>
          <cell r="B1113" t="str">
            <v>MULTIPREV FUNDO MULTIPLO DE PENSAO</v>
          </cell>
          <cell r="C1113" t="str">
            <v>67.846.188/0001-64</v>
          </cell>
          <cell r="D1113" t="str">
            <v>Sim</v>
          </cell>
          <cell r="E1113" t="str">
            <v>NORMAL - EM FUNCIONAMENTO</v>
          </cell>
          <cell r="F1113" t="str">
            <v>NORMAL</v>
          </cell>
          <cell r="G1113" t="str">
            <v>Sociedade Civil</v>
          </cell>
          <cell r="H1113" t="str">
            <v>LC 109</v>
          </cell>
          <cell r="I1113" t="str">
            <v>Privada</v>
          </cell>
          <cell r="J1113" t="str">
            <v>Privado</v>
          </cell>
          <cell r="K1113" t="str">
            <v>Patrocínio Múltiplo</v>
          </cell>
          <cell r="L1113" t="str">
            <v>Com mais de um plano</v>
          </cell>
          <cell r="M1113" t="str">
            <v>Sim</v>
          </cell>
          <cell r="N1113">
            <v>240000001011992</v>
          </cell>
          <cell r="O1113" t="str">
            <v>Sudeste</v>
          </cell>
          <cell r="P1113" t="str">
            <v>ESSP</v>
          </cell>
          <cell r="Q1113" t="str">
            <v>RUA JOSE VERSOLATO, 111, TORRE B, 9º ANDAR, CONJUNTO 921, PARTE 1</v>
          </cell>
          <cell r="R1113" t="str">
            <v>SAO BERNARDO DO CAMPO</v>
          </cell>
          <cell r="S1113" t="str">
            <v>SAO PAULO</v>
          </cell>
          <cell r="T1113" t="str">
            <v>SP</v>
          </cell>
          <cell r="U1113" t="str">
            <v>09.750-730</v>
          </cell>
          <cell r="V1113" t="str">
            <v>1139137955</v>
          </cell>
          <cell r="W1113" t="str">
            <v>MULTIPREV@METLIFE.COM</v>
          </cell>
          <cell r="X1113" t="str">
            <v>HTTP://WWW2.METLIFE.COM.BR/PARAEMPRESAS/PREVIDENCIACOMPLEMENTAR/DEFAULT.ASPX</v>
          </cell>
          <cell r="Y1113">
            <v>3</v>
          </cell>
          <cell r="Z1113">
            <v>9</v>
          </cell>
          <cell r="AA1113">
            <v>18</v>
          </cell>
        </row>
        <row r="1114">
          <cell r="A1114" t="str">
            <v>MULTIPREV</v>
          </cell>
          <cell r="B1114" t="str">
            <v>MULTIPREV FUNDO MULTIPLO DE PENSAO</v>
          </cell>
          <cell r="C1114" t="str">
            <v>67.846.188/0001-64</v>
          </cell>
          <cell r="D1114" t="str">
            <v>Sim</v>
          </cell>
          <cell r="E1114" t="str">
            <v>NORMAL - EM FUNCIONAMENTO</v>
          </cell>
          <cell r="F1114" t="str">
            <v>NORMAL</v>
          </cell>
          <cell r="G1114" t="str">
            <v>Sociedade Civil</v>
          </cell>
          <cell r="H1114" t="str">
            <v>LC 109</v>
          </cell>
          <cell r="I1114" t="str">
            <v>Privada</v>
          </cell>
          <cell r="J1114" t="str">
            <v>Privado</v>
          </cell>
          <cell r="K1114" t="str">
            <v>Patrocínio Múltiplo</v>
          </cell>
          <cell r="L1114" t="str">
            <v>Com mais de um plano</v>
          </cell>
          <cell r="M1114" t="str">
            <v>Sim</v>
          </cell>
          <cell r="N1114">
            <v>240000001011992</v>
          </cell>
          <cell r="O1114" t="str">
            <v>Sudeste</v>
          </cell>
          <cell r="P1114" t="str">
            <v>ESSP</v>
          </cell>
          <cell r="Q1114" t="str">
            <v>RUA JOSE VERSOLATO, 111, TORRE B, 9º ANDAR, CONJUNTO 921, PARTE 1</v>
          </cell>
          <cell r="R1114" t="str">
            <v>SAO BERNARDO DO CAMPO</v>
          </cell>
          <cell r="S1114" t="str">
            <v>SAO PAULO</v>
          </cell>
          <cell r="T1114" t="str">
            <v>SP</v>
          </cell>
          <cell r="U1114" t="str">
            <v>09.750-730</v>
          </cell>
          <cell r="V1114" t="str">
            <v>1139137955</v>
          </cell>
          <cell r="W1114" t="str">
            <v>MULTIPREV@METLIFE.COM</v>
          </cell>
          <cell r="X1114" t="str">
            <v>HTTP://WWW2.METLIFE.COM.BR/PARAEMPRESAS/PREVIDENCIACOMPLEMENTAR/DEFAULT.ASPX</v>
          </cell>
          <cell r="Y1114">
            <v>3</v>
          </cell>
          <cell r="Z1114">
            <v>9</v>
          </cell>
          <cell r="AA1114">
            <v>18</v>
          </cell>
        </row>
        <row r="1115">
          <cell r="A1115" t="str">
            <v>MULTIPREV</v>
          </cell>
          <cell r="B1115" t="str">
            <v>MULTIPREV FUNDO MULTIPLO DE PENSAO</v>
          </cell>
          <cell r="C1115" t="str">
            <v>67.846.188/0001-64</v>
          </cell>
          <cell r="D1115" t="str">
            <v>Sim</v>
          </cell>
          <cell r="E1115" t="str">
            <v>NORMAL - EM FUNCIONAMENTO</v>
          </cell>
          <cell r="F1115" t="str">
            <v>NORMAL</v>
          </cell>
          <cell r="G1115" t="str">
            <v>Sociedade Civil</v>
          </cell>
          <cell r="H1115" t="str">
            <v>LC 109</v>
          </cell>
          <cell r="I1115" t="str">
            <v>Privada</v>
          </cell>
          <cell r="J1115" t="str">
            <v>Privado</v>
          </cell>
          <cell r="K1115" t="str">
            <v>Patrocínio Múltiplo</v>
          </cell>
          <cell r="L1115" t="str">
            <v>Com mais de um plano</v>
          </cell>
          <cell r="M1115" t="str">
            <v>Sim</v>
          </cell>
          <cell r="N1115">
            <v>240000001011992</v>
          </cell>
          <cell r="O1115" t="str">
            <v>Sudeste</v>
          </cell>
          <cell r="P1115" t="str">
            <v>ESSP</v>
          </cell>
          <cell r="Q1115" t="str">
            <v>RUA JOSE VERSOLATO, 111, TORRE B, 9º ANDAR, CONJUNTO 921, PARTE 1</v>
          </cell>
          <cell r="R1115" t="str">
            <v>SAO BERNARDO DO CAMPO</v>
          </cell>
          <cell r="S1115" t="str">
            <v>SAO PAULO</v>
          </cell>
          <cell r="T1115" t="str">
            <v>SP</v>
          </cell>
          <cell r="U1115" t="str">
            <v>09.750-730</v>
          </cell>
          <cell r="V1115" t="str">
            <v>1139137955</v>
          </cell>
          <cell r="W1115" t="str">
            <v>MULTIPREV@METLIFE.COM</v>
          </cell>
          <cell r="X1115" t="str">
            <v>HTTP://WWW2.METLIFE.COM.BR/PARAEMPRESAS/PREVIDENCIACOMPLEMENTAR/DEFAULT.ASPX</v>
          </cell>
          <cell r="Y1115">
            <v>3</v>
          </cell>
          <cell r="Z1115">
            <v>9</v>
          </cell>
          <cell r="AA1115">
            <v>18</v>
          </cell>
        </row>
        <row r="1116">
          <cell r="A1116" t="str">
            <v>MULTIPREV</v>
          </cell>
          <cell r="B1116" t="str">
            <v>MULTIPREV FUNDO MULTIPLO DE PENSAO</v>
          </cell>
          <cell r="C1116" t="str">
            <v>67.846.188/0001-64</v>
          </cell>
          <cell r="D1116" t="str">
            <v>Sim</v>
          </cell>
          <cell r="E1116" t="str">
            <v>NORMAL - EM FUNCIONAMENTO</v>
          </cell>
          <cell r="F1116" t="str">
            <v>NORMAL</v>
          </cell>
          <cell r="G1116" t="str">
            <v>Sociedade Civil</v>
          </cell>
          <cell r="H1116" t="str">
            <v>LC 109</v>
          </cell>
          <cell r="I1116" t="str">
            <v>Privada</v>
          </cell>
          <cell r="J1116" t="str">
            <v>Privado</v>
          </cell>
          <cell r="K1116" t="str">
            <v>Patrocínio Múltiplo</v>
          </cell>
          <cell r="L1116" t="str">
            <v>Com mais de um plano</v>
          </cell>
          <cell r="M1116" t="str">
            <v>Sim</v>
          </cell>
          <cell r="N1116">
            <v>240000001011992</v>
          </cell>
          <cell r="O1116" t="str">
            <v>Sudeste</v>
          </cell>
          <cell r="P1116" t="str">
            <v>ESSP</v>
          </cell>
          <cell r="Q1116" t="str">
            <v>RUA JOSE VERSOLATO, 111, TORRE B, 9º ANDAR, CONJUNTO 921, PARTE 1</v>
          </cell>
          <cell r="R1116" t="str">
            <v>SAO BERNARDO DO CAMPO</v>
          </cell>
          <cell r="S1116" t="str">
            <v>SAO PAULO</v>
          </cell>
          <cell r="T1116" t="str">
            <v>SP</v>
          </cell>
          <cell r="U1116" t="str">
            <v>09.750-730</v>
          </cell>
          <cell r="V1116" t="str">
            <v>1139137955</v>
          </cell>
          <cell r="W1116" t="str">
            <v>MULTIPREV@METLIFE.COM</v>
          </cell>
          <cell r="X1116" t="str">
            <v>HTTP://WWW2.METLIFE.COM.BR/PARAEMPRESAS/PREVIDENCIACOMPLEMENTAR/DEFAULT.ASPX</v>
          </cell>
          <cell r="Y1116">
            <v>3</v>
          </cell>
          <cell r="Z1116">
            <v>9</v>
          </cell>
          <cell r="AA1116">
            <v>18</v>
          </cell>
        </row>
        <row r="1117">
          <cell r="A1117" t="str">
            <v>MULTIPREV</v>
          </cell>
          <cell r="B1117" t="str">
            <v>MULTIPREV FUNDO MULTIPLO DE PENSAO</v>
          </cell>
          <cell r="C1117" t="str">
            <v>67.846.188/0001-64</v>
          </cell>
          <cell r="D1117" t="str">
            <v>Sim</v>
          </cell>
          <cell r="E1117" t="str">
            <v>NORMAL - EM FUNCIONAMENTO</v>
          </cell>
          <cell r="F1117" t="str">
            <v>NORMAL</v>
          </cell>
          <cell r="G1117" t="str">
            <v>Sociedade Civil</v>
          </cell>
          <cell r="H1117" t="str">
            <v>LC 109</v>
          </cell>
          <cell r="I1117" t="str">
            <v>Privada</v>
          </cell>
          <cell r="J1117" t="str">
            <v>Privado</v>
          </cell>
          <cell r="K1117" t="str">
            <v>Patrocínio Múltiplo</v>
          </cell>
          <cell r="L1117" t="str">
            <v>Com mais de um plano</v>
          </cell>
          <cell r="M1117" t="str">
            <v>Sim</v>
          </cell>
          <cell r="N1117">
            <v>240000001011992</v>
          </cell>
          <cell r="O1117" t="str">
            <v>Sudeste</v>
          </cell>
          <cell r="P1117" t="str">
            <v>ESSP</v>
          </cell>
          <cell r="Q1117" t="str">
            <v>RUA JOSE VERSOLATO, 111, TORRE B, 9º ANDAR, CONJUNTO 921, PARTE 1</v>
          </cell>
          <cell r="R1117" t="str">
            <v>SAO BERNARDO DO CAMPO</v>
          </cell>
          <cell r="S1117" t="str">
            <v>SAO PAULO</v>
          </cell>
          <cell r="T1117" t="str">
            <v>SP</v>
          </cell>
          <cell r="U1117" t="str">
            <v>09.750-730</v>
          </cell>
          <cell r="V1117" t="str">
            <v>1139137955</v>
          </cell>
          <cell r="W1117" t="str">
            <v>MULTIPREV@METLIFE.COM</v>
          </cell>
          <cell r="X1117" t="str">
            <v>HTTP://WWW2.METLIFE.COM.BR/PARAEMPRESAS/PREVIDENCIACOMPLEMENTAR/DEFAULT.ASPX</v>
          </cell>
          <cell r="Y1117">
            <v>3</v>
          </cell>
          <cell r="Z1117">
            <v>9</v>
          </cell>
          <cell r="AA1117">
            <v>18</v>
          </cell>
        </row>
        <row r="1118">
          <cell r="A1118" t="str">
            <v>MULTIPREV</v>
          </cell>
          <cell r="B1118" t="str">
            <v>MULTIPREV FUNDO MULTIPLO DE PENSAO</v>
          </cell>
          <cell r="C1118" t="str">
            <v>67.846.188/0001-64</v>
          </cell>
          <cell r="D1118" t="str">
            <v>Sim</v>
          </cell>
          <cell r="E1118" t="str">
            <v>NORMAL - EM FUNCIONAMENTO</v>
          </cell>
          <cell r="F1118" t="str">
            <v>NORMAL</v>
          </cell>
          <cell r="G1118" t="str">
            <v>Sociedade Civil</v>
          </cell>
          <cell r="H1118" t="str">
            <v>LC 109</v>
          </cell>
          <cell r="I1118" t="str">
            <v>Privada</v>
          </cell>
          <cell r="J1118" t="str">
            <v>Privado</v>
          </cell>
          <cell r="K1118" t="str">
            <v>Patrocínio Múltiplo</v>
          </cell>
          <cell r="L1118" t="str">
            <v>Com mais de um plano</v>
          </cell>
          <cell r="M1118" t="str">
            <v>Sim</v>
          </cell>
          <cell r="N1118">
            <v>240000001011992</v>
          </cell>
          <cell r="O1118" t="str">
            <v>Sudeste</v>
          </cell>
          <cell r="P1118" t="str">
            <v>ESSP</v>
          </cell>
          <cell r="Q1118" t="str">
            <v>RUA JOSE VERSOLATO, 111, TORRE B, 9º ANDAR, CONJUNTO 921, PARTE 1</v>
          </cell>
          <cell r="R1118" t="str">
            <v>SAO BERNARDO DO CAMPO</v>
          </cell>
          <cell r="S1118" t="str">
            <v>SAO PAULO</v>
          </cell>
          <cell r="T1118" t="str">
            <v>SP</v>
          </cell>
          <cell r="U1118" t="str">
            <v>09.750-730</v>
          </cell>
          <cell r="V1118" t="str">
            <v>1139137955</v>
          </cell>
          <cell r="W1118" t="str">
            <v>MULTIPREV@METLIFE.COM</v>
          </cell>
          <cell r="X1118" t="str">
            <v>HTTP://WWW2.METLIFE.COM.BR/PARAEMPRESAS/PREVIDENCIACOMPLEMENTAR/DEFAULT.ASPX</v>
          </cell>
          <cell r="Y1118">
            <v>3</v>
          </cell>
          <cell r="Z1118">
            <v>9</v>
          </cell>
          <cell r="AA1118">
            <v>18</v>
          </cell>
        </row>
        <row r="1119">
          <cell r="A1119" t="str">
            <v>MULTIPREV</v>
          </cell>
          <cell r="B1119" t="str">
            <v>MULTIPREV FUNDO MULTIPLO DE PENSAO</v>
          </cell>
          <cell r="C1119" t="str">
            <v>67.846.188/0001-64</v>
          </cell>
          <cell r="D1119" t="str">
            <v>Sim</v>
          </cell>
          <cell r="E1119" t="str">
            <v>NORMAL - EM FUNCIONAMENTO</v>
          </cell>
          <cell r="F1119" t="str">
            <v>NORMAL</v>
          </cell>
          <cell r="G1119" t="str">
            <v>Sociedade Civil</v>
          </cell>
          <cell r="H1119" t="str">
            <v>LC 109</v>
          </cell>
          <cell r="I1119" t="str">
            <v>Privada</v>
          </cell>
          <cell r="J1119" t="str">
            <v>Privado</v>
          </cell>
          <cell r="K1119" t="str">
            <v>Patrocínio Múltiplo</v>
          </cell>
          <cell r="L1119" t="str">
            <v>Com mais de um plano</v>
          </cell>
          <cell r="M1119" t="str">
            <v>Sim</v>
          </cell>
          <cell r="N1119">
            <v>240000001011992</v>
          </cell>
          <cell r="O1119" t="str">
            <v>Sudeste</v>
          </cell>
          <cell r="P1119" t="str">
            <v>ESSP</v>
          </cell>
          <cell r="Q1119" t="str">
            <v>RUA JOSE VERSOLATO, 111, TORRE B, 9º ANDAR, CONJUNTO 921, PARTE 1</v>
          </cell>
          <cell r="R1119" t="str">
            <v>SAO BERNARDO DO CAMPO</v>
          </cell>
          <cell r="S1119" t="str">
            <v>SAO PAULO</v>
          </cell>
          <cell r="T1119" t="str">
            <v>SP</v>
          </cell>
          <cell r="U1119" t="str">
            <v>09.750-730</v>
          </cell>
          <cell r="V1119" t="str">
            <v>1139137955</v>
          </cell>
          <cell r="W1119" t="str">
            <v>MULTIPREV@METLIFE.COM</v>
          </cell>
          <cell r="X1119" t="str">
            <v>HTTP://WWW2.METLIFE.COM.BR/PARAEMPRESAS/PREVIDENCIACOMPLEMENTAR/DEFAULT.ASPX</v>
          </cell>
          <cell r="Y1119">
            <v>3</v>
          </cell>
          <cell r="Z1119">
            <v>9</v>
          </cell>
          <cell r="AA1119">
            <v>18</v>
          </cell>
        </row>
        <row r="1120">
          <cell r="A1120" t="str">
            <v>MULTIPREV</v>
          </cell>
          <cell r="B1120" t="str">
            <v>MULTIPREV FUNDO MULTIPLO DE PENSAO</v>
          </cell>
          <cell r="C1120" t="str">
            <v>67.846.188/0001-64</v>
          </cell>
          <cell r="D1120" t="str">
            <v>Sim</v>
          </cell>
          <cell r="E1120" t="str">
            <v>NORMAL - EM FUNCIONAMENTO</v>
          </cell>
          <cell r="F1120" t="str">
            <v>NORMAL</v>
          </cell>
          <cell r="G1120" t="str">
            <v>Sociedade Civil</v>
          </cell>
          <cell r="H1120" t="str">
            <v>LC 109</v>
          </cell>
          <cell r="I1120" t="str">
            <v>Privada</v>
          </cell>
          <cell r="J1120" t="str">
            <v>Privado</v>
          </cell>
          <cell r="K1120" t="str">
            <v>Patrocínio Múltiplo</v>
          </cell>
          <cell r="L1120" t="str">
            <v>Com mais de um plano</v>
          </cell>
          <cell r="M1120" t="str">
            <v>Sim</v>
          </cell>
          <cell r="N1120">
            <v>240000001011992</v>
          </cell>
          <cell r="O1120" t="str">
            <v>Sudeste</v>
          </cell>
          <cell r="P1120" t="str">
            <v>ESSP</v>
          </cell>
          <cell r="Q1120" t="str">
            <v>RUA JOSE VERSOLATO, 111, TORRE B, 9º ANDAR, CONJUNTO 921, PARTE 1</v>
          </cell>
          <cell r="R1120" t="str">
            <v>SAO BERNARDO DO CAMPO</v>
          </cell>
          <cell r="S1120" t="str">
            <v>SAO PAULO</v>
          </cell>
          <cell r="T1120" t="str">
            <v>SP</v>
          </cell>
          <cell r="U1120" t="str">
            <v>09.750-730</v>
          </cell>
          <cell r="V1120" t="str">
            <v>1139137955</v>
          </cell>
          <cell r="W1120" t="str">
            <v>MULTIPREV@METLIFE.COM</v>
          </cell>
          <cell r="X1120" t="str">
            <v>HTTP://WWW2.METLIFE.COM.BR/PARAEMPRESAS/PREVIDENCIACOMPLEMENTAR/DEFAULT.ASPX</v>
          </cell>
          <cell r="Y1120">
            <v>3</v>
          </cell>
          <cell r="Z1120">
            <v>9</v>
          </cell>
          <cell r="AA1120">
            <v>18</v>
          </cell>
        </row>
        <row r="1121">
          <cell r="A1121" t="str">
            <v>MULTIPREV</v>
          </cell>
          <cell r="B1121" t="str">
            <v>MULTIPREV FUNDO MULTIPLO DE PENSAO</v>
          </cell>
          <cell r="C1121" t="str">
            <v>67.846.188/0001-64</v>
          </cell>
          <cell r="D1121" t="str">
            <v>Sim</v>
          </cell>
          <cell r="E1121" t="str">
            <v>NORMAL - EM FUNCIONAMENTO</v>
          </cell>
          <cell r="F1121" t="str">
            <v>NORMAL</v>
          </cell>
          <cell r="G1121" t="str">
            <v>Sociedade Civil</v>
          </cell>
          <cell r="H1121" t="str">
            <v>LC 109</v>
          </cell>
          <cell r="I1121" t="str">
            <v>Privada</v>
          </cell>
          <cell r="J1121" t="str">
            <v>Privado</v>
          </cell>
          <cell r="K1121" t="str">
            <v>Patrocínio Múltiplo</v>
          </cell>
          <cell r="L1121" t="str">
            <v>Com mais de um plano</v>
          </cell>
          <cell r="M1121" t="str">
            <v>Sim</v>
          </cell>
          <cell r="N1121">
            <v>240000001011992</v>
          </cell>
          <cell r="O1121" t="str">
            <v>Sudeste</v>
          </cell>
          <cell r="P1121" t="str">
            <v>ESSP</v>
          </cell>
          <cell r="Q1121" t="str">
            <v>RUA JOSE VERSOLATO, 111, TORRE B, 9º ANDAR, CONJUNTO 921, PARTE 1</v>
          </cell>
          <cell r="R1121" t="str">
            <v>SAO BERNARDO DO CAMPO</v>
          </cell>
          <cell r="S1121" t="str">
            <v>SAO PAULO</v>
          </cell>
          <cell r="T1121" t="str">
            <v>SP</v>
          </cell>
          <cell r="U1121" t="str">
            <v>09.750-730</v>
          </cell>
          <cell r="V1121" t="str">
            <v>1139137955</v>
          </cell>
          <cell r="W1121" t="str">
            <v>MULTIPREV@METLIFE.COM</v>
          </cell>
          <cell r="X1121" t="str">
            <v>HTTP://WWW2.METLIFE.COM.BR/PARAEMPRESAS/PREVIDENCIACOMPLEMENTAR/DEFAULT.ASPX</v>
          </cell>
          <cell r="Y1121">
            <v>3</v>
          </cell>
          <cell r="Z1121">
            <v>9</v>
          </cell>
          <cell r="AA1121">
            <v>18</v>
          </cell>
        </row>
        <row r="1122">
          <cell r="A1122" t="str">
            <v>MULTIPREV</v>
          </cell>
          <cell r="B1122" t="str">
            <v>MULTIPREV FUNDO MULTIPLO DE PENSAO</v>
          </cell>
          <cell r="C1122" t="str">
            <v>67.846.188/0001-64</v>
          </cell>
          <cell r="D1122" t="str">
            <v>Sim</v>
          </cell>
          <cell r="E1122" t="str">
            <v>NORMAL - EM FUNCIONAMENTO</v>
          </cell>
          <cell r="F1122" t="str">
            <v>NORMAL</v>
          </cell>
          <cell r="G1122" t="str">
            <v>Sociedade Civil</v>
          </cell>
          <cell r="H1122" t="str">
            <v>LC 109</v>
          </cell>
          <cell r="I1122" t="str">
            <v>Privada</v>
          </cell>
          <cell r="J1122" t="str">
            <v>Privado</v>
          </cell>
          <cell r="K1122" t="str">
            <v>Patrocínio Múltiplo</v>
          </cell>
          <cell r="L1122" t="str">
            <v>Com mais de um plano</v>
          </cell>
          <cell r="M1122" t="str">
            <v>Sim</v>
          </cell>
          <cell r="N1122">
            <v>240000001011992</v>
          </cell>
          <cell r="O1122" t="str">
            <v>Sudeste</v>
          </cell>
          <cell r="P1122" t="str">
            <v>ESSP</v>
          </cell>
          <cell r="Q1122" t="str">
            <v>RUA JOSE VERSOLATO, 111, TORRE B, 9º ANDAR, CONJUNTO 921, PARTE 1</v>
          </cell>
          <cell r="R1122" t="str">
            <v>SAO BERNARDO DO CAMPO</v>
          </cell>
          <cell r="S1122" t="str">
            <v>SAO PAULO</v>
          </cell>
          <cell r="T1122" t="str">
            <v>SP</v>
          </cell>
          <cell r="U1122" t="str">
            <v>09.750-730</v>
          </cell>
          <cell r="V1122" t="str">
            <v>1139137955</v>
          </cell>
          <cell r="W1122" t="str">
            <v>MULTIPREV@METLIFE.COM</v>
          </cell>
          <cell r="X1122" t="str">
            <v>HTTP://WWW2.METLIFE.COM.BR/PARAEMPRESAS/PREVIDENCIACOMPLEMENTAR/DEFAULT.ASPX</v>
          </cell>
          <cell r="Y1122">
            <v>3</v>
          </cell>
          <cell r="Z1122">
            <v>9</v>
          </cell>
          <cell r="AA1122">
            <v>18</v>
          </cell>
        </row>
        <row r="1123">
          <cell r="A1123" t="str">
            <v>MULTIPREV</v>
          </cell>
          <cell r="B1123" t="str">
            <v>MULTIPREV FUNDO MULTIPLO DE PENSAO</v>
          </cell>
          <cell r="C1123" t="str">
            <v>67.846.188/0001-64</v>
          </cell>
          <cell r="D1123" t="str">
            <v>Sim</v>
          </cell>
          <cell r="E1123" t="str">
            <v>NORMAL - EM FUNCIONAMENTO</v>
          </cell>
          <cell r="F1123" t="str">
            <v>NORMAL</v>
          </cell>
          <cell r="G1123" t="str">
            <v>Sociedade Civil</v>
          </cell>
          <cell r="H1123" t="str">
            <v>LC 109</v>
          </cell>
          <cell r="I1123" t="str">
            <v>Privada</v>
          </cell>
          <cell r="J1123" t="str">
            <v>Privado</v>
          </cell>
          <cell r="K1123" t="str">
            <v>Patrocínio Múltiplo</v>
          </cell>
          <cell r="L1123" t="str">
            <v>Com mais de um plano</v>
          </cell>
          <cell r="M1123" t="str">
            <v>Sim</v>
          </cell>
          <cell r="N1123">
            <v>240000001011992</v>
          </cell>
          <cell r="O1123" t="str">
            <v>Sudeste</v>
          </cell>
          <cell r="P1123" t="str">
            <v>ESSP</v>
          </cell>
          <cell r="Q1123" t="str">
            <v>RUA JOSE VERSOLATO, 111, TORRE B, 9º ANDAR, CONJUNTO 921, PARTE 1</v>
          </cell>
          <cell r="R1123" t="str">
            <v>SAO BERNARDO DO CAMPO</v>
          </cell>
          <cell r="S1123" t="str">
            <v>SAO PAULO</v>
          </cell>
          <cell r="T1123" t="str">
            <v>SP</v>
          </cell>
          <cell r="U1123" t="str">
            <v>09.750-730</v>
          </cell>
          <cell r="V1123" t="str">
            <v>1139137955</v>
          </cell>
          <cell r="W1123" t="str">
            <v>MULTIPREV@METLIFE.COM</v>
          </cell>
          <cell r="X1123" t="str">
            <v>HTTP://WWW2.METLIFE.COM.BR/PARAEMPRESAS/PREVIDENCIACOMPLEMENTAR/DEFAULT.ASPX</v>
          </cell>
          <cell r="Y1123">
            <v>3</v>
          </cell>
          <cell r="Z1123">
            <v>9</v>
          </cell>
          <cell r="AA1123">
            <v>18</v>
          </cell>
        </row>
        <row r="1124">
          <cell r="A1124" t="str">
            <v>MULTIPREV</v>
          </cell>
          <cell r="B1124" t="str">
            <v>MULTIPREV FUNDO MULTIPLO DE PENSAO</v>
          </cell>
          <cell r="C1124" t="str">
            <v>67.846.188/0001-64</v>
          </cell>
          <cell r="D1124" t="str">
            <v>Sim</v>
          </cell>
          <cell r="E1124" t="str">
            <v>NORMAL - EM FUNCIONAMENTO</v>
          </cell>
          <cell r="F1124" t="str">
            <v>NORMAL</v>
          </cell>
          <cell r="G1124" t="str">
            <v>Sociedade Civil</v>
          </cell>
          <cell r="H1124" t="str">
            <v>LC 109</v>
          </cell>
          <cell r="I1124" t="str">
            <v>Privada</v>
          </cell>
          <cell r="J1124" t="str">
            <v>Privado</v>
          </cell>
          <cell r="K1124" t="str">
            <v>Patrocínio Múltiplo</v>
          </cell>
          <cell r="L1124" t="str">
            <v>Com mais de um plano</v>
          </cell>
          <cell r="M1124" t="str">
            <v>Sim</v>
          </cell>
          <cell r="N1124">
            <v>240000001011992</v>
          </cell>
          <cell r="O1124" t="str">
            <v>Sudeste</v>
          </cell>
          <cell r="P1124" t="str">
            <v>ESSP</v>
          </cell>
          <cell r="Q1124" t="str">
            <v>RUA JOSE VERSOLATO, 111, TORRE B, 9º ANDAR, CONJUNTO 921, PARTE 1</v>
          </cell>
          <cell r="R1124" t="str">
            <v>SAO BERNARDO DO CAMPO</v>
          </cell>
          <cell r="S1124" t="str">
            <v>SAO PAULO</v>
          </cell>
          <cell r="T1124" t="str">
            <v>SP</v>
          </cell>
          <cell r="U1124" t="str">
            <v>09.750-730</v>
          </cell>
          <cell r="V1124" t="str">
            <v>1139137955</v>
          </cell>
          <cell r="W1124" t="str">
            <v>MULTIPREV@METLIFE.COM</v>
          </cell>
          <cell r="X1124" t="str">
            <v>HTTP://WWW2.METLIFE.COM.BR/PARAEMPRESAS/PREVIDENCIACOMPLEMENTAR/DEFAULT.ASPX</v>
          </cell>
          <cell r="Y1124">
            <v>3</v>
          </cell>
          <cell r="Z1124">
            <v>9</v>
          </cell>
          <cell r="AA1124">
            <v>18</v>
          </cell>
        </row>
        <row r="1125">
          <cell r="A1125" t="str">
            <v>MULTIPREV</v>
          </cell>
          <cell r="B1125" t="str">
            <v>MULTIPREV FUNDO MULTIPLO DE PENSAO</v>
          </cell>
          <cell r="C1125" t="str">
            <v>67.846.188/0001-64</v>
          </cell>
          <cell r="D1125" t="str">
            <v>Sim</v>
          </cell>
          <cell r="E1125" t="str">
            <v>NORMAL - EM FUNCIONAMENTO</v>
          </cell>
          <cell r="F1125" t="str">
            <v>NORMAL</v>
          </cell>
          <cell r="G1125" t="str">
            <v>Sociedade Civil</v>
          </cell>
          <cell r="H1125" t="str">
            <v>LC 109</v>
          </cell>
          <cell r="I1125" t="str">
            <v>Privada</v>
          </cell>
          <cell r="J1125" t="str">
            <v>Privado</v>
          </cell>
          <cell r="K1125" t="str">
            <v>Patrocínio Múltiplo</v>
          </cell>
          <cell r="L1125" t="str">
            <v>Com mais de um plano</v>
          </cell>
          <cell r="M1125" t="str">
            <v>Sim</v>
          </cell>
          <cell r="N1125">
            <v>240000001011992</v>
          </cell>
          <cell r="O1125" t="str">
            <v>Sudeste</v>
          </cell>
          <cell r="P1125" t="str">
            <v>ESSP</v>
          </cell>
          <cell r="Q1125" t="str">
            <v>RUA JOSE VERSOLATO, 111, TORRE B, 9º ANDAR, CONJUNTO 921, PARTE 1</v>
          </cell>
          <cell r="R1125" t="str">
            <v>SAO BERNARDO DO CAMPO</v>
          </cell>
          <cell r="S1125" t="str">
            <v>SAO PAULO</v>
          </cell>
          <cell r="T1125" t="str">
            <v>SP</v>
          </cell>
          <cell r="U1125" t="str">
            <v>09.750-730</v>
          </cell>
          <cell r="V1125" t="str">
            <v>1139137955</v>
          </cell>
          <cell r="W1125" t="str">
            <v>MULTIPREV@METLIFE.COM</v>
          </cell>
          <cell r="X1125" t="str">
            <v>HTTP://WWW2.METLIFE.COM.BR/PARAEMPRESAS/PREVIDENCIACOMPLEMENTAR/DEFAULT.ASPX</v>
          </cell>
          <cell r="Y1125">
            <v>3</v>
          </cell>
          <cell r="Z1125">
            <v>9</v>
          </cell>
          <cell r="AA1125">
            <v>18</v>
          </cell>
        </row>
        <row r="1126">
          <cell r="A1126" t="str">
            <v>MULTIPREV</v>
          </cell>
          <cell r="B1126" t="str">
            <v>MULTIPREV FUNDO MULTIPLO DE PENSAO</v>
          </cell>
          <cell r="C1126" t="str">
            <v>67.846.188/0001-64</v>
          </cell>
          <cell r="D1126" t="str">
            <v>Sim</v>
          </cell>
          <cell r="E1126" t="str">
            <v>NORMAL - EM FUNCIONAMENTO</v>
          </cell>
          <cell r="F1126" t="str">
            <v>NORMAL</v>
          </cell>
          <cell r="G1126" t="str">
            <v>Sociedade Civil</v>
          </cell>
          <cell r="H1126" t="str">
            <v>LC 109</v>
          </cell>
          <cell r="I1126" t="str">
            <v>Privada</v>
          </cell>
          <cell r="J1126" t="str">
            <v>Privado</v>
          </cell>
          <cell r="K1126" t="str">
            <v>Patrocínio Múltiplo</v>
          </cell>
          <cell r="L1126" t="str">
            <v>Com mais de um plano</v>
          </cell>
          <cell r="M1126" t="str">
            <v>Sim</v>
          </cell>
          <cell r="N1126">
            <v>240000001011992</v>
          </cell>
          <cell r="O1126" t="str">
            <v>Sudeste</v>
          </cell>
          <cell r="P1126" t="str">
            <v>ESSP</v>
          </cell>
          <cell r="Q1126" t="str">
            <v>RUA JOSE VERSOLATO, 111, TORRE B, 9º ANDAR, CONJUNTO 921, PARTE 1</v>
          </cell>
          <cell r="R1126" t="str">
            <v>SAO BERNARDO DO CAMPO</v>
          </cell>
          <cell r="S1126" t="str">
            <v>SAO PAULO</v>
          </cell>
          <cell r="T1126" t="str">
            <v>SP</v>
          </cell>
          <cell r="U1126" t="str">
            <v>09.750-730</v>
          </cell>
          <cell r="V1126" t="str">
            <v>1139137955</v>
          </cell>
          <cell r="W1126" t="str">
            <v>MULTIPREV@METLIFE.COM</v>
          </cell>
          <cell r="X1126" t="str">
            <v>HTTP://WWW2.METLIFE.COM.BR/PARAEMPRESAS/PREVIDENCIACOMPLEMENTAR/DEFAULT.ASPX</v>
          </cell>
          <cell r="Y1126">
            <v>3</v>
          </cell>
          <cell r="Z1126">
            <v>9</v>
          </cell>
          <cell r="AA1126">
            <v>18</v>
          </cell>
        </row>
        <row r="1127">
          <cell r="A1127" t="str">
            <v>MULTIPREV</v>
          </cell>
          <cell r="B1127" t="str">
            <v>MULTIPREV FUNDO MULTIPLO DE PENSAO</v>
          </cell>
          <cell r="C1127" t="str">
            <v>67.846.188/0001-64</v>
          </cell>
          <cell r="D1127" t="str">
            <v>Sim</v>
          </cell>
          <cell r="E1127" t="str">
            <v>NORMAL - EM FUNCIONAMENTO</v>
          </cell>
          <cell r="F1127" t="str">
            <v>NORMAL</v>
          </cell>
          <cell r="G1127" t="str">
            <v>Sociedade Civil</v>
          </cell>
          <cell r="H1127" t="str">
            <v>LC 109</v>
          </cell>
          <cell r="I1127" t="str">
            <v>Privada</v>
          </cell>
          <cell r="J1127" t="str">
            <v>Privado</v>
          </cell>
          <cell r="K1127" t="str">
            <v>Patrocínio Múltiplo</v>
          </cell>
          <cell r="L1127" t="str">
            <v>Com mais de um plano</v>
          </cell>
          <cell r="M1127" t="str">
            <v>Sim</v>
          </cell>
          <cell r="N1127">
            <v>240000001011992</v>
          </cell>
          <cell r="O1127" t="str">
            <v>Sudeste</v>
          </cell>
          <cell r="P1127" t="str">
            <v>ESSP</v>
          </cell>
          <cell r="Q1127" t="str">
            <v>RUA JOSE VERSOLATO, 111, TORRE B, 9º ANDAR, CONJUNTO 921, PARTE 1</v>
          </cell>
          <cell r="R1127" t="str">
            <v>SAO BERNARDO DO CAMPO</v>
          </cell>
          <cell r="S1127" t="str">
            <v>SAO PAULO</v>
          </cell>
          <cell r="T1127" t="str">
            <v>SP</v>
          </cell>
          <cell r="U1127" t="str">
            <v>09.750-730</v>
          </cell>
          <cell r="V1127" t="str">
            <v>1139137955</v>
          </cell>
          <cell r="W1127" t="str">
            <v>MULTIPREV@METLIFE.COM</v>
          </cell>
          <cell r="X1127" t="str">
            <v>HTTP://WWW2.METLIFE.COM.BR/PARAEMPRESAS/PREVIDENCIACOMPLEMENTAR/DEFAULT.ASPX</v>
          </cell>
          <cell r="Y1127">
            <v>3</v>
          </cell>
          <cell r="Z1127">
            <v>9</v>
          </cell>
          <cell r="AA1127">
            <v>18</v>
          </cell>
        </row>
        <row r="1128">
          <cell r="A1128" t="str">
            <v>MULTIPREV</v>
          </cell>
          <cell r="B1128" t="str">
            <v>MULTIPREV FUNDO MULTIPLO DE PENSAO</v>
          </cell>
          <cell r="C1128" t="str">
            <v>67.846.188/0001-64</v>
          </cell>
          <cell r="D1128" t="str">
            <v>Sim</v>
          </cell>
          <cell r="E1128" t="str">
            <v>NORMAL - EM FUNCIONAMENTO</v>
          </cell>
          <cell r="F1128" t="str">
            <v>NORMAL</v>
          </cell>
          <cell r="G1128" t="str">
            <v>Sociedade Civil</v>
          </cell>
          <cell r="H1128" t="str">
            <v>LC 109</v>
          </cell>
          <cell r="I1128" t="str">
            <v>Privada</v>
          </cell>
          <cell r="J1128" t="str">
            <v>Privado</v>
          </cell>
          <cell r="K1128" t="str">
            <v>Patrocínio Múltiplo</v>
          </cell>
          <cell r="L1128" t="str">
            <v>Com mais de um plano</v>
          </cell>
          <cell r="M1128" t="str">
            <v>Sim</v>
          </cell>
          <cell r="N1128">
            <v>240000001011992</v>
          </cell>
          <cell r="O1128" t="str">
            <v>Sudeste</v>
          </cell>
          <cell r="P1128" t="str">
            <v>ESSP</v>
          </cell>
          <cell r="Q1128" t="str">
            <v>RUA JOSE VERSOLATO, 111, TORRE B, 9º ANDAR, CONJUNTO 921, PARTE 1</v>
          </cell>
          <cell r="R1128" t="str">
            <v>SAO BERNARDO DO CAMPO</v>
          </cell>
          <cell r="S1128" t="str">
            <v>SAO PAULO</v>
          </cell>
          <cell r="T1128" t="str">
            <v>SP</v>
          </cell>
          <cell r="U1128" t="str">
            <v>09.750-730</v>
          </cell>
          <cell r="V1128" t="str">
            <v>1139137955</v>
          </cell>
          <cell r="W1128" t="str">
            <v>MULTIPREV@METLIFE.COM</v>
          </cell>
          <cell r="X1128" t="str">
            <v>HTTP://WWW2.METLIFE.COM.BR/PARAEMPRESAS/PREVIDENCIACOMPLEMENTAR/DEFAULT.ASPX</v>
          </cell>
          <cell r="Y1128">
            <v>3</v>
          </cell>
          <cell r="Z1128">
            <v>9</v>
          </cell>
          <cell r="AA1128">
            <v>18</v>
          </cell>
        </row>
        <row r="1129">
          <cell r="A1129" t="str">
            <v>MULTIPREV</v>
          </cell>
          <cell r="B1129" t="str">
            <v>MULTIPREV FUNDO MULTIPLO DE PENSAO</v>
          </cell>
          <cell r="C1129" t="str">
            <v>67.846.188/0001-64</v>
          </cell>
          <cell r="D1129" t="str">
            <v>Sim</v>
          </cell>
          <cell r="E1129" t="str">
            <v>NORMAL - EM FUNCIONAMENTO</v>
          </cell>
          <cell r="F1129" t="str">
            <v>NORMAL</v>
          </cell>
          <cell r="G1129" t="str">
            <v>Sociedade Civil</v>
          </cell>
          <cell r="H1129" t="str">
            <v>LC 109</v>
          </cell>
          <cell r="I1129" t="str">
            <v>Privada</v>
          </cell>
          <cell r="J1129" t="str">
            <v>Privado</v>
          </cell>
          <cell r="K1129" t="str">
            <v>Patrocínio Múltiplo</v>
          </cell>
          <cell r="L1129" t="str">
            <v>Com mais de um plano</v>
          </cell>
          <cell r="M1129" t="str">
            <v>Sim</v>
          </cell>
          <cell r="N1129">
            <v>240000001011992</v>
          </cell>
          <cell r="O1129" t="str">
            <v>Sudeste</v>
          </cell>
          <cell r="P1129" t="str">
            <v>ESSP</v>
          </cell>
          <cell r="Q1129" t="str">
            <v>RUA JOSE VERSOLATO, 111, TORRE B, 9º ANDAR, CONJUNTO 921, PARTE 1</v>
          </cell>
          <cell r="R1129" t="str">
            <v>SAO BERNARDO DO CAMPO</v>
          </cell>
          <cell r="S1129" t="str">
            <v>SAO PAULO</v>
          </cell>
          <cell r="T1129" t="str">
            <v>SP</v>
          </cell>
          <cell r="U1129" t="str">
            <v>09.750-730</v>
          </cell>
          <cell r="V1129" t="str">
            <v>1139137955</v>
          </cell>
          <cell r="W1129" t="str">
            <v>MULTIPREV@METLIFE.COM</v>
          </cell>
          <cell r="X1129" t="str">
            <v>HTTP://WWW2.METLIFE.COM.BR/PARAEMPRESAS/PREVIDENCIACOMPLEMENTAR/DEFAULT.ASPX</v>
          </cell>
          <cell r="Y1129">
            <v>3</v>
          </cell>
          <cell r="Z1129">
            <v>9</v>
          </cell>
          <cell r="AA1129">
            <v>18</v>
          </cell>
        </row>
        <row r="1130">
          <cell r="A1130" t="str">
            <v>MULTIPREV</v>
          </cell>
          <cell r="B1130" t="str">
            <v>MULTIPREV FUNDO MULTIPLO DE PENSAO</v>
          </cell>
          <cell r="C1130" t="str">
            <v>67.846.188/0001-64</v>
          </cell>
          <cell r="D1130" t="str">
            <v>Sim</v>
          </cell>
          <cell r="E1130" t="str">
            <v>NORMAL - EM FUNCIONAMENTO</v>
          </cell>
          <cell r="F1130" t="str">
            <v>NORMAL</v>
          </cell>
          <cell r="G1130" t="str">
            <v>Sociedade Civil</v>
          </cell>
          <cell r="H1130" t="str">
            <v>LC 109</v>
          </cell>
          <cell r="I1130" t="str">
            <v>Privada</v>
          </cell>
          <cell r="J1130" t="str">
            <v>Privado</v>
          </cell>
          <cell r="K1130" t="str">
            <v>Patrocínio Múltiplo</v>
          </cell>
          <cell r="L1130" t="str">
            <v>Com mais de um plano</v>
          </cell>
          <cell r="M1130" t="str">
            <v>Sim</v>
          </cell>
          <cell r="N1130">
            <v>240000001011992</v>
          </cell>
          <cell r="O1130" t="str">
            <v>Sudeste</v>
          </cell>
          <cell r="P1130" t="str">
            <v>ESSP</v>
          </cell>
          <cell r="Q1130" t="str">
            <v>RUA JOSE VERSOLATO, 111, TORRE B, 9º ANDAR, CONJUNTO 921, PARTE 1</v>
          </cell>
          <cell r="R1130" t="str">
            <v>SAO BERNARDO DO CAMPO</v>
          </cell>
          <cell r="S1130" t="str">
            <v>SAO PAULO</v>
          </cell>
          <cell r="T1130" t="str">
            <v>SP</v>
          </cell>
          <cell r="U1130" t="str">
            <v>09.750-730</v>
          </cell>
          <cell r="V1130" t="str">
            <v>1139137955</v>
          </cell>
          <cell r="W1130" t="str">
            <v>MULTIPREV@METLIFE.COM</v>
          </cell>
          <cell r="X1130" t="str">
            <v>HTTP://WWW2.METLIFE.COM.BR/PARAEMPRESAS/PREVIDENCIACOMPLEMENTAR/DEFAULT.ASPX</v>
          </cell>
          <cell r="Y1130">
            <v>3</v>
          </cell>
          <cell r="Z1130">
            <v>9</v>
          </cell>
          <cell r="AA1130">
            <v>18</v>
          </cell>
        </row>
        <row r="1131">
          <cell r="A1131" t="str">
            <v>MULTIPREV</v>
          </cell>
          <cell r="B1131" t="str">
            <v>MULTIPREV FUNDO MULTIPLO DE PENSAO</v>
          </cell>
          <cell r="C1131" t="str">
            <v>67.846.188/0001-64</v>
          </cell>
          <cell r="D1131" t="str">
            <v>Sim</v>
          </cell>
          <cell r="E1131" t="str">
            <v>NORMAL - EM FUNCIONAMENTO</v>
          </cell>
          <cell r="F1131" t="str">
            <v>NORMAL</v>
          </cell>
          <cell r="G1131" t="str">
            <v>Sociedade Civil</v>
          </cell>
          <cell r="H1131" t="str">
            <v>LC 109</v>
          </cell>
          <cell r="I1131" t="str">
            <v>Privada</v>
          </cell>
          <cell r="J1131" t="str">
            <v>Privado</v>
          </cell>
          <cell r="K1131" t="str">
            <v>Patrocínio Múltiplo</v>
          </cell>
          <cell r="L1131" t="str">
            <v>Com mais de um plano</v>
          </cell>
          <cell r="M1131" t="str">
            <v>Sim</v>
          </cell>
          <cell r="N1131">
            <v>240000001011992</v>
          </cell>
          <cell r="O1131" t="str">
            <v>Sudeste</v>
          </cell>
          <cell r="P1131" t="str">
            <v>ESSP</v>
          </cell>
          <cell r="Q1131" t="str">
            <v>RUA JOSE VERSOLATO, 111, TORRE B, 9º ANDAR, CONJUNTO 921, PARTE 1</v>
          </cell>
          <cell r="R1131" t="str">
            <v>SAO BERNARDO DO CAMPO</v>
          </cell>
          <cell r="S1131" t="str">
            <v>SAO PAULO</v>
          </cell>
          <cell r="T1131" t="str">
            <v>SP</v>
          </cell>
          <cell r="U1131" t="str">
            <v>09.750-730</v>
          </cell>
          <cell r="V1131" t="str">
            <v>1139137955</v>
          </cell>
          <cell r="W1131" t="str">
            <v>MULTIPREV@METLIFE.COM</v>
          </cell>
          <cell r="X1131" t="str">
            <v>HTTP://WWW2.METLIFE.COM.BR/PARAEMPRESAS/PREVIDENCIACOMPLEMENTAR/DEFAULT.ASPX</v>
          </cell>
          <cell r="Y1131">
            <v>3</v>
          </cell>
          <cell r="Z1131">
            <v>9</v>
          </cell>
          <cell r="AA1131">
            <v>18</v>
          </cell>
        </row>
        <row r="1132">
          <cell r="A1132" t="str">
            <v>MULTIPREV</v>
          </cell>
          <cell r="B1132" t="str">
            <v>MULTIPREV FUNDO MULTIPLO DE PENSAO</v>
          </cell>
          <cell r="C1132" t="str">
            <v>67.846.188/0001-64</v>
          </cell>
          <cell r="D1132" t="str">
            <v>Sim</v>
          </cell>
          <cell r="E1132" t="str">
            <v>NORMAL - EM FUNCIONAMENTO</v>
          </cell>
          <cell r="F1132" t="str">
            <v>NORMAL</v>
          </cell>
          <cell r="G1132" t="str">
            <v>Sociedade Civil</v>
          </cell>
          <cell r="H1132" t="str">
            <v>LC 109</v>
          </cell>
          <cell r="I1132" t="str">
            <v>Privada</v>
          </cell>
          <cell r="J1132" t="str">
            <v>Privado</v>
          </cell>
          <cell r="K1132" t="str">
            <v>Patrocínio Múltiplo</v>
          </cell>
          <cell r="L1132" t="str">
            <v>Com mais de um plano</v>
          </cell>
          <cell r="M1132" t="str">
            <v>Sim</v>
          </cell>
          <cell r="N1132">
            <v>240000001011992</v>
          </cell>
          <cell r="O1132" t="str">
            <v>Sudeste</v>
          </cell>
          <cell r="P1132" t="str">
            <v>ESSP</v>
          </cell>
          <cell r="Q1132" t="str">
            <v>RUA JOSE VERSOLATO, 111, TORRE B, 9º ANDAR, CONJUNTO 921, PARTE 1</v>
          </cell>
          <cell r="R1132" t="str">
            <v>SAO BERNARDO DO CAMPO</v>
          </cell>
          <cell r="S1132" t="str">
            <v>SAO PAULO</v>
          </cell>
          <cell r="T1132" t="str">
            <v>SP</v>
          </cell>
          <cell r="U1132" t="str">
            <v>09.750-730</v>
          </cell>
          <cell r="V1132" t="str">
            <v>1139137955</v>
          </cell>
          <cell r="W1132" t="str">
            <v>MULTIPREV@METLIFE.COM</v>
          </cell>
          <cell r="X1132" t="str">
            <v>HTTP://WWW2.METLIFE.COM.BR/PARAEMPRESAS/PREVIDENCIACOMPLEMENTAR/DEFAULT.ASPX</v>
          </cell>
          <cell r="Y1132">
            <v>3</v>
          </cell>
          <cell r="Z1132">
            <v>9</v>
          </cell>
          <cell r="AA1132">
            <v>18</v>
          </cell>
        </row>
        <row r="1133">
          <cell r="A1133" t="str">
            <v>MULTIPREV</v>
          </cell>
          <cell r="B1133" t="str">
            <v>MULTIPREV FUNDO MULTIPLO DE PENSAO</v>
          </cell>
          <cell r="C1133" t="str">
            <v>67.846.188/0001-64</v>
          </cell>
          <cell r="D1133" t="str">
            <v>Sim</v>
          </cell>
          <cell r="E1133" t="str">
            <v>NORMAL - EM FUNCIONAMENTO</v>
          </cell>
          <cell r="F1133" t="str">
            <v>NORMAL</v>
          </cell>
          <cell r="G1133" t="str">
            <v>Sociedade Civil</v>
          </cell>
          <cell r="H1133" t="str">
            <v>LC 109</v>
          </cell>
          <cell r="I1133" t="str">
            <v>Privada</v>
          </cell>
          <cell r="J1133" t="str">
            <v>Privado</v>
          </cell>
          <cell r="K1133" t="str">
            <v>Patrocínio Múltiplo</v>
          </cell>
          <cell r="L1133" t="str">
            <v>Com mais de um plano</v>
          </cell>
          <cell r="M1133" t="str">
            <v>Sim</v>
          </cell>
          <cell r="N1133">
            <v>240000001011992</v>
          </cell>
          <cell r="O1133" t="str">
            <v>Sudeste</v>
          </cell>
          <cell r="P1133" t="str">
            <v>ESSP</v>
          </cell>
          <cell r="Q1133" t="str">
            <v>RUA JOSE VERSOLATO, 111, TORRE B, 9º ANDAR, CONJUNTO 921, PARTE 1</v>
          </cell>
          <cell r="R1133" t="str">
            <v>SAO BERNARDO DO CAMPO</v>
          </cell>
          <cell r="S1133" t="str">
            <v>SAO PAULO</v>
          </cell>
          <cell r="T1133" t="str">
            <v>SP</v>
          </cell>
          <cell r="U1133" t="str">
            <v>09.750-730</v>
          </cell>
          <cell r="V1133" t="str">
            <v>1139137955</v>
          </cell>
          <cell r="W1133" t="str">
            <v>MULTIPREV@METLIFE.COM</v>
          </cell>
          <cell r="X1133" t="str">
            <v>HTTP://WWW2.METLIFE.COM.BR/PARAEMPRESAS/PREVIDENCIACOMPLEMENTAR/DEFAULT.ASPX</v>
          </cell>
          <cell r="Y1133">
            <v>3</v>
          </cell>
          <cell r="Z1133">
            <v>9</v>
          </cell>
          <cell r="AA1133">
            <v>18</v>
          </cell>
        </row>
        <row r="1134">
          <cell r="A1134" t="str">
            <v>MULTIPREV</v>
          </cell>
          <cell r="B1134" t="str">
            <v>MULTIPREV FUNDO MULTIPLO DE PENSAO</v>
          </cell>
          <cell r="C1134" t="str">
            <v>67.846.188/0001-64</v>
          </cell>
          <cell r="D1134" t="str">
            <v>Sim</v>
          </cell>
          <cell r="E1134" t="str">
            <v>NORMAL - EM FUNCIONAMENTO</v>
          </cell>
          <cell r="F1134" t="str">
            <v>NORMAL</v>
          </cell>
          <cell r="G1134" t="str">
            <v>Sociedade Civil</v>
          </cell>
          <cell r="H1134" t="str">
            <v>LC 109</v>
          </cell>
          <cell r="I1134" t="str">
            <v>Privada</v>
          </cell>
          <cell r="J1134" t="str">
            <v>Privado</v>
          </cell>
          <cell r="K1134" t="str">
            <v>Patrocínio Múltiplo</v>
          </cell>
          <cell r="L1134" t="str">
            <v>Com mais de um plano</v>
          </cell>
          <cell r="M1134" t="str">
            <v>Sim</v>
          </cell>
          <cell r="N1134">
            <v>240000001011992</v>
          </cell>
          <cell r="O1134" t="str">
            <v>Sudeste</v>
          </cell>
          <cell r="P1134" t="str">
            <v>ESSP</v>
          </cell>
          <cell r="Q1134" t="str">
            <v>RUA JOSE VERSOLATO, 111, TORRE B, 9º ANDAR, CONJUNTO 921, PARTE 1</v>
          </cell>
          <cell r="R1134" t="str">
            <v>SAO BERNARDO DO CAMPO</v>
          </cell>
          <cell r="S1134" t="str">
            <v>SAO PAULO</v>
          </cell>
          <cell r="T1134" t="str">
            <v>SP</v>
          </cell>
          <cell r="U1134" t="str">
            <v>09.750-730</v>
          </cell>
          <cell r="V1134" t="str">
            <v>1139137955</v>
          </cell>
          <cell r="W1134" t="str">
            <v>MULTIPREV@METLIFE.COM</v>
          </cell>
          <cell r="X1134" t="str">
            <v>HTTP://WWW2.METLIFE.COM.BR/PARAEMPRESAS/PREVIDENCIACOMPLEMENTAR/DEFAULT.ASPX</v>
          </cell>
          <cell r="Y1134">
            <v>3</v>
          </cell>
          <cell r="Z1134">
            <v>9</v>
          </cell>
          <cell r="AA1134">
            <v>18</v>
          </cell>
        </row>
        <row r="1135">
          <cell r="A1135" t="str">
            <v>MULTIPREV</v>
          </cell>
          <cell r="B1135" t="str">
            <v>MULTIPREV FUNDO MULTIPLO DE PENSAO</v>
          </cell>
          <cell r="C1135" t="str">
            <v>67.846.188/0001-64</v>
          </cell>
          <cell r="D1135" t="str">
            <v>Sim</v>
          </cell>
          <cell r="E1135" t="str">
            <v>NORMAL - EM FUNCIONAMENTO</v>
          </cell>
          <cell r="F1135" t="str">
            <v>NORMAL</v>
          </cell>
          <cell r="G1135" t="str">
            <v>Sociedade Civil</v>
          </cell>
          <cell r="H1135" t="str">
            <v>LC 109</v>
          </cell>
          <cell r="I1135" t="str">
            <v>Privada</v>
          </cell>
          <cell r="J1135" t="str">
            <v>Privado</v>
          </cell>
          <cell r="K1135" t="str">
            <v>Patrocínio Múltiplo</v>
          </cell>
          <cell r="L1135" t="str">
            <v>Com mais de um plano</v>
          </cell>
          <cell r="M1135" t="str">
            <v>Sim</v>
          </cell>
          <cell r="N1135">
            <v>240000001011992</v>
          </cell>
          <cell r="O1135" t="str">
            <v>Sudeste</v>
          </cell>
          <cell r="P1135" t="str">
            <v>ESSP</v>
          </cell>
          <cell r="Q1135" t="str">
            <v>RUA JOSE VERSOLATO, 111, TORRE B, 9º ANDAR, CONJUNTO 921, PARTE 1</v>
          </cell>
          <cell r="R1135" t="str">
            <v>SAO BERNARDO DO CAMPO</v>
          </cell>
          <cell r="S1135" t="str">
            <v>SAO PAULO</v>
          </cell>
          <cell r="T1135" t="str">
            <v>SP</v>
          </cell>
          <cell r="U1135" t="str">
            <v>09.750-730</v>
          </cell>
          <cell r="V1135" t="str">
            <v>1139137955</v>
          </cell>
          <cell r="W1135" t="str">
            <v>MULTIPREV@METLIFE.COM</v>
          </cell>
          <cell r="X1135" t="str">
            <v>HTTP://WWW2.METLIFE.COM.BR/PARAEMPRESAS/PREVIDENCIACOMPLEMENTAR/DEFAULT.ASPX</v>
          </cell>
          <cell r="Y1135">
            <v>3</v>
          </cell>
          <cell r="Z1135">
            <v>9</v>
          </cell>
          <cell r="AA1135">
            <v>18</v>
          </cell>
        </row>
        <row r="1136">
          <cell r="A1136" t="str">
            <v>MULTIPREV</v>
          </cell>
          <cell r="B1136" t="str">
            <v>MULTIPREV FUNDO MULTIPLO DE PENSAO</v>
          </cell>
          <cell r="C1136" t="str">
            <v>67.846.188/0001-64</v>
          </cell>
          <cell r="D1136" t="str">
            <v>Sim</v>
          </cell>
          <cell r="E1136" t="str">
            <v>NORMAL - EM FUNCIONAMENTO</v>
          </cell>
          <cell r="F1136" t="str">
            <v>NORMAL</v>
          </cell>
          <cell r="G1136" t="str">
            <v>Sociedade Civil</v>
          </cell>
          <cell r="H1136" t="str">
            <v>LC 109</v>
          </cell>
          <cell r="I1136" t="str">
            <v>Privada</v>
          </cell>
          <cell r="J1136" t="str">
            <v>Privado</v>
          </cell>
          <cell r="K1136" t="str">
            <v>Patrocínio Múltiplo</v>
          </cell>
          <cell r="L1136" t="str">
            <v>Com mais de um plano</v>
          </cell>
          <cell r="M1136" t="str">
            <v>Sim</v>
          </cell>
          <cell r="N1136">
            <v>240000001011992</v>
          </cell>
          <cell r="O1136" t="str">
            <v>Sudeste</v>
          </cell>
          <cell r="P1136" t="str">
            <v>ESSP</v>
          </cell>
          <cell r="Q1136" t="str">
            <v>RUA JOSE VERSOLATO, 111, TORRE B, 9º ANDAR, CONJUNTO 921, PARTE 1</v>
          </cell>
          <cell r="R1136" t="str">
            <v>SAO BERNARDO DO CAMPO</v>
          </cell>
          <cell r="S1136" t="str">
            <v>SAO PAULO</v>
          </cell>
          <cell r="T1136" t="str">
            <v>SP</v>
          </cell>
          <cell r="U1136" t="str">
            <v>09.750-730</v>
          </cell>
          <cell r="V1136" t="str">
            <v>1139137955</v>
          </cell>
          <cell r="W1136" t="str">
            <v>MULTIPREV@METLIFE.COM</v>
          </cell>
          <cell r="X1136" t="str">
            <v>HTTP://WWW2.METLIFE.COM.BR/PARAEMPRESAS/PREVIDENCIACOMPLEMENTAR/DEFAULT.ASPX</v>
          </cell>
          <cell r="Y1136">
            <v>3</v>
          </cell>
          <cell r="Z1136">
            <v>9</v>
          </cell>
          <cell r="AA1136">
            <v>18</v>
          </cell>
        </row>
        <row r="1137">
          <cell r="A1137" t="str">
            <v>MULTIPREV</v>
          </cell>
          <cell r="B1137" t="str">
            <v>MULTIPREV FUNDO MULTIPLO DE PENSAO</v>
          </cell>
          <cell r="C1137" t="str">
            <v>67.846.188/0001-64</v>
          </cell>
          <cell r="D1137" t="str">
            <v>Sim</v>
          </cell>
          <cell r="E1137" t="str">
            <v>NORMAL - EM FUNCIONAMENTO</v>
          </cell>
          <cell r="F1137" t="str">
            <v>NORMAL</v>
          </cell>
          <cell r="G1137" t="str">
            <v>Sociedade Civil</v>
          </cell>
          <cell r="H1137" t="str">
            <v>LC 109</v>
          </cell>
          <cell r="I1137" t="str">
            <v>Privada</v>
          </cell>
          <cell r="J1137" t="str">
            <v>Privado</v>
          </cell>
          <cell r="K1137" t="str">
            <v>Patrocínio Múltiplo</v>
          </cell>
          <cell r="L1137" t="str">
            <v>Com mais de um plano</v>
          </cell>
          <cell r="M1137" t="str">
            <v>Sim</v>
          </cell>
          <cell r="N1137">
            <v>240000001011992</v>
          </cell>
          <cell r="O1137" t="str">
            <v>Sudeste</v>
          </cell>
          <cell r="P1137" t="str">
            <v>ESSP</v>
          </cell>
          <cell r="Q1137" t="str">
            <v>RUA JOSE VERSOLATO, 111, TORRE B, 9º ANDAR, CONJUNTO 921, PARTE 1</v>
          </cell>
          <cell r="R1137" t="str">
            <v>SAO BERNARDO DO CAMPO</v>
          </cell>
          <cell r="S1137" t="str">
            <v>SAO PAULO</v>
          </cell>
          <cell r="T1137" t="str">
            <v>SP</v>
          </cell>
          <cell r="U1137" t="str">
            <v>09.750-730</v>
          </cell>
          <cell r="V1137" t="str">
            <v>1139137955</v>
          </cell>
          <cell r="W1137" t="str">
            <v>MULTIPREV@METLIFE.COM</v>
          </cell>
          <cell r="X1137" t="str">
            <v>HTTP://WWW2.METLIFE.COM.BR/PARAEMPRESAS/PREVIDENCIACOMPLEMENTAR/DEFAULT.ASPX</v>
          </cell>
          <cell r="Y1137">
            <v>3</v>
          </cell>
          <cell r="Z1137">
            <v>9</v>
          </cell>
          <cell r="AA1137">
            <v>18</v>
          </cell>
        </row>
        <row r="1138">
          <cell r="A1138" t="str">
            <v>MULTIPREV</v>
          </cell>
          <cell r="B1138" t="str">
            <v>MULTIPREV FUNDO MULTIPLO DE PENSAO</v>
          </cell>
          <cell r="C1138" t="str">
            <v>67.846.188/0001-64</v>
          </cell>
          <cell r="D1138" t="str">
            <v>Sim</v>
          </cell>
          <cell r="E1138" t="str">
            <v>NORMAL - EM FUNCIONAMENTO</v>
          </cell>
          <cell r="F1138" t="str">
            <v>NORMAL</v>
          </cell>
          <cell r="G1138" t="str">
            <v>Sociedade Civil</v>
          </cell>
          <cell r="H1138" t="str">
            <v>LC 109</v>
          </cell>
          <cell r="I1138" t="str">
            <v>Privada</v>
          </cell>
          <cell r="J1138" t="str">
            <v>Privado</v>
          </cell>
          <cell r="K1138" t="str">
            <v>Patrocínio Múltiplo</v>
          </cell>
          <cell r="L1138" t="str">
            <v>Com mais de um plano</v>
          </cell>
          <cell r="M1138" t="str">
            <v>Sim</v>
          </cell>
          <cell r="N1138">
            <v>240000001011992</v>
          </cell>
          <cell r="O1138" t="str">
            <v>Sudeste</v>
          </cell>
          <cell r="P1138" t="str">
            <v>ESSP</v>
          </cell>
          <cell r="Q1138" t="str">
            <v>RUA JOSE VERSOLATO, 111, TORRE B, 9º ANDAR, CONJUNTO 921, PARTE 1</v>
          </cell>
          <cell r="R1138" t="str">
            <v>SAO BERNARDO DO CAMPO</v>
          </cell>
          <cell r="S1138" t="str">
            <v>SAO PAULO</v>
          </cell>
          <cell r="T1138" t="str">
            <v>SP</v>
          </cell>
          <cell r="U1138" t="str">
            <v>09.750-730</v>
          </cell>
          <cell r="V1138" t="str">
            <v>1139137955</v>
          </cell>
          <cell r="W1138" t="str">
            <v>MULTIPREV@METLIFE.COM</v>
          </cell>
          <cell r="X1138" t="str">
            <v>HTTP://WWW2.METLIFE.COM.BR/PARAEMPRESAS/PREVIDENCIACOMPLEMENTAR/DEFAULT.ASPX</v>
          </cell>
          <cell r="Y1138">
            <v>3</v>
          </cell>
          <cell r="Z1138">
            <v>9</v>
          </cell>
          <cell r="AA1138">
            <v>18</v>
          </cell>
        </row>
        <row r="1139">
          <cell r="A1139" t="str">
            <v>MULTIPREV</v>
          </cell>
          <cell r="B1139" t="str">
            <v>MULTIPREV FUNDO MULTIPLO DE PENSAO</v>
          </cell>
          <cell r="C1139" t="str">
            <v>67.846.188/0001-64</v>
          </cell>
          <cell r="D1139" t="str">
            <v>Sim</v>
          </cell>
          <cell r="E1139" t="str">
            <v>NORMAL - EM FUNCIONAMENTO</v>
          </cell>
          <cell r="F1139" t="str">
            <v>NORMAL</v>
          </cell>
          <cell r="G1139" t="str">
            <v>Sociedade Civil</v>
          </cell>
          <cell r="H1139" t="str">
            <v>LC 109</v>
          </cell>
          <cell r="I1139" t="str">
            <v>Privada</v>
          </cell>
          <cell r="J1139" t="str">
            <v>Privado</v>
          </cell>
          <cell r="K1139" t="str">
            <v>Patrocínio Múltiplo</v>
          </cell>
          <cell r="L1139" t="str">
            <v>Com mais de um plano</v>
          </cell>
          <cell r="M1139" t="str">
            <v>Sim</v>
          </cell>
          <cell r="N1139">
            <v>240000001011992</v>
          </cell>
          <cell r="O1139" t="str">
            <v>Sudeste</v>
          </cell>
          <cell r="P1139" t="str">
            <v>ESSP</v>
          </cell>
          <cell r="Q1139" t="str">
            <v>RUA JOSE VERSOLATO, 111, TORRE B, 9º ANDAR, CONJUNTO 921, PARTE 1</v>
          </cell>
          <cell r="R1139" t="str">
            <v>SAO BERNARDO DO CAMPO</v>
          </cell>
          <cell r="S1139" t="str">
            <v>SAO PAULO</v>
          </cell>
          <cell r="T1139" t="str">
            <v>SP</v>
          </cell>
          <cell r="U1139" t="str">
            <v>09.750-730</v>
          </cell>
          <cell r="V1139" t="str">
            <v>1139137955</v>
          </cell>
          <cell r="W1139" t="str">
            <v>MULTIPREV@METLIFE.COM</v>
          </cell>
          <cell r="X1139" t="str">
            <v>HTTP://WWW2.METLIFE.COM.BR/PARAEMPRESAS/PREVIDENCIACOMPLEMENTAR/DEFAULT.ASPX</v>
          </cell>
          <cell r="Y1139">
            <v>3</v>
          </cell>
          <cell r="Z1139">
            <v>9</v>
          </cell>
          <cell r="AA1139">
            <v>18</v>
          </cell>
        </row>
        <row r="1140">
          <cell r="A1140" t="str">
            <v>MULTIPREV</v>
          </cell>
          <cell r="B1140" t="str">
            <v>MULTIPREV FUNDO MULTIPLO DE PENSAO</v>
          </cell>
          <cell r="C1140" t="str">
            <v>67.846.188/0001-64</v>
          </cell>
          <cell r="D1140" t="str">
            <v>Sim</v>
          </cell>
          <cell r="E1140" t="str">
            <v>NORMAL - EM FUNCIONAMENTO</v>
          </cell>
          <cell r="F1140" t="str">
            <v>NORMAL</v>
          </cell>
          <cell r="G1140" t="str">
            <v>Sociedade Civil</v>
          </cell>
          <cell r="H1140" t="str">
            <v>LC 109</v>
          </cell>
          <cell r="I1140" t="str">
            <v>Privada</v>
          </cell>
          <cell r="J1140" t="str">
            <v>Privado</v>
          </cell>
          <cell r="K1140" t="str">
            <v>Patrocínio Múltiplo</v>
          </cell>
          <cell r="L1140" t="str">
            <v>Com mais de um plano</v>
          </cell>
          <cell r="M1140" t="str">
            <v>Sim</v>
          </cell>
          <cell r="N1140">
            <v>240000001011992</v>
          </cell>
          <cell r="O1140" t="str">
            <v>Sudeste</v>
          </cell>
          <cell r="P1140" t="str">
            <v>ESSP</v>
          </cell>
          <cell r="Q1140" t="str">
            <v>RUA JOSE VERSOLATO, 111, TORRE B, 9º ANDAR, CONJUNTO 921, PARTE 1</v>
          </cell>
          <cell r="R1140" t="str">
            <v>SAO BERNARDO DO CAMPO</v>
          </cell>
          <cell r="S1140" t="str">
            <v>SAO PAULO</v>
          </cell>
          <cell r="T1140" t="str">
            <v>SP</v>
          </cell>
          <cell r="U1140" t="str">
            <v>09.750-730</v>
          </cell>
          <cell r="V1140" t="str">
            <v>1139137955</v>
          </cell>
          <cell r="W1140" t="str">
            <v>MULTIPREV@METLIFE.COM</v>
          </cell>
          <cell r="X1140" t="str">
            <v>HTTP://WWW2.METLIFE.COM.BR/PARAEMPRESAS/PREVIDENCIACOMPLEMENTAR/DEFAULT.ASPX</v>
          </cell>
          <cell r="Y1140">
            <v>3</v>
          </cell>
          <cell r="Z1140">
            <v>9</v>
          </cell>
          <cell r="AA1140">
            <v>18</v>
          </cell>
        </row>
        <row r="1141">
          <cell r="A1141" t="str">
            <v>MULTIPREV</v>
          </cell>
          <cell r="B1141" t="str">
            <v>MULTIPREV FUNDO MULTIPLO DE PENSAO</v>
          </cell>
          <cell r="C1141" t="str">
            <v>67.846.188/0001-64</v>
          </cell>
          <cell r="D1141" t="str">
            <v>Sim</v>
          </cell>
          <cell r="E1141" t="str">
            <v>NORMAL - EM FUNCIONAMENTO</v>
          </cell>
          <cell r="F1141" t="str">
            <v>NORMAL</v>
          </cell>
          <cell r="G1141" t="str">
            <v>Sociedade Civil</v>
          </cell>
          <cell r="H1141" t="str">
            <v>LC 109</v>
          </cell>
          <cell r="I1141" t="str">
            <v>Privada</v>
          </cell>
          <cell r="J1141" t="str">
            <v>Privado</v>
          </cell>
          <cell r="K1141" t="str">
            <v>Patrocínio Múltiplo</v>
          </cell>
          <cell r="L1141" t="str">
            <v>Com mais de um plano</v>
          </cell>
          <cell r="M1141" t="str">
            <v>Sim</v>
          </cell>
          <cell r="N1141">
            <v>240000001011992</v>
          </cell>
          <cell r="O1141" t="str">
            <v>Sudeste</v>
          </cell>
          <cell r="P1141" t="str">
            <v>ESSP</v>
          </cell>
          <cell r="Q1141" t="str">
            <v>RUA JOSE VERSOLATO, 111, TORRE B, 9º ANDAR, CONJUNTO 921, PARTE 1</v>
          </cell>
          <cell r="R1141" t="str">
            <v>SAO BERNARDO DO CAMPO</v>
          </cell>
          <cell r="S1141" t="str">
            <v>SAO PAULO</v>
          </cell>
          <cell r="T1141" t="str">
            <v>SP</v>
          </cell>
          <cell r="U1141" t="str">
            <v>09.750-730</v>
          </cell>
          <cell r="V1141" t="str">
            <v>1139137955</v>
          </cell>
          <cell r="W1141" t="str">
            <v>MULTIPREV@METLIFE.COM</v>
          </cell>
          <cell r="X1141" t="str">
            <v>HTTP://WWW2.METLIFE.COM.BR/PARAEMPRESAS/PREVIDENCIACOMPLEMENTAR/DEFAULT.ASPX</v>
          </cell>
          <cell r="Y1141">
            <v>3</v>
          </cell>
          <cell r="Z1141">
            <v>9</v>
          </cell>
          <cell r="AA1141">
            <v>18</v>
          </cell>
        </row>
        <row r="1142">
          <cell r="A1142" t="str">
            <v>MULTIPREV</v>
          </cell>
          <cell r="B1142" t="str">
            <v>MULTIPREV FUNDO MULTIPLO DE PENSAO</v>
          </cell>
          <cell r="C1142" t="str">
            <v>67.846.188/0001-64</v>
          </cell>
          <cell r="D1142" t="str">
            <v>Sim</v>
          </cell>
          <cell r="E1142" t="str">
            <v>NORMAL - EM FUNCIONAMENTO</v>
          </cell>
          <cell r="F1142" t="str">
            <v>NORMAL</v>
          </cell>
          <cell r="G1142" t="str">
            <v>Sociedade Civil</v>
          </cell>
          <cell r="H1142" t="str">
            <v>LC 109</v>
          </cell>
          <cell r="I1142" t="str">
            <v>Privada</v>
          </cell>
          <cell r="J1142" t="str">
            <v>Privado</v>
          </cell>
          <cell r="K1142" t="str">
            <v>Patrocínio Múltiplo</v>
          </cell>
          <cell r="L1142" t="str">
            <v>Com mais de um plano</v>
          </cell>
          <cell r="M1142" t="str">
            <v>Sim</v>
          </cell>
          <cell r="N1142">
            <v>240000001011992</v>
          </cell>
          <cell r="O1142" t="str">
            <v>Sudeste</v>
          </cell>
          <cell r="P1142" t="str">
            <v>ESSP</v>
          </cell>
          <cell r="Q1142" t="str">
            <v>RUA JOSE VERSOLATO, 111, TORRE B, 9º ANDAR, CONJUNTO 921, PARTE 1</v>
          </cell>
          <cell r="R1142" t="str">
            <v>SAO BERNARDO DO CAMPO</v>
          </cell>
          <cell r="S1142" t="str">
            <v>SAO PAULO</v>
          </cell>
          <cell r="T1142" t="str">
            <v>SP</v>
          </cell>
          <cell r="U1142" t="str">
            <v>09.750-730</v>
          </cell>
          <cell r="V1142" t="str">
            <v>1139137955</v>
          </cell>
          <cell r="W1142" t="str">
            <v>MULTIPREV@METLIFE.COM</v>
          </cell>
          <cell r="X1142" t="str">
            <v>HTTP://WWW2.METLIFE.COM.BR/PARAEMPRESAS/PREVIDENCIACOMPLEMENTAR/DEFAULT.ASPX</v>
          </cell>
          <cell r="Y1142">
            <v>3</v>
          </cell>
          <cell r="Z1142">
            <v>9</v>
          </cell>
          <cell r="AA1142">
            <v>18</v>
          </cell>
        </row>
        <row r="1143">
          <cell r="A1143" t="str">
            <v>MULTIPREV</v>
          </cell>
          <cell r="B1143" t="str">
            <v>MULTIPREV FUNDO MULTIPLO DE PENSAO</v>
          </cell>
          <cell r="C1143" t="str">
            <v>67.846.188/0001-64</v>
          </cell>
          <cell r="D1143" t="str">
            <v>Sim</v>
          </cell>
          <cell r="E1143" t="str">
            <v>NORMAL - EM FUNCIONAMENTO</v>
          </cell>
          <cell r="F1143" t="str">
            <v>NORMAL</v>
          </cell>
          <cell r="G1143" t="str">
            <v>Sociedade Civil</v>
          </cell>
          <cell r="H1143" t="str">
            <v>LC 109</v>
          </cell>
          <cell r="I1143" t="str">
            <v>Privada</v>
          </cell>
          <cell r="J1143" t="str">
            <v>Privado</v>
          </cell>
          <cell r="K1143" t="str">
            <v>Patrocínio Múltiplo</v>
          </cell>
          <cell r="L1143" t="str">
            <v>Com mais de um plano</v>
          </cell>
          <cell r="M1143" t="str">
            <v>Sim</v>
          </cell>
          <cell r="N1143">
            <v>240000001011992</v>
          </cell>
          <cell r="O1143" t="str">
            <v>Sudeste</v>
          </cell>
          <cell r="P1143" t="str">
            <v>ESSP</v>
          </cell>
          <cell r="Q1143" t="str">
            <v>RUA JOSE VERSOLATO, 111, TORRE B, 9º ANDAR, CONJUNTO 921, PARTE 1</v>
          </cell>
          <cell r="R1143" t="str">
            <v>SAO BERNARDO DO CAMPO</v>
          </cell>
          <cell r="S1143" t="str">
            <v>SAO PAULO</v>
          </cell>
          <cell r="T1143" t="str">
            <v>SP</v>
          </cell>
          <cell r="U1143" t="str">
            <v>09.750-730</v>
          </cell>
          <cell r="V1143" t="str">
            <v>1139137955</v>
          </cell>
          <cell r="W1143" t="str">
            <v>MULTIPREV@METLIFE.COM</v>
          </cell>
          <cell r="X1143" t="str">
            <v>HTTP://WWW2.METLIFE.COM.BR/PARAEMPRESAS/PREVIDENCIACOMPLEMENTAR/DEFAULT.ASPX</v>
          </cell>
          <cell r="Y1143">
            <v>3</v>
          </cell>
          <cell r="Z1143">
            <v>9</v>
          </cell>
          <cell r="AA1143">
            <v>18</v>
          </cell>
        </row>
        <row r="1144">
          <cell r="A1144" t="str">
            <v>MULTIPREV</v>
          </cell>
          <cell r="B1144" t="str">
            <v>MULTIPREV FUNDO MULTIPLO DE PENSAO</v>
          </cell>
          <cell r="C1144" t="str">
            <v>67.846.188/0001-64</v>
          </cell>
          <cell r="D1144" t="str">
            <v>Sim</v>
          </cell>
          <cell r="E1144" t="str">
            <v>NORMAL - EM FUNCIONAMENTO</v>
          </cell>
          <cell r="F1144" t="str">
            <v>NORMAL</v>
          </cell>
          <cell r="G1144" t="str">
            <v>Sociedade Civil</v>
          </cell>
          <cell r="H1144" t="str">
            <v>LC 109</v>
          </cell>
          <cell r="I1144" t="str">
            <v>Privada</v>
          </cell>
          <cell r="J1144" t="str">
            <v>Privado</v>
          </cell>
          <cell r="K1144" t="str">
            <v>Patrocínio Múltiplo</v>
          </cell>
          <cell r="L1144" t="str">
            <v>Com mais de um plano</v>
          </cell>
          <cell r="M1144" t="str">
            <v>Sim</v>
          </cell>
          <cell r="N1144">
            <v>240000001011992</v>
          </cell>
          <cell r="O1144" t="str">
            <v>Sudeste</v>
          </cell>
          <cell r="P1144" t="str">
            <v>ESSP</v>
          </cell>
          <cell r="Q1144" t="str">
            <v>RUA JOSE VERSOLATO, 111, TORRE B, 9º ANDAR, CONJUNTO 921, PARTE 1</v>
          </cell>
          <cell r="R1144" t="str">
            <v>SAO BERNARDO DO CAMPO</v>
          </cell>
          <cell r="S1144" t="str">
            <v>SAO PAULO</v>
          </cell>
          <cell r="T1144" t="str">
            <v>SP</v>
          </cell>
          <cell r="U1144" t="str">
            <v>09.750-730</v>
          </cell>
          <cell r="V1144" t="str">
            <v>1139137955</v>
          </cell>
          <cell r="W1144" t="str">
            <v>MULTIPREV@METLIFE.COM</v>
          </cell>
          <cell r="X1144" t="str">
            <v>HTTP://WWW2.METLIFE.COM.BR/PARAEMPRESAS/PREVIDENCIACOMPLEMENTAR/DEFAULT.ASPX</v>
          </cell>
          <cell r="Y1144">
            <v>3</v>
          </cell>
          <cell r="Z1144">
            <v>9</v>
          </cell>
          <cell r="AA1144">
            <v>18</v>
          </cell>
        </row>
        <row r="1145">
          <cell r="A1145" t="str">
            <v>MULTIPREV</v>
          </cell>
          <cell r="B1145" t="str">
            <v>MULTIPREV FUNDO MULTIPLO DE PENSAO</v>
          </cell>
          <cell r="C1145" t="str">
            <v>67.846.188/0001-64</v>
          </cell>
          <cell r="D1145" t="str">
            <v>Sim</v>
          </cell>
          <cell r="E1145" t="str">
            <v>NORMAL - EM FUNCIONAMENTO</v>
          </cell>
          <cell r="F1145" t="str">
            <v>NORMAL</v>
          </cell>
          <cell r="G1145" t="str">
            <v>Sociedade Civil</v>
          </cell>
          <cell r="H1145" t="str">
            <v>LC 109</v>
          </cell>
          <cell r="I1145" t="str">
            <v>Privada</v>
          </cell>
          <cell r="J1145" t="str">
            <v>Privado</v>
          </cell>
          <cell r="K1145" t="str">
            <v>Patrocínio Múltiplo</v>
          </cell>
          <cell r="L1145" t="str">
            <v>Com mais de um plano</v>
          </cell>
          <cell r="M1145" t="str">
            <v>Sim</v>
          </cell>
          <cell r="N1145">
            <v>240000001011992</v>
          </cell>
          <cell r="O1145" t="str">
            <v>Sudeste</v>
          </cell>
          <cell r="P1145" t="str">
            <v>ESSP</v>
          </cell>
          <cell r="Q1145" t="str">
            <v>RUA JOSE VERSOLATO, 111, TORRE B, 9º ANDAR, CONJUNTO 921, PARTE 1</v>
          </cell>
          <cell r="R1145" t="str">
            <v>SAO BERNARDO DO CAMPO</v>
          </cell>
          <cell r="S1145" t="str">
            <v>SAO PAULO</v>
          </cell>
          <cell r="T1145" t="str">
            <v>SP</v>
          </cell>
          <cell r="U1145" t="str">
            <v>09.750-730</v>
          </cell>
          <cell r="V1145" t="str">
            <v>1139137955</v>
          </cell>
          <cell r="W1145" t="str">
            <v>MULTIPREV@METLIFE.COM</v>
          </cell>
          <cell r="X1145" t="str">
            <v>HTTP://WWW2.METLIFE.COM.BR/PARAEMPRESAS/PREVIDENCIACOMPLEMENTAR/DEFAULT.ASPX</v>
          </cell>
          <cell r="Y1145">
            <v>3</v>
          </cell>
          <cell r="Z1145">
            <v>9</v>
          </cell>
          <cell r="AA1145">
            <v>18</v>
          </cell>
        </row>
        <row r="1146">
          <cell r="A1146" t="str">
            <v>MULTIPREV</v>
          </cell>
          <cell r="B1146" t="str">
            <v>MULTIPREV FUNDO MULTIPLO DE PENSAO</v>
          </cell>
          <cell r="C1146" t="str">
            <v>67.846.188/0001-64</v>
          </cell>
          <cell r="D1146" t="str">
            <v>Sim</v>
          </cell>
          <cell r="E1146" t="str">
            <v>NORMAL - EM FUNCIONAMENTO</v>
          </cell>
          <cell r="F1146" t="str">
            <v>NORMAL</v>
          </cell>
          <cell r="G1146" t="str">
            <v>Sociedade Civil</v>
          </cell>
          <cell r="H1146" t="str">
            <v>LC 109</v>
          </cell>
          <cell r="I1146" t="str">
            <v>Privada</v>
          </cell>
          <cell r="J1146" t="str">
            <v>Privado</v>
          </cell>
          <cell r="K1146" t="str">
            <v>Patrocínio Múltiplo</v>
          </cell>
          <cell r="L1146" t="str">
            <v>Com mais de um plano</v>
          </cell>
          <cell r="M1146" t="str">
            <v>Sim</v>
          </cell>
          <cell r="N1146">
            <v>240000001011992</v>
          </cell>
          <cell r="O1146" t="str">
            <v>Sudeste</v>
          </cell>
          <cell r="P1146" t="str">
            <v>ESSP</v>
          </cell>
          <cell r="Q1146" t="str">
            <v>RUA JOSE VERSOLATO, 111, TORRE B, 9º ANDAR, CONJUNTO 921, PARTE 1</v>
          </cell>
          <cell r="R1146" t="str">
            <v>SAO BERNARDO DO CAMPO</v>
          </cell>
          <cell r="S1146" t="str">
            <v>SAO PAULO</v>
          </cell>
          <cell r="T1146" t="str">
            <v>SP</v>
          </cell>
          <cell r="U1146" t="str">
            <v>09.750-730</v>
          </cell>
          <cell r="V1146" t="str">
            <v>1139137955</v>
          </cell>
          <cell r="W1146" t="str">
            <v>MULTIPREV@METLIFE.COM</v>
          </cell>
          <cell r="X1146" t="str">
            <v>HTTP://WWW2.METLIFE.COM.BR/PARAEMPRESAS/PREVIDENCIACOMPLEMENTAR/DEFAULT.ASPX</v>
          </cell>
          <cell r="Y1146">
            <v>3</v>
          </cell>
          <cell r="Z1146">
            <v>9</v>
          </cell>
          <cell r="AA1146">
            <v>18</v>
          </cell>
        </row>
        <row r="1147">
          <cell r="A1147" t="str">
            <v>MULTIPREV</v>
          </cell>
          <cell r="B1147" t="str">
            <v>MULTIPREV FUNDO MULTIPLO DE PENSAO</v>
          </cell>
          <cell r="C1147" t="str">
            <v>67.846.188/0001-64</v>
          </cell>
          <cell r="D1147" t="str">
            <v>Sim</v>
          </cell>
          <cell r="E1147" t="str">
            <v>NORMAL - EM FUNCIONAMENTO</v>
          </cell>
          <cell r="F1147" t="str">
            <v>NORMAL</v>
          </cell>
          <cell r="G1147" t="str">
            <v>Sociedade Civil</v>
          </cell>
          <cell r="H1147" t="str">
            <v>LC 109</v>
          </cell>
          <cell r="I1147" t="str">
            <v>Privada</v>
          </cell>
          <cell r="J1147" t="str">
            <v>Privado</v>
          </cell>
          <cell r="K1147" t="str">
            <v>Patrocínio Múltiplo</v>
          </cell>
          <cell r="L1147" t="str">
            <v>Com mais de um plano</v>
          </cell>
          <cell r="M1147" t="str">
            <v>Sim</v>
          </cell>
          <cell r="N1147">
            <v>240000001011992</v>
          </cell>
          <cell r="O1147" t="str">
            <v>Sudeste</v>
          </cell>
          <cell r="P1147" t="str">
            <v>ESSP</v>
          </cell>
          <cell r="Q1147" t="str">
            <v>RUA JOSE VERSOLATO, 111, TORRE B, 9º ANDAR, CONJUNTO 921, PARTE 1</v>
          </cell>
          <cell r="R1147" t="str">
            <v>SAO BERNARDO DO CAMPO</v>
          </cell>
          <cell r="S1147" t="str">
            <v>SAO PAULO</v>
          </cell>
          <cell r="T1147" t="str">
            <v>SP</v>
          </cell>
          <cell r="U1147" t="str">
            <v>09.750-730</v>
          </cell>
          <cell r="V1147" t="str">
            <v>1139137955</v>
          </cell>
          <cell r="W1147" t="str">
            <v>MULTIPREV@METLIFE.COM</v>
          </cell>
          <cell r="X1147" t="str">
            <v>HTTP://WWW2.METLIFE.COM.BR/PARAEMPRESAS/PREVIDENCIACOMPLEMENTAR/DEFAULT.ASPX</v>
          </cell>
          <cell r="Y1147">
            <v>3</v>
          </cell>
          <cell r="Z1147">
            <v>9</v>
          </cell>
          <cell r="AA1147">
            <v>18</v>
          </cell>
        </row>
        <row r="1148">
          <cell r="A1148" t="str">
            <v>MULTIPREV</v>
          </cell>
          <cell r="B1148" t="str">
            <v>MULTIPREV FUNDO MULTIPLO DE PENSAO</v>
          </cell>
          <cell r="C1148" t="str">
            <v>67.846.188/0001-64</v>
          </cell>
          <cell r="D1148" t="str">
            <v>Sim</v>
          </cell>
          <cell r="E1148" t="str">
            <v>NORMAL - EM FUNCIONAMENTO</v>
          </cell>
          <cell r="F1148" t="str">
            <v>NORMAL</v>
          </cell>
          <cell r="G1148" t="str">
            <v>Sociedade Civil</v>
          </cell>
          <cell r="H1148" t="str">
            <v>LC 109</v>
          </cell>
          <cell r="I1148" t="str">
            <v>Privada</v>
          </cell>
          <cell r="J1148" t="str">
            <v>Privado</v>
          </cell>
          <cell r="K1148" t="str">
            <v>Patrocínio Múltiplo</v>
          </cell>
          <cell r="L1148" t="str">
            <v>Com mais de um plano</v>
          </cell>
          <cell r="M1148" t="str">
            <v>Sim</v>
          </cell>
          <cell r="N1148">
            <v>240000001011992</v>
          </cell>
          <cell r="O1148" t="str">
            <v>Sudeste</v>
          </cell>
          <cell r="P1148" t="str">
            <v>ESSP</v>
          </cell>
          <cell r="Q1148" t="str">
            <v>RUA JOSE VERSOLATO, 111, TORRE B, 9º ANDAR, CONJUNTO 921, PARTE 1</v>
          </cell>
          <cell r="R1148" t="str">
            <v>SAO BERNARDO DO CAMPO</v>
          </cell>
          <cell r="S1148" t="str">
            <v>SAO PAULO</v>
          </cell>
          <cell r="T1148" t="str">
            <v>SP</v>
          </cell>
          <cell r="U1148" t="str">
            <v>09.750-730</v>
          </cell>
          <cell r="V1148" t="str">
            <v>1139137955</v>
          </cell>
          <cell r="W1148" t="str">
            <v>MULTIPREV@METLIFE.COM</v>
          </cell>
          <cell r="X1148" t="str">
            <v>HTTP://WWW2.METLIFE.COM.BR/PARAEMPRESAS/PREVIDENCIACOMPLEMENTAR/DEFAULT.ASPX</v>
          </cell>
          <cell r="Y1148">
            <v>3</v>
          </cell>
          <cell r="Z1148">
            <v>9</v>
          </cell>
          <cell r="AA1148">
            <v>18</v>
          </cell>
        </row>
        <row r="1149">
          <cell r="A1149" t="str">
            <v>MULTIPREV</v>
          </cell>
          <cell r="B1149" t="str">
            <v>MULTIPREV FUNDO MULTIPLO DE PENSAO</v>
          </cell>
          <cell r="C1149" t="str">
            <v>67.846.188/0001-64</v>
          </cell>
          <cell r="D1149" t="str">
            <v>Sim</v>
          </cell>
          <cell r="E1149" t="str">
            <v>NORMAL - EM FUNCIONAMENTO</v>
          </cell>
          <cell r="F1149" t="str">
            <v>NORMAL</v>
          </cell>
          <cell r="G1149" t="str">
            <v>Sociedade Civil</v>
          </cell>
          <cell r="H1149" t="str">
            <v>LC 109</v>
          </cell>
          <cell r="I1149" t="str">
            <v>Privada</v>
          </cell>
          <cell r="J1149" t="str">
            <v>Privado</v>
          </cell>
          <cell r="K1149" t="str">
            <v>Patrocínio Múltiplo</v>
          </cell>
          <cell r="L1149" t="str">
            <v>Com mais de um plano</v>
          </cell>
          <cell r="M1149" t="str">
            <v>Sim</v>
          </cell>
          <cell r="N1149">
            <v>240000001011992</v>
          </cell>
          <cell r="O1149" t="str">
            <v>Sudeste</v>
          </cell>
          <cell r="P1149" t="str">
            <v>ESSP</v>
          </cell>
          <cell r="Q1149" t="str">
            <v>RUA JOSE VERSOLATO, 111, TORRE B, 9º ANDAR, CONJUNTO 921, PARTE 1</v>
          </cell>
          <cell r="R1149" t="str">
            <v>SAO BERNARDO DO CAMPO</v>
          </cell>
          <cell r="S1149" t="str">
            <v>SAO PAULO</v>
          </cell>
          <cell r="T1149" t="str">
            <v>SP</v>
          </cell>
          <cell r="U1149" t="str">
            <v>09.750-730</v>
          </cell>
          <cell r="V1149" t="str">
            <v>1139137955</v>
          </cell>
          <cell r="W1149" t="str">
            <v>MULTIPREV@METLIFE.COM</v>
          </cell>
          <cell r="X1149" t="str">
            <v>HTTP://WWW2.METLIFE.COM.BR/PARAEMPRESAS/PREVIDENCIACOMPLEMENTAR/DEFAULT.ASPX</v>
          </cell>
          <cell r="Y1149">
            <v>3</v>
          </cell>
          <cell r="Z1149">
            <v>9</v>
          </cell>
          <cell r="AA1149">
            <v>18</v>
          </cell>
        </row>
        <row r="1150">
          <cell r="A1150" t="str">
            <v>MULTIPREV</v>
          </cell>
          <cell r="B1150" t="str">
            <v>MULTIPREV FUNDO MULTIPLO DE PENSAO</v>
          </cell>
          <cell r="C1150" t="str">
            <v>67.846.188/0001-64</v>
          </cell>
          <cell r="D1150" t="str">
            <v>Sim</v>
          </cell>
          <cell r="E1150" t="str">
            <v>NORMAL - EM FUNCIONAMENTO</v>
          </cell>
          <cell r="F1150" t="str">
            <v>NORMAL</v>
          </cell>
          <cell r="G1150" t="str">
            <v>Sociedade Civil</v>
          </cell>
          <cell r="H1150" t="str">
            <v>LC 109</v>
          </cell>
          <cell r="I1150" t="str">
            <v>Privada</v>
          </cell>
          <cell r="J1150" t="str">
            <v>Privado</v>
          </cell>
          <cell r="K1150" t="str">
            <v>Patrocínio Múltiplo</v>
          </cell>
          <cell r="L1150" t="str">
            <v>Com mais de um plano</v>
          </cell>
          <cell r="M1150" t="str">
            <v>Sim</v>
          </cell>
          <cell r="N1150">
            <v>240000001011992</v>
          </cell>
          <cell r="O1150" t="str">
            <v>Sudeste</v>
          </cell>
          <cell r="P1150" t="str">
            <v>ESSP</v>
          </cell>
          <cell r="Q1150" t="str">
            <v>RUA JOSE VERSOLATO, 111, TORRE B, 9º ANDAR, CONJUNTO 921, PARTE 1</v>
          </cell>
          <cell r="R1150" t="str">
            <v>SAO BERNARDO DO CAMPO</v>
          </cell>
          <cell r="S1150" t="str">
            <v>SAO PAULO</v>
          </cell>
          <cell r="T1150" t="str">
            <v>SP</v>
          </cell>
          <cell r="U1150" t="str">
            <v>09.750-730</v>
          </cell>
          <cell r="V1150" t="str">
            <v>1139137955</v>
          </cell>
          <cell r="W1150" t="str">
            <v>MULTIPREV@METLIFE.COM</v>
          </cell>
          <cell r="X1150" t="str">
            <v>HTTP://WWW2.METLIFE.COM.BR/PARAEMPRESAS/PREVIDENCIACOMPLEMENTAR/DEFAULT.ASPX</v>
          </cell>
          <cell r="Y1150">
            <v>3</v>
          </cell>
          <cell r="Z1150">
            <v>9</v>
          </cell>
          <cell r="AA1150">
            <v>18</v>
          </cell>
        </row>
        <row r="1151">
          <cell r="A1151" t="str">
            <v>MULTIPREV</v>
          </cell>
          <cell r="B1151" t="str">
            <v>MULTIPREV FUNDO MULTIPLO DE PENSAO</v>
          </cell>
          <cell r="C1151" t="str">
            <v>67.846.188/0001-64</v>
          </cell>
          <cell r="D1151" t="str">
            <v>Sim</v>
          </cell>
          <cell r="E1151" t="str">
            <v>NORMAL - EM FUNCIONAMENTO</v>
          </cell>
          <cell r="F1151" t="str">
            <v>NORMAL</v>
          </cell>
          <cell r="G1151" t="str">
            <v>Sociedade Civil</v>
          </cell>
          <cell r="H1151" t="str">
            <v>LC 109</v>
          </cell>
          <cell r="I1151" t="str">
            <v>Privada</v>
          </cell>
          <cell r="J1151" t="str">
            <v>Privado</v>
          </cell>
          <cell r="K1151" t="str">
            <v>Patrocínio Múltiplo</v>
          </cell>
          <cell r="L1151" t="str">
            <v>Com mais de um plano</v>
          </cell>
          <cell r="M1151" t="str">
            <v>Sim</v>
          </cell>
          <cell r="N1151">
            <v>240000001011992</v>
          </cell>
          <cell r="O1151" t="str">
            <v>Sudeste</v>
          </cell>
          <cell r="P1151" t="str">
            <v>ESSP</v>
          </cell>
          <cell r="Q1151" t="str">
            <v>RUA JOSE VERSOLATO, 111, TORRE B, 9º ANDAR, CONJUNTO 921, PARTE 1</v>
          </cell>
          <cell r="R1151" t="str">
            <v>SAO BERNARDO DO CAMPO</v>
          </cell>
          <cell r="S1151" t="str">
            <v>SAO PAULO</v>
          </cell>
          <cell r="T1151" t="str">
            <v>SP</v>
          </cell>
          <cell r="U1151" t="str">
            <v>09.750-730</v>
          </cell>
          <cell r="V1151" t="str">
            <v>1139137955</v>
          </cell>
          <cell r="W1151" t="str">
            <v>MULTIPREV@METLIFE.COM</v>
          </cell>
          <cell r="X1151" t="str">
            <v>HTTP://WWW2.METLIFE.COM.BR/PARAEMPRESAS/PREVIDENCIACOMPLEMENTAR/DEFAULT.ASPX</v>
          </cell>
          <cell r="Y1151">
            <v>3</v>
          </cell>
          <cell r="Z1151">
            <v>9</v>
          </cell>
          <cell r="AA1151">
            <v>18</v>
          </cell>
        </row>
        <row r="1152">
          <cell r="A1152" t="str">
            <v>MULTIPREV</v>
          </cell>
          <cell r="B1152" t="str">
            <v>MULTIPREV FUNDO MULTIPLO DE PENSAO</v>
          </cell>
          <cell r="C1152" t="str">
            <v>67.846.188/0001-64</v>
          </cell>
          <cell r="D1152" t="str">
            <v>Sim</v>
          </cell>
          <cell r="E1152" t="str">
            <v>NORMAL - EM FUNCIONAMENTO</v>
          </cell>
          <cell r="F1152" t="str">
            <v>NORMAL</v>
          </cell>
          <cell r="G1152" t="str">
            <v>Sociedade Civil</v>
          </cell>
          <cell r="H1152" t="str">
            <v>LC 109</v>
          </cell>
          <cell r="I1152" t="str">
            <v>Privada</v>
          </cell>
          <cell r="J1152" t="str">
            <v>Privado</v>
          </cell>
          <cell r="K1152" t="str">
            <v>Patrocínio Múltiplo</v>
          </cell>
          <cell r="L1152" t="str">
            <v>Com mais de um plano</v>
          </cell>
          <cell r="M1152" t="str">
            <v>Sim</v>
          </cell>
          <cell r="N1152">
            <v>240000001011992</v>
          </cell>
          <cell r="O1152" t="str">
            <v>Sudeste</v>
          </cell>
          <cell r="P1152" t="str">
            <v>ESSP</v>
          </cell>
          <cell r="Q1152" t="str">
            <v>RUA JOSE VERSOLATO, 111, TORRE B, 9º ANDAR, CONJUNTO 921, PARTE 1</v>
          </cell>
          <cell r="R1152" t="str">
            <v>SAO BERNARDO DO CAMPO</v>
          </cell>
          <cell r="S1152" t="str">
            <v>SAO PAULO</v>
          </cell>
          <cell r="T1152" t="str">
            <v>SP</v>
          </cell>
          <cell r="U1152" t="str">
            <v>09.750-730</v>
          </cell>
          <cell r="V1152" t="str">
            <v>1139137955</v>
          </cell>
          <cell r="W1152" t="str">
            <v>MULTIPREV@METLIFE.COM</v>
          </cell>
          <cell r="X1152" t="str">
            <v>HTTP://WWW2.METLIFE.COM.BR/PARAEMPRESAS/PREVIDENCIACOMPLEMENTAR/DEFAULT.ASPX</v>
          </cell>
          <cell r="Y1152">
            <v>3</v>
          </cell>
          <cell r="Z1152">
            <v>9</v>
          </cell>
          <cell r="AA1152">
            <v>18</v>
          </cell>
        </row>
        <row r="1153">
          <cell r="A1153" t="str">
            <v>MULTIPREV</v>
          </cell>
          <cell r="B1153" t="str">
            <v>MULTIPREV FUNDO MULTIPLO DE PENSAO</v>
          </cell>
          <cell r="C1153" t="str">
            <v>67.846.188/0001-64</v>
          </cell>
          <cell r="D1153" t="str">
            <v>Sim</v>
          </cell>
          <cell r="E1153" t="str">
            <v>NORMAL - EM FUNCIONAMENTO</v>
          </cell>
          <cell r="F1153" t="str">
            <v>NORMAL</v>
          </cell>
          <cell r="G1153" t="str">
            <v>Sociedade Civil</v>
          </cell>
          <cell r="H1153" t="str">
            <v>LC 109</v>
          </cell>
          <cell r="I1153" t="str">
            <v>Privada</v>
          </cell>
          <cell r="J1153" t="str">
            <v>Privado</v>
          </cell>
          <cell r="K1153" t="str">
            <v>Patrocínio Múltiplo</v>
          </cell>
          <cell r="L1153" t="str">
            <v>Com mais de um plano</v>
          </cell>
          <cell r="M1153" t="str">
            <v>Sim</v>
          </cell>
          <cell r="N1153">
            <v>240000001011992</v>
          </cell>
          <cell r="O1153" t="str">
            <v>Sudeste</v>
          </cell>
          <cell r="P1153" t="str">
            <v>ESSP</v>
          </cell>
          <cell r="Q1153" t="str">
            <v>RUA JOSE VERSOLATO, 111, TORRE B, 9º ANDAR, CONJUNTO 921, PARTE 1</v>
          </cell>
          <cell r="R1153" t="str">
            <v>SAO BERNARDO DO CAMPO</v>
          </cell>
          <cell r="S1153" t="str">
            <v>SAO PAULO</v>
          </cell>
          <cell r="T1153" t="str">
            <v>SP</v>
          </cell>
          <cell r="U1153" t="str">
            <v>09.750-730</v>
          </cell>
          <cell r="V1153" t="str">
            <v>1139137955</v>
          </cell>
          <cell r="W1153" t="str">
            <v>MULTIPREV@METLIFE.COM</v>
          </cell>
          <cell r="X1153" t="str">
            <v>HTTP://WWW2.METLIFE.COM.BR/PARAEMPRESAS/PREVIDENCIACOMPLEMENTAR/DEFAULT.ASPX</v>
          </cell>
          <cell r="Y1153">
            <v>3</v>
          </cell>
          <cell r="Z1153">
            <v>9</v>
          </cell>
          <cell r="AA1153">
            <v>18</v>
          </cell>
        </row>
        <row r="1154">
          <cell r="A1154" t="str">
            <v>MULTIPREV</v>
          </cell>
          <cell r="B1154" t="str">
            <v>MULTIPREV FUNDO MULTIPLO DE PENSAO</v>
          </cell>
          <cell r="C1154" t="str">
            <v>67.846.188/0001-64</v>
          </cell>
          <cell r="D1154" t="str">
            <v>Sim</v>
          </cell>
          <cell r="E1154" t="str">
            <v>NORMAL - EM FUNCIONAMENTO</v>
          </cell>
          <cell r="F1154" t="str">
            <v>NORMAL</v>
          </cell>
          <cell r="G1154" t="str">
            <v>Sociedade Civil</v>
          </cell>
          <cell r="H1154" t="str">
            <v>LC 109</v>
          </cell>
          <cell r="I1154" t="str">
            <v>Privada</v>
          </cell>
          <cell r="J1154" t="str">
            <v>Privado</v>
          </cell>
          <cell r="K1154" t="str">
            <v>Patrocínio Múltiplo</v>
          </cell>
          <cell r="L1154" t="str">
            <v>Com mais de um plano</v>
          </cell>
          <cell r="M1154" t="str">
            <v>Sim</v>
          </cell>
          <cell r="N1154">
            <v>240000001011992</v>
          </cell>
          <cell r="O1154" t="str">
            <v>Sudeste</v>
          </cell>
          <cell r="P1154" t="str">
            <v>ESSP</v>
          </cell>
          <cell r="Q1154" t="str">
            <v>RUA JOSE VERSOLATO, 111, TORRE B, 9º ANDAR, CONJUNTO 921, PARTE 1</v>
          </cell>
          <cell r="R1154" t="str">
            <v>SAO BERNARDO DO CAMPO</v>
          </cell>
          <cell r="S1154" t="str">
            <v>SAO PAULO</v>
          </cell>
          <cell r="T1154" t="str">
            <v>SP</v>
          </cell>
          <cell r="U1154" t="str">
            <v>09.750-730</v>
          </cell>
          <cell r="V1154" t="str">
            <v>1139137955</v>
          </cell>
          <cell r="W1154" t="str">
            <v>MULTIPREV@METLIFE.COM</v>
          </cell>
          <cell r="X1154" t="str">
            <v>HTTP://WWW2.METLIFE.COM.BR/PARAEMPRESAS/PREVIDENCIACOMPLEMENTAR/DEFAULT.ASPX</v>
          </cell>
          <cell r="Y1154">
            <v>3</v>
          </cell>
          <cell r="Z1154">
            <v>9</v>
          </cell>
          <cell r="AA1154">
            <v>18</v>
          </cell>
        </row>
        <row r="1155">
          <cell r="A1155" t="str">
            <v>MULTIPREV</v>
          </cell>
          <cell r="B1155" t="str">
            <v>MULTIPREV FUNDO MULTIPLO DE PENSAO</v>
          </cell>
          <cell r="C1155" t="str">
            <v>67.846.188/0001-64</v>
          </cell>
          <cell r="D1155" t="str">
            <v>Sim</v>
          </cell>
          <cell r="E1155" t="str">
            <v>NORMAL - EM FUNCIONAMENTO</v>
          </cell>
          <cell r="F1155" t="str">
            <v>NORMAL</v>
          </cell>
          <cell r="G1155" t="str">
            <v>Sociedade Civil</v>
          </cell>
          <cell r="H1155" t="str">
            <v>LC 109</v>
          </cell>
          <cell r="I1155" t="str">
            <v>Privada</v>
          </cell>
          <cell r="J1155" t="str">
            <v>Privado</v>
          </cell>
          <cell r="K1155" t="str">
            <v>Patrocínio Múltiplo</v>
          </cell>
          <cell r="L1155" t="str">
            <v>Com mais de um plano</v>
          </cell>
          <cell r="M1155" t="str">
            <v>Sim</v>
          </cell>
          <cell r="N1155">
            <v>240000001011992</v>
          </cell>
          <cell r="O1155" t="str">
            <v>Sudeste</v>
          </cell>
          <cell r="P1155" t="str">
            <v>ESSP</v>
          </cell>
          <cell r="Q1155" t="str">
            <v>RUA JOSE VERSOLATO, 111, TORRE B, 9º ANDAR, CONJUNTO 921, PARTE 1</v>
          </cell>
          <cell r="R1155" t="str">
            <v>SAO BERNARDO DO CAMPO</v>
          </cell>
          <cell r="S1155" t="str">
            <v>SAO PAULO</v>
          </cell>
          <cell r="T1155" t="str">
            <v>SP</v>
          </cell>
          <cell r="U1155" t="str">
            <v>09.750-730</v>
          </cell>
          <cell r="V1155" t="str">
            <v>1139137955</v>
          </cell>
          <cell r="W1155" t="str">
            <v>MULTIPREV@METLIFE.COM</v>
          </cell>
          <cell r="X1155" t="str">
            <v>HTTP://WWW2.METLIFE.COM.BR/PARAEMPRESAS/PREVIDENCIACOMPLEMENTAR/DEFAULT.ASPX</v>
          </cell>
          <cell r="Y1155">
            <v>3</v>
          </cell>
          <cell r="Z1155">
            <v>9</v>
          </cell>
          <cell r="AA1155">
            <v>18</v>
          </cell>
        </row>
        <row r="1156">
          <cell r="A1156" t="str">
            <v>MULTIPREV</v>
          </cell>
          <cell r="B1156" t="str">
            <v>MULTIPREV FUNDO MULTIPLO DE PENSAO</v>
          </cell>
          <cell r="C1156" t="str">
            <v>67.846.188/0001-64</v>
          </cell>
          <cell r="D1156" t="str">
            <v>Sim</v>
          </cell>
          <cell r="E1156" t="str">
            <v>NORMAL - EM FUNCIONAMENTO</v>
          </cell>
          <cell r="F1156" t="str">
            <v>NORMAL</v>
          </cell>
          <cell r="G1156" t="str">
            <v>Sociedade Civil</v>
          </cell>
          <cell r="H1156" t="str">
            <v>LC 109</v>
          </cell>
          <cell r="I1156" t="str">
            <v>Privada</v>
          </cell>
          <cell r="J1156" t="str">
            <v>Privado</v>
          </cell>
          <cell r="K1156" t="str">
            <v>Patrocínio Múltiplo</v>
          </cell>
          <cell r="L1156" t="str">
            <v>Com mais de um plano</v>
          </cell>
          <cell r="M1156" t="str">
            <v>Sim</v>
          </cell>
          <cell r="N1156">
            <v>240000001011992</v>
          </cell>
          <cell r="O1156" t="str">
            <v>Sudeste</v>
          </cell>
          <cell r="P1156" t="str">
            <v>ESSP</v>
          </cell>
          <cell r="Q1156" t="str">
            <v>RUA JOSE VERSOLATO, 111, TORRE B, 9º ANDAR, CONJUNTO 921, PARTE 1</v>
          </cell>
          <cell r="R1156" t="str">
            <v>SAO BERNARDO DO CAMPO</v>
          </cell>
          <cell r="S1156" t="str">
            <v>SAO PAULO</v>
          </cell>
          <cell r="T1156" t="str">
            <v>SP</v>
          </cell>
          <cell r="U1156" t="str">
            <v>09.750-730</v>
          </cell>
          <cell r="V1156" t="str">
            <v>1139137955</v>
          </cell>
          <cell r="W1156" t="str">
            <v>MULTIPREV@METLIFE.COM</v>
          </cell>
          <cell r="X1156" t="str">
            <v>HTTP://WWW2.METLIFE.COM.BR/PARAEMPRESAS/PREVIDENCIACOMPLEMENTAR/DEFAULT.ASPX</v>
          </cell>
          <cell r="Y1156">
            <v>3</v>
          </cell>
          <cell r="Z1156">
            <v>9</v>
          </cell>
          <cell r="AA1156">
            <v>18</v>
          </cell>
        </row>
        <row r="1157">
          <cell r="A1157" t="str">
            <v>MULTIPREV</v>
          </cell>
          <cell r="B1157" t="str">
            <v>MULTIPREV FUNDO MULTIPLO DE PENSAO</v>
          </cell>
          <cell r="C1157" t="str">
            <v>67.846.188/0001-64</v>
          </cell>
          <cell r="D1157" t="str">
            <v>Sim</v>
          </cell>
          <cell r="E1157" t="str">
            <v>NORMAL - EM FUNCIONAMENTO</v>
          </cell>
          <cell r="F1157" t="str">
            <v>NORMAL</v>
          </cell>
          <cell r="G1157" t="str">
            <v>Sociedade Civil</v>
          </cell>
          <cell r="H1157" t="str">
            <v>LC 109</v>
          </cell>
          <cell r="I1157" t="str">
            <v>Privada</v>
          </cell>
          <cell r="J1157" t="str">
            <v>Privado</v>
          </cell>
          <cell r="K1157" t="str">
            <v>Patrocínio Múltiplo</v>
          </cell>
          <cell r="L1157" t="str">
            <v>Com mais de um plano</v>
          </cell>
          <cell r="M1157" t="str">
            <v>Sim</v>
          </cell>
          <cell r="N1157">
            <v>240000001011992</v>
          </cell>
          <cell r="O1157" t="str">
            <v>Sudeste</v>
          </cell>
          <cell r="P1157" t="str">
            <v>ESSP</v>
          </cell>
          <cell r="Q1157" t="str">
            <v>RUA JOSE VERSOLATO, 111, TORRE B, 9º ANDAR, CONJUNTO 921, PARTE 1</v>
          </cell>
          <cell r="R1157" t="str">
            <v>SAO BERNARDO DO CAMPO</v>
          </cell>
          <cell r="S1157" t="str">
            <v>SAO PAULO</v>
          </cell>
          <cell r="T1157" t="str">
            <v>SP</v>
          </cell>
          <cell r="U1157" t="str">
            <v>09.750-730</v>
          </cell>
          <cell r="V1157" t="str">
            <v>1139137955</v>
          </cell>
          <cell r="W1157" t="str">
            <v>MULTIPREV@METLIFE.COM</v>
          </cell>
          <cell r="X1157" t="str">
            <v>HTTP://WWW2.METLIFE.COM.BR/PARAEMPRESAS/PREVIDENCIACOMPLEMENTAR/DEFAULT.ASPX</v>
          </cell>
          <cell r="Y1157">
            <v>3</v>
          </cell>
          <cell r="Z1157">
            <v>9</v>
          </cell>
          <cell r="AA1157">
            <v>18</v>
          </cell>
        </row>
        <row r="1158">
          <cell r="A1158" t="str">
            <v>MULTIPREV</v>
          </cell>
          <cell r="B1158" t="str">
            <v>MULTIPREV FUNDO MULTIPLO DE PENSAO</v>
          </cell>
          <cell r="C1158" t="str">
            <v>67.846.188/0001-64</v>
          </cell>
          <cell r="D1158" t="str">
            <v>Sim</v>
          </cell>
          <cell r="E1158" t="str">
            <v>NORMAL - EM FUNCIONAMENTO</v>
          </cell>
          <cell r="F1158" t="str">
            <v>NORMAL</v>
          </cell>
          <cell r="G1158" t="str">
            <v>Sociedade Civil</v>
          </cell>
          <cell r="H1158" t="str">
            <v>LC 109</v>
          </cell>
          <cell r="I1158" t="str">
            <v>Privada</v>
          </cell>
          <cell r="J1158" t="str">
            <v>Privado</v>
          </cell>
          <cell r="K1158" t="str">
            <v>Patrocínio Múltiplo</v>
          </cell>
          <cell r="L1158" t="str">
            <v>Com mais de um plano</v>
          </cell>
          <cell r="M1158" t="str">
            <v>Sim</v>
          </cell>
          <cell r="N1158">
            <v>240000001011992</v>
          </cell>
          <cell r="O1158" t="str">
            <v>Sudeste</v>
          </cell>
          <cell r="P1158" t="str">
            <v>ESSP</v>
          </cell>
          <cell r="Q1158" t="str">
            <v>RUA JOSE VERSOLATO, 111, TORRE B, 9º ANDAR, CONJUNTO 921, PARTE 1</v>
          </cell>
          <cell r="R1158" t="str">
            <v>SAO BERNARDO DO CAMPO</v>
          </cell>
          <cell r="S1158" t="str">
            <v>SAO PAULO</v>
          </cell>
          <cell r="T1158" t="str">
            <v>SP</v>
          </cell>
          <cell r="U1158" t="str">
            <v>09.750-730</v>
          </cell>
          <cell r="V1158" t="str">
            <v>1139137955</v>
          </cell>
          <cell r="W1158" t="str">
            <v>MULTIPREV@METLIFE.COM</v>
          </cell>
          <cell r="X1158" t="str">
            <v>HTTP://WWW2.METLIFE.COM.BR/PARAEMPRESAS/PREVIDENCIACOMPLEMENTAR/DEFAULT.ASPX</v>
          </cell>
          <cell r="Y1158">
            <v>3</v>
          </cell>
          <cell r="Z1158">
            <v>9</v>
          </cell>
          <cell r="AA1158">
            <v>18</v>
          </cell>
        </row>
        <row r="1159">
          <cell r="A1159" t="str">
            <v>MULTIPREV</v>
          </cell>
          <cell r="B1159" t="str">
            <v>MULTIPREV FUNDO MULTIPLO DE PENSAO</v>
          </cell>
          <cell r="C1159" t="str">
            <v>67.846.188/0001-64</v>
          </cell>
          <cell r="D1159" t="str">
            <v>Sim</v>
          </cell>
          <cell r="E1159" t="str">
            <v>NORMAL - EM FUNCIONAMENTO</v>
          </cell>
          <cell r="F1159" t="str">
            <v>NORMAL</v>
          </cell>
          <cell r="G1159" t="str">
            <v>Sociedade Civil</v>
          </cell>
          <cell r="H1159" t="str">
            <v>LC 109</v>
          </cell>
          <cell r="I1159" t="str">
            <v>Privada</v>
          </cell>
          <cell r="J1159" t="str">
            <v>Privado</v>
          </cell>
          <cell r="K1159" t="str">
            <v>Patrocínio Múltiplo</v>
          </cell>
          <cell r="L1159" t="str">
            <v>Com mais de um plano</v>
          </cell>
          <cell r="M1159" t="str">
            <v>Sim</v>
          </cell>
          <cell r="N1159">
            <v>240000001011992</v>
          </cell>
          <cell r="O1159" t="str">
            <v>Sudeste</v>
          </cell>
          <cell r="P1159" t="str">
            <v>ESSP</v>
          </cell>
          <cell r="Q1159" t="str">
            <v>RUA JOSE VERSOLATO, 111, TORRE B, 9º ANDAR, CONJUNTO 921, PARTE 1</v>
          </cell>
          <cell r="R1159" t="str">
            <v>SAO BERNARDO DO CAMPO</v>
          </cell>
          <cell r="S1159" t="str">
            <v>SAO PAULO</v>
          </cell>
          <cell r="T1159" t="str">
            <v>SP</v>
          </cell>
          <cell r="U1159" t="str">
            <v>09.750-730</v>
          </cell>
          <cell r="V1159" t="str">
            <v>1139137955</v>
          </cell>
          <cell r="W1159" t="str">
            <v>MULTIPREV@METLIFE.COM</v>
          </cell>
          <cell r="X1159" t="str">
            <v>HTTP://WWW2.METLIFE.COM.BR/PARAEMPRESAS/PREVIDENCIACOMPLEMENTAR/DEFAULT.ASPX</v>
          </cell>
          <cell r="Y1159">
            <v>3</v>
          </cell>
          <cell r="Z1159">
            <v>9</v>
          </cell>
          <cell r="AA1159">
            <v>18</v>
          </cell>
        </row>
        <row r="1160">
          <cell r="A1160" t="str">
            <v>MULTIPREV</v>
          </cell>
          <cell r="B1160" t="str">
            <v>MULTIPREV FUNDO MULTIPLO DE PENSAO</v>
          </cell>
          <cell r="C1160" t="str">
            <v>67.846.188/0001-64</v>
          </cell>
          <cell r="D1160" t="str">
            <v>Sim</v>
          </cell>
          <cell r="E1160" t="str">
            <v>NORMAL - EM FUNCIONAMENTO</v>
          </cell>
          <cell r="F1160" t="str">
            <v>NORMAL</v>
          </cell>
          <cell r="G1160" t="str">
            <v>Sociedade Civil</v>
          </cell>
          <cell r="H1160" t="str">
            <v>LC 109</v>
          </cell>
          <cell r="I1160" t="str">
            <v>Privada</v>
          </cell>
          <cell r="J1160" t="str">
            <v>Privado</v>
          </cell>
          <cell r="K1160" t="str">
            <v>Patrocínio Múltiplo</v>
          </cell>
          <cell r="L1160" t="str">
            <v>Com mais de um plano</v>
          </cell>
          <cell r="M1160" t="str">
            <v>Sim</v>
          </cell>
          <cell r="N1160">
            <v>240000001011992</v>
          </cell>
          <cell r="O1160" t="str">
            <v>Sudeste</v>
          </cell>
          <cell r="P1160" t="str">
            <v>ESSP</v>
          </cell>
          <cell r="Q1160" t="str">
            <v>RUA JOSE VERSOLATO, 111, TORRE B, 9º ANDAR, CONJUNTO 921, PARTE 1</v>
          </cell>
          <cell r="R1160" t="str">
            <v>SAO BERNARDO DO CAMPO</v>
          </cell>
          <cell r="S1160" t="str">
            <v>SAO PAULO</v>
          </cell>
          <cell r="T1160" t="str">
            <v>SP</v>
          </cell>
          <cell r="U1160" t="str">
            <v>09.750-730</v>
          </cell>
          <cell r="V1160" t="str">
            <v>1139137955</v>
          </cell>
          <cell r="W1160" t="str">
            <v>MULTIPREV@METLIFE.COM</v>
          </cell>
          <cell r="X1160" t="str">
            <v>HTTP://WWW2.METLIFE.COM.BR/PARAEMPRESAS/PREVIDENCIACOMPLEMENTAR/DEFAULT.ASPX</v>
          </cell>
          <cell r="Y1160">
            <v>3</v>
          </cell>
          <cell r="Z1160">
            <v>9</v>
          </cell>
          <cell r="AA1160">
            <v>18</v>
          </cell>
        </row>
        <row r="1161">
          <cell r="A1161" t="str">
            <v>MULTIPREV</v>
          </cell>
          <cell r="B1161" t="str">
            <v>MULTIPREV FUNDO MULTIPLO DE PENSAO</v>
          </cell>
          <cell r="C1161" t="str">
            <v>67.846.188/0001-64</v>
          </cell>
          <cell r="D1161" t="str">
            <v>Sim</v>
          </cell>
          <cell r="E1161" t="str">
            <v>NORMAL - EM FUNCIONAMENTO</v>
          </cell>
          <cell r="F1161" t="str">
            <v>NORMAL</v>
          </cell>
          <cell r="G1161" t="str">
            <v>Sociedade Civil</v>
          </cell>
          <cell r="H1161" t="str">
            <v>LC 109</v>
          </cell>
          <cell r="I1161" t="str">
            <v>Privada</v>
          </cell>
          <cell r="J1161" t="str">
            <v>Privado</v>
          </cell>
          <cell r="K1161" t="str">
            <v>Patrocínio Múltiplo</v>
          </cell>
          <cell r="L1161" t="str">
            <v>Com mais de um plano</v>
          </cell>
          <cell r="M1161" t="str">
            <v>Sim</v>
          </cell>
          <cell r="N1161">
            <v>240000001011992</v>
          </cell>
          <cell r="O1161" t="str">
            <v>Sudeste</v>
          </cell>
          <cell r="P1161" t="str">
            <v>ESSP</v>
          </cell>
          <cell r="Q1161" t="str">
            <v>RUA JOSE VERSOLATO, 111, TORRE B, 9º ANDAR, CONJUNTO 921, PARTE 1</v>
          </cell>
          <cell r="R1161" t="str">
            <v>SAO BERNARDO DO CAMPO</v>
          </cell>
          <cell r="S1161" t="str">
            <v>SAO PAULO</v>
          </cell>
          <cell r="T1161" t="str">
            <v>SP</v>
          </cell>
          <cell r="U1161" t="str">
            <v>09.750-730</v>
          </cell>
          <cell r="V1161" t="str">
            <v>1139137955</v>
          </cell>
          <cell r="W1161" t="str">
            <v>MULTIPREV@METLIFE.COM</v>
          </cell>
          <cell r="X1161" t="str">
            <v>HTTP://WWW2.METLIFE.COM.BR/PARAEMPRESAS/PREVIDENCIACOMPLEMENTAR/DEFAULT.ASPX</v>
          </cell>
          <cell r="Y1161">
            <v>3</v>
          </cell>
          <cell r="Z1161">
            <v>9</v>
          </cell>
          <cell r="AA1161">
            <v>18</v>
          </cell>
        </row>
        <row r="1162">
          <cell r="A1162" t="str">
            <v>MULTIPREV</v>
          </cell>
          <cell r="B1162" t="str">
            <v>MULTIPREV FUNDO MULTIPLO DE PENSAO</v>
          </cell>
          <cell r="C1162" t="str">
            <v>67.846.188/0001-64</v>
          </cell>
          <cell r="D1162" t="str">
            <v>Sim</v>
          </cell>
          <cell r="E1162" t="str">
            <v>NORMAL - EM FUNCIONAMENTO</v>
          </cell>
          <cell r="F1162" t="str">
            <v>NORMAL</v>
          </cell>
          <cell r="G1162" t="str">
            <v>Sociedade Civil</v>
          </cell>
          <cell r="H1162" t="str">
            <v>LC 109</v>
          </cell>
          <cell r="I1162" t="str">
            <v>Privada</v>
          </cell>
          <cell r="J1162" t="str">
            <v>Privado</v>
          </cell>
          <cell r="K1162" t="str">
            <v>Patrocínio Múltiplo</v>
          </cell>
          <cell r="L1162" t="str">
            <v>Com mais de um plano</v>
          </cell>
          <cell r="M1162" t="str">
            <v>Sim</v>
          </cell>
          <cell r="N1162">
            <v>240000001011992</v>
          </cell>
          <cell r="O1162" t="str">
            <v>Sudeste</v>
          </cell>
          <cell r="P1162" t="str">
            <v>ESSP</v>
          </cell>
          <cell r="Q1162" t="str">
            <v>RUA JOSE VERSOLATO, 111, TORRE B, 9º ANDAR, CONJUNTO 921, PARTE 1</v>
          </cell>
          <cell r="R1162" t="str">
            <v>SAO BERNARDO DO CAMPO</v>
          </cell>
          <cell r="S1162" t="str">
            <v>SAO PAULO</v>
          </cell>
          <cell r="T1162" t="str">
            <v>SP</v>
          </cell>
          <cell r="U1162" t="str">
            <v>09.750-730</v>
          </cell>
          <cell r="V1162" t="str">
            <v>1139137955</v>
          </cell>
          <cell r="W1162" t="str">
            <v>MULTIPREV@METLIFE.COM</v>
          </cell>
          <cell r="X1162" t="str">
            <v>HTTP://WWW2.METLIFE.COM.BR/PARAEMPRESAS/PREVIDENCIACOMPLEMENTAR/DEFAULT.ASPX</v>
          </cell>
          <cell r="Y1162">
            <v>3</v>
          </cell>
          <cell r="Z1162">
            <v>9</v>
          </cell>
          <cell r="AA1162">
            <v>18</v>
          </cell>
        </row>
        <row r="1163">
          <cell r="A1163" t="str">
            <v>MULTIPREV</v>
          </cell>
          <cell r="B1163" t="str">
            <v>MULTIPREV FUNDO MULTIPLO DE PENSAO</v>
          </cell>
          <cell r="C1163" t="str">
            <v>67.846.188/0001-64</v>
          </cell>
          <cell r="D1163" t="str">
            <v>Sim</v>
          </cell>
          <cell r="E1163" t="str">
            <v>NORMAL - EM FUNCIONAMENTO</v>
          </cell>
          <cell r="F1163" t="str">
            <v>NORMAL</v>
          </cell>
          <cell r="G1163" t="str">
            <v>Sociedade Civil</v>
          </cell>
          <cell r="H1163" t="str">
            <v>LC 109</v>
          </cell>
          <cell r="I1163" t="str">
            <v>Privada</v>
          </cell>
          <cell r="J1163" t="str">
            <v>Privado</v>
          </cell>
          <cell r="K1163" t="str">
            <v>Patrocínio Múltiplo</v>
          </cell>
          <cell r="L1163" t="str">
            <v>Com mais de um plano</v>
          </cell>
          <cell r="M1163" t="str">
            <v>Sim</v>
          </cell>
          <cell r="N1163">
            <v>240000001011992</v>
          </cell>
          <cell r="O1163" t="str">
            <v>Sudeste</v>
          </cell>
          <cell r="P1163" t="str">
            <v>ESSP</v>
          </cell>
          <cell r="Q1163" t="str">
            <v>RUA JOSE VERSOLATO, 111, TORRE B, 9º ANDAR, CONJUNTO 921, PARTE 1</v>
          </cell>
          <cell r="R1163" t="str">
            <v>SAO BERNARDO DO CAMPO</v>
          </cell>
          <cell r="S1163" t="str">
            <v>SAO PAULO</v>
          </cell>
          <cell r="T1163" t="str">
            <v>SP</v>
          </cell>
          <cell r="U1163" t="str">
            <v>09.750-730</v>
          </cell>
          <cell r="V1163" t="str">
            <v>1139137955</v>
          </cell>
          <cell r="W1163" t="str">
            <v>MULTIPREV@METLIFE.COM</v>
          </cell>
          <cell r="X1163" t="str">
            <v>HTTP://WWW2.METLIFE.COM.BR/PARAEMPRESAS/PREVIDENCIACOMPLEMENTAR/DEFAULT.ASPX</v>
          </cell>
          <cell r="Y1163">
            <v>3</v>
          </cell>
          <cell r="Z1163">
            <v>9</v>
          </cell>
          <cell r="AA1163">
            <v>18</v>
          </cell>
        </row>
        <row r="1164">
          <cell r="A1164" t="str">
            <v>MULTIPREV</v>
          </cell>
          <cell r="B1164" t="str">
            <v>MULTIPREV FUNDO MULTIPLO DE PENSAO</v>
          </cell>
          <cell r="C1164" t="str">
            <v>67.846.188/0001-64</v>
          </cell>
          <cell r="D1164" t="str">
            <v>Sim</v>
          </cell>
          <cell r="E1164" t="str">
            <v>NORMAL - EM FUNCIONAMENTO</v>
          </cell>
          <cell r="F1164" t="str">
            <v>NORMAL</v>
          </cell>
          <cell r="G1164" t="str">
            <v>Sociedade Civil</v>
          </cell>
          <cell r="H1164" t="str">
            <v>LC 109</v>
          </cell>
          <cell r="I1164" t="str">
            <v>Privada</v>
          </cell>
          <cell r="J1164" t="str">
            <v>Privado</v>
          </cell>
          <cell r="K1164" t="str">
            <v>Patrocínio Múltiplo</v>
          </cell>
          <cell r="L1164" t="str">
            <v>Com mais de um plano</v>
          </cell>
          <cell r="M1164" t="str">
            <v>Sim</v>
          </cell>
          <cell r="N1164">
            <v>240000001011992</v>
          </cell>
          <cell r="O1164" t="str">
            <v>Sudeste</v>
          </cell>
          <cell r="P1164" t="str">
            <v>ESSP</v>
          </cell>
          <cell r="Q1164" t="str">
            <v>RUA JOSE VERSOLATO, 111, TORRE B, 9º ANDAR, CONJUNTO 921, PARTE 1</v>
          </cell>
          <cell r="R1164" t="str">
            <v>SAO BERNARDO DO CAMPO</v>
          </cell>
          <cell r="S1164" t="str">
            <v>SAO PAULO</v>
          </cell>
          <cell r="T1164" t="str">
            <v>SP</v>
          </cell>
          <cell r="U1164" t="str">
            <v>09.750-730</v>
          </cell>
          <cell r="V1164" t="str">
            <v>1139137955</v>
          </cell>
          <cell r="W1164" t="str">
            <v>MULTIPREV@METLIFE.COM</v>
          </cell>
          <cell r="X1164" t="str">
            <v>HTTP://WWW2.METLIFE.COM.BR/PARAEMPRESAS/PREVIDENCIACOMPLEMENTAR/DEFAULT.ASPX</v>
          </cell>
          <cell r="Y1164">
            <v>3</v>
          </cell>
          <cell r="Z1164">
            <v>9</v>
          </cell>
          <cell r="AA1164">
            <v>18</v>
          </cell>
        </row>
        <row r="1165">
          <cell r="A1165" t="str">
            <v>MULTIPREV</v>
          </cell>
          <cell r="B1165" t="str">
            <v>MULTIPREV FUNDO MULTIPLO DE PENSAO</v>
          </cell>
          <cell r="C1165" t="str">
            <v>67.846.188/0001-64</v>
          </cell>
          <cell r="D1165" t="str">
            <v>Sim</v>
          </cell>
          <cell r="E1165" t="str">
            <v>NORMAL - EM FUNCIONAMENTO</v>
          </cell>
          <cell r="F1165" t="str">
            <v>NORMAL</v>
          </cell>
          <cell r="G1165" t="str">
            <v>Sociedade Civil</v>
          </cell>
          <cell r="H1165" t="str">
            <v>LC 109</v>
          </cell>
          <cell r="I1165" t="str">
            <v>Privada</v>
          </cell>
          <cell r="J1165" t="str">
            <v>Privado</v>
          </cell>
          <cell r="K1165" t="str">
            <v>Patrocínio Múltiplo</v>
          </cell>
          <cell r="L1165" t="str">
            <v>Com mais de um plano</v>
          </cell>
          <cell r="M1165" t="str">
            <v>Sim</v>
          </cell>
          <cell r="N1165">
            <v>240000001011992</v>
          </cell>
          <cell r="O1165" t="str">
            <v>Sudeste</v>
          </cell>
          <cell r="P1165" t="str">
            <v>ESSP</v>
          </cell>
          <cell r="Q1165" t="str">
            <v>RUA JOSE VERSOLATO, 111, TORRE B, 9º ANDAR, CONJUNTO 921, PARTE 1</v>
          </cell>
          <cell r="R1165" t="str">
            <v>SAO BERNARDO DO CAMPO</v>
          </cell>
          <cell r="S1165" t="str">
            <v>SAO PAULO</v>
          </cell>
          <cell r="T1165" t="str">
            <v>SP</v>
          </cell>
          <cell r="U1165" t="str">
            <v>09.750-730</v>
          </cell>
          <cell r="V1165" t="str">
            <v>1139137955</v>
          </cell>
          <cell r="W1165" t="str">
            <v>MULTIPREV@METLIFE.COM</v>
          </cell>
          <cell r="X1165" t="str">
            <v>HTTP://WWW2.METLIFE.COM.BR/PARAEMPRESAS/PREVIDENCIACOMPLEMENTAR/DEFAULT.ASPX</v>
          </cell>
          <cell r="Y1165">
            <v>3</v>
          </cell>
          <cell r="Z1165">
            <v>9</v>
          </cell>
          <cell r="AA1165">
            <v>18</v>
          </cell>
        </row>
        <row r="1166">
          <cell r="A1166" t="str">
            <v>MULTIPREV</v>
          </cell>
          <cell r="B1166" t="str">
            <v>MULTIPREV FUNDO MULTIPLO DE PENSAO</v>
          </cell>
          <cell r="C1166" t="str">
            <v>67.846.188/0001-64</v>
          </cell>
          <cell r="D1166" t="str">
            <v>Sim</v>
          </cell>
          <cell r="E1166" t="str">
            <v>NORMAL - EM FUNCIONAMENTO</v>
          </cell>
          <cell r="F1166" t="str">
            <v>NORMAL</v>
          </cell>
          <cell r="G1166" t="str">
            <v>Sociedade Civil</v>
          </cell>
          <cell r="H1166" t="str">
            <v>LC 109</v>
          </cell>
          <cell r="I1166" t="str">
            <v>Privada</v>
          </cell>
          <cell r="J1166" t="str">
            <v>Privado</v>
          </cell>
          <cell r="K1166" t="str">
            <v>Patrocínio Múltiplo</v>
          </cell>
          <cell r="L1166" t="str">
            <v>Com mais de um plano</v>
          </cell>
          <cell r="M1166" t="str">
            <v>Sim</v>
          </cell>
          <cell r="N1166">
            <v>240000001011992</v>
          </cell>
          <cell r="O1166" t="str">
            <v>Sudeste</v>
          </cell>
          <cell r="P1166" t="str">
            <v>ESSP</v>
          </cell>
          <cell r="Q1166" t="str">
            <v>RUA JOSE VERSOLATO, 111, TORRE B, 9º ANDAR, CONJUNTO 921, PARTE 1</v>
          </cell>
          <cell r="R1166" t="str">
            <v>SAO BERNARDO DO CAMPO</v>
          </cell>
          <cell r="S1166" t="str">
            <v>SAO PAULO</v>
          </cell>
          <cell r="T1166" t="str">
            <v>SP</v>
          </cell>
          <cell r="U1166" t="str">
            <v>09.750-730</v>
          </cell>
          <cell r="V1166" t="str">
            <v>1139137955</v>
          </cell>
          <cell r="W1166" t="str">
            <v>MULTIPREV@METLIFE.COM</v>
          </cell>
          <cell r="X1166" t="str">
            <v>HTTP://WWW2.METLIFE.COM.BR/PARAEMPRESAS/PREVIDENCIACOMPLEMENTAR/DEFAULT.ASPX</v>
          </cell>
          <cell r="Y1166">
            <v>3</v>
          </cell>
          <cell r="Z1166">
            <v>9</v>
          </cell>
          <cell r="AA1166">
            <v>18</v>
          </cell>
        </row>
        <row r="1167">
          <cell r="A1167" t="str">
            <v>MULTIPREV</v>
          </cell>
          <cell r="B1167" t="str">
            <v>MULTIPREV FUNDO MULTIPLO DE PENSAO</v>
          </cell>
          <cell r="C1167" t="str">
            <v>67.846.188/0001-64</v>
          </cell>
          <cell r="D1167" t="str">
            <v>Sim</v>
          </cell>
          <cell r="E1167" t="str">
            <v>NORMAL - EM FUNCIONAMENTO</v>
          </cell>
          <cell r="F1167" t="str">
            <v>NORMAL</v>
          </cell>
          <cell r="G1167" t="str">
            <v>Sociedade Civil</v>
          </cell>
          <cell r="H1167" t="str">
            <v>LC 109</v>
          </cell>
          <cell r="I1167" t="str">
            <v>Privada</v>
          </cell>
          <cell r="J1167" t="str">
            <v>Privado</v>
          </cell>
          <cell r="K1167" t="str">
            <v>Patrocínio Múltiplo</v>
          </cell>
          <cell r="L1167" t="str">
            <v>Com mais de um plano</v>
          </cell>
          <cell r="M1167" t="str">
            <v>Sim</v>
          </cell>
          <cell r="N1167">
            <v>240000001011992</v>
          </cell>
          <cell r="O1167" t="str">
            <v>Sudeste</v>
          </cell>
          <cell r="P1167" t="str">
            <v>ESSP</v>
          </cell>
          <cell r="Q1167" t="str">
            <v>RUA JOSE VERSOLATO, 111, TORRE B, 9º ANDAR, CONJUNTO 921, PARTE 1</v>
          </cell>
          <cell r="R1167" t="str">
            <v>SAO BERNARDO DO CAMPO</v>
          </cell>
          <cell r="S1167" t="str">
            <v>SAO PAULO</v>
          </cell>
          <cell r="T1167" t="str">
            <v>SP</v>
          </cell>
          <cell r="U1167" t="str">
            <v>09.750-730</v>
          </cell>
          <cell r="V1167" t="str">
            <v>1139137955</v>
          </cell>
          <cell r="W1167" t="str">
            <v>MULTIPREV@METLIFE.COM</v>
          </cell>
          <cell r="X1167" t="str">
            <v>HTTP://WWW2.METLIFE.COM.BR/PARAEMPRESAS/PREVIDENCIACOMPLEMENTAR/DEFAULT.ASPX</v>
          </cell>
          <cell r="Y1167">
            <v>3</v>
          </cell>
          <cell r="Z1167">
            <v>9</v>
          </cell>
          <cell r="AA1167">
            <v>18</v>
          </cell>
        </row>
        <row r="1168">
          <cell r="A1168" t="str">
            <v>MULTIPREV</v>
          </cell>
          <cell r="B1168" t="str">
            <v>MULTIPREV FUNDO MULTIPLO DE PENSAO</v>
          </cell>
          <cell r="C1168" t="str">
            <v>67.846.188/0001-64</v>
          </cell>
          <cell r="D1168" t="str">
            <v>Sim</v>
          </cell>
          <cell r="E1168" t="str">
            <v>NORMAL - EM FUNCIONAMENTO</v>
          </cell>
          <cell r="F1168" t="str">
            <v>NORMAL</v>
          </cell>
          <cell r="G1168" t="str">
            <v>Sociedade Civil</v>
          </cell>
          <cell r="H1168" t="str">
            <v>LC 109</v>
          </cell>
          <cell r="I1168" t="str">
            <v>Privada</v>
          </cell>
          <cell r="J1168" t="str">
            <v>Privado</v>
          </cell>
          <cell r="K1168" t="str">
            <v>Patrocínio Múltiplo</v>
          </cell>
          <cell r="L1168" t="str">
            <v>Com mais de um plano</v>
          </cell>
          <cell r="M1168" t="str">
            <v>Sim</v>
          </cell>
          <cell r="N1168">
            <v>240000001011992</v>
          </cell>
          <cell r="O1168" t="str">
            <v>Sudeste</v>
          </cell>
          <cell r="P1168" t="str">
            <v>ESSP</v>
          </cell>
          <cell r="Q1168" t="str">
            <v>RUA JOSE VERSOLATO, 111, TORRE B, 9º ANDAR, CONJUNTO 921, PARTE 1</v>
          </cell>
          <cell r="R1168" t="str">
            <v>SAO BERNARDO DO CAMPO</v>
          </cell>
          <cell r="S1168" t="str">
            <v>SAO PAULO</v>
          </cell>
          <cell r="T1168" t="str">
            <v>SP</v>
          </cell>
          <cell r="U1168" t="str">
            <v>09.750-730</v>
          </cell>
          <cell r="V1168" t="str">
            <v>1139137955</v>
          </cell>
          <cell r="W1168" t="str">
            <v>MULTIPREV@METLIFE.COM</v>
          </cell>
          <cell r="X1168" t="str">
            <v>HTTP://WWW2.METLIFE.COM.BR/PARAEMPRESAS/PREVIDENCIACOMPLEMENTAR/DEFAULT.ASPX</v>
          </cell>
          <cell r="Y1168">
            <v>3</v>
          </cell>
          <cell r="Z1168">
            <v>9</v>
          </cell>
          <cell r="AA1168">
            <v>18</v>
          </cell>
        </row>
        <row r="1169">
          <cell r="A1169" t="str">
            <v>MULTIPREV</v>
          </cell>
          <cell r="B1169" t="str">
            <v>MULTIPREV FUNDO MULTIPLO DE PENSAO</v>
          </cell>
          <cell r="C1169" t="str">
            <v>67.846.188/0001-64</v>
          </cell>
          <cell r="D1169" t="str">
            <v>Sim</v>
          </cell>
          <cell r="E1169" t="str">
            <v>NORMAL - EM FUNCIONAMENTO</v>
          </cell>
          <cell r="F1169" t="str">
            <v>NORMAL</v>
          </cell>
          <cell r="G1169" t="str">
            <v>Sociedade Civil</v>
          </cell>
          <cell r="H1169" t="str">
            <v>LC 109</v>
          </cell>
          <cell r="I1169" t="str">
            <v>Privada</v>
          </cell>
          <cell r="J1169" t="str">
            <v>Privado</v>
          </cell>
          <cell r="K1169" t="str">
            <v>Patrocínio Múltiplo</v>
          </cell>
          <cell r="L1169" t="str">
            <v>Com mais de um plano</v>
          </cell>
          <cell r="M1169" t="str">
            <v>Sim</v>
          </cell>
          <cell r="N1169">
            <v>240000001011992</v>
          </cell>
          <cell r="O1169" t="str">
            <v>Sudeste</v>
          </cell>
          <cell r="P1169" t="str">
            <v>ESSP</v>
          </cell>
          <cell r="Q1169" t="str">
            <v>RUA JOSE VERSOLATO, 111, TORRE B, 9º ANDAR, CONJUNTO 921, PARTE 1</v>
          </cell>
          <cell r="R1169" t="str">
            <v>SAO BERNARDO DO CAMPO</v>
          </cell>
          <cell r="S1169" t="str">
            <v>SAO PAULO</v>
          </cell>
          <cell r="T1169" t="str">
            <v>SP</v>
          </cell>
          <cell r="U1169" t="str">
            <v>09.750-730</v>
          </cell>
          <cell r="V1169" t="str">
            <v>1139137955</v>
          </cell>
          <cell r="W1169" t="str">
            <v>MULTIPREV@METLIFE.COM</v>
          </cell>
          <cell r="X1169" t="str">
            <v>HTTP://WWW2.METLIFE.COM.BR/PARAEMPRESAS/PREVIDENCIACOMPLEMENTAR/DEFAULT.ASPX</v>
          </cell>
          <cell r="Y1169">
            <v>3</v>
          </cell>
          <cell r="Z1169">
            <v>9</v>
          </cell>
          <cell r="AA1169">
            <v>18</v>
          </cell>
        </row>
        <row r="1170">
          <cell r="A1170" t="str">
            <v>MULTIPREV</v>
          </cell>
          <cell r="B1170" t="str">
            <v>MULTIPREV FUNDO MULTIPLO DE PENSAO</v>
          </cell>
          <cell r="C1170" t="str">
            <v>67.846.188/0001-64</v>
          </cell>
          <cell r="D1170" t="str">
            <v>Sim</v>
          </cell>
          <cell r="E1170" t="str">
            <v>NORMAL - EM FUNCIONAMENTO</v>
          </cell>
          <cell r="F1170" t="str">
            <v>NORMAL</v>
          </cell>
          <cell r="G1170" t="str">
            <v>Sociedade Civil</v>
          </cell>
          <cell r="H1170" t="str">
            <v>LC 109</v>
          </cell>
          <cell r="I1170" t="str">
            <v>Privada</v>
          </cell>
          <cell r="J1170" t="str">
            <v>Privado</v>
          </cell>
          <cell r="K1170" t="str">
            <v>Patrocínio Múltiplo</v>
          </cell>
          <cell r="L1170" t="str">
            <v>Com mais de um plano</v>
          </cell>
          <cell r="M1170" t="str">
            <v>Sim</v>
          </cell>
          <cell r="N1170">
            <v>240000001011992</v>
          </cell>
          <cell r="O1170" t="str">
            <v>Sudeste</v>
          </cell>
          <cell r="P1170" t="str">
            <v>ESSP</v>
          </cell>
          <cell r="Q1170" t="str">
            <v>RUA JOSE VERSOLATO, 111, TORRE B, 9º ANDAR, CONJUNTO 921, PARTE 1</v>
          </cell>
          <cell r="R1170" t="str">
            <v>SAO BERNARDO DO CAMPO</v>
          </cell>
          <cell r="S1170" t="str">
            <v>SAO PAULO</v>
          </cell>
          <cell r="T1170" t="str">
            <v>SP</v>
          </cell>
          <cell r="U1170" t="str">
            <v>09.750-730</v>
          </cell>
          <cell r="V1170" t="str">
            <v>1139137955</v>
          </cell>
          <cell r="W1170" t="str">
            <v>MULTIPREV@METLIFE.COM</v>
          </cell>
          <cell r="X1170" t="str">
            <v>HTTP://WWW2.METLIFE.COM.BR/PARAEMPRESAS/PREVIDENCIACOMPLEMENTAR/DEFAULT.ASPX</v>
          </cell>
          <cell r="Y1170">
            <v>3</v>
          </cell>
          <cell r="Z1170">
            <v>9</v>
          </cell>
          <cell r="AA1170">
            <v>18</v>
          </cell>
        </row>
        <row r="1171">
          <cell r="A1171" t="str">
            <v>MULTIPREV</v>
          </cell>
          <cell r="B1171" t="str">
            <v>MULTIPREV FUNDO MULTIPLO DE PENSAO</v>
          </cell>
          <cell r="C1171" t="str">
            <v>67.846.188/0001-64</v>
          </cell>
          <cell r="D1171" t="str">
            <v>Sim</v>
          </cell>
          <cell r="E1171" t="str">
            <v>NORMAL - EM FUNCIONAMENTO</v>
          </cell>
          <cell r="F1171" t="str">
            <v>NORMAL</v>
          </cell>
          <cell r="G1171" t="str">
            <v>Sociedade Civil</v>
          </cell>
          <cell r="H1171" t="str">
            <v>LC 109</v>
          </cell>
          <cell r="I1171" t="str">
            <v>Privada</v>
          </cell>
          <cell r="J1171" t="str">
            <v>Privado</v>
          </cell>
          <cell r="K1171" t="str">
            <v>Patrocínio Múltiplo</v>
          </cell>
          <cell r="L1171" t="str">
            <v>Com mais de um plano</v>
          </cell>
          <cell r="M1171" t="str">
            <v>Sim</v>
          </cell>
          <cell r="N1171">
            <v>240000001011992</v>
          </cell>
          <cell r="O1171" t="str">
            <v>Sudeste</v>
          </cell>
          <cell r="P1171" t="str">
            <v>ESSP</v>
          </cell>
          <cell r="Q1171" t="str">
            <v>RUA JOSE VERSOLATO, 111, TORRE B, 9º ANDAR, CONJUNTO 921, PARTE 1</v>
          </cell>
          <cell r="R1171" t="str">
            <v>SAO BERNARDO DO CAMPO</v>
          </cell>
          <cell r="S1171" t="str">
            <v>SAO PAULO</v>
          </cell>
          <cell r="T1171" t="str">
            <v>SP</v>
          </cell>
          <cell r="U1171" t="str">
            <v>09.750-730</v>
          </cell>
          <cell r="V1171" t="str">
            <v>1139137955</v>
          </cell>
          <cell r="W1171" t="str">
            <v>MULTIPREV@METLIFE.COM</v>
          </cell>
          <cell r="X1171" t="str">
            <v>HTTP://WWW2.METLIFE.COM.BR/PARAEMPRESAS/PREVIDENCIACOMPLEMENTAR/DEFAULT.ASPX</v>
          </cell>
          <cell r="Y1171">
            <v>3</v>
          </cell>
          <cell r="Z1171">
            <v>9</v>
          </cell>
          <cell r="AA1171">
            <v>18</v>
          </cell>
        </row>
        <row r="1172">
          <cell r="A1172" t="str">
            <v>MULTIPREV</v>
          </cell>
          <cell r="B1172" t="str">
            <v>MULTIPREV FUNDO MULTIPLO DE PENSAO</v>
          </cell>
          <cell r="C1172" t="str">
            <v>67.846.188/0001-64</v>
          </cell>
          <cell r="D1172" t="str">
            <v>Sim</v>
          </cell>
          <cell r="E1172" t="str">
            <v>NORMAL - EM FUNCIONAMENTO</v>
          </cell>
          <cell r="F1172" t="str">
            <v>NORMAL</v>
          </cell>
          <cell r="G1172" t="str">
            <v>Sociedade Civil</v>
          </cell>
          <cell r="H1172" t="str">
            <v>LC 109</v>
          </cell>
          <cell r="I1172" t="str">
            <v>Privada</v>
          </cell>
          <cell r="J1172" t="str">
            <v>Privado</v>
          </cell>
          <cell r="K1172" t="str">
            <v>Patrocínio Múltiplo</v>
          </cell>
          <cell r="L1172" t="str">
            <v>Com mais de um plano</v>
          </cell>
          <cell r="M1172" t="str">
            <v>Sim</v>
          </cell>
          <cell r="N1172">
            <v>240000001011992</v>
          </cell>
          <cell r="O1172" t="str">
            <v>Sudeste</v>
          </cell>
          <cell r="P1172" t="str">
            <v>ESSP</v>
          </cell>
          <cell r="Q1172" t="str">
            <v>RUA JOSE VERSOLATO, 111, TORRE B, 9º ANDAR, CONJUNTO 921, PARTE 1</v>
          </cell>
          <cell r="R1172" t="str">
            <v>SAO BERNARDO DO CAMPO</v>
          </cell>
          <cell r="S1172" t="str">
            <v>SAO PAULO</v>
          </cell>
          <cell r="T1172" t="str">
            <v>SP</v>
          </cell>
          <cell r="U1172" t="str">
            <v>09.750-730</v>
          </cell>
          <cell r="V1172" t="str">
            <v>1139137955</v>
          </cell>
          <cell r="W1172" t="str">
            <v>MULTIPREV@METLIFE.COM</v>
          </cell>
          <cell r="X1172" t="str">
            <v>HTTP://WWW2.METLIFE.COM.BR/PARAEMPRESAS/PREVIDENCIACOMPLEMENTAR/DEFAULT.ASPX</v>
          </cell>
          <cell r="Y1172">
            <v>3</v>
          </cell>
          <cell r="Z1172">
            <v>9</v>
          </cell>
          <cell r="AA1172">
            <v>18</v>
          </cell>
        </row>
        <row r="1173">
          <cell r="A1173" t="str">
            <v>MULTIPREV</v>
          </cell>
          <cell r="B1173" t="str">
            <v>MULTIPREV FUNDO MULTIPLO DE PENSAO</v>
          </cell>
          <cell r="C1173" t="str">
            <v>67.846.188/0001-64</v>
          </cell>
          <cell r="D1173" t="str">
            <v>Sim</v>
          </cell>
          <cell r="E1173" t="str">
            <v>NORMAL - EM FUNCIONAMENTO</v>
          </cell>
          <cell r="F1173" t="str">
            <v>NORMAL</v>
          </cell>
          <cell r="G1173" t="str">
            <v>Sociedade Civil</v>
          </cell>
          <cell r="H1173" t="str">
            <v>LC 109</v>
          </cell>
          <cell r="I1173" t="str">
            <v>Privada</v>
          </cell>
          <cell r="J1173" t="str">
            <v>Privado</v>
          </cell>
          <cell r="K1173" t="str">
            <v>Patrocínio Múltiplo</v>
          </cell>
          <cell r="L1173" t="str">
            <v>Com mais de um plano</v>
          </cell>
          <cell r="M1173" t="str">
            <v>Sim</v>
          </cell>
          <cell r="N1173">
            <v>240000001011992</v>
          </cell>
          <cell r="O1173" t="str">
            <v>Sudeste</v>
          </cell>
          <cell r="P1173" t="str">
            <v>ESSP</v>
          </cell>
          <cell r="Q1173" t="str">
            <v>RUA JOSE VERSOLATO, 111, TORRE B, 9º ANDAR, CONJUNTO 921, PARTE 1</v>
          </cell>
          <cell r="R1173" t="str">
            <v>SAO BERNARDO DO CAMPO</v>
          </cell>
          <cell r="S1173" t="str">
            <v>SAO PAULO</v>
          </cell>
          <cell r="T1173" t="str">
            <v>SP</v>
          </cell>
          <cell r="U1173" t="str">
            <v>09.750-730</v>
          </cell>
          <cell r="V1173" t="str">
            <v>1139137955</v>
          </cell>
          <cell r="W1173" t="str">
            <v>MULTIPREV@METLIFE.COM</v>
          </cell>
          <cell r="X1173" t="str">
            <v>HTTP://WWW2.METLIFE.COM.BR/PARAEMPRESAS/PREVIDENCIACOMPLEMENTAR/DEFAULT.ASPX</v>
          </cell>
          <cell r="Y1173">
            <v>3</v>
          </cell>
          <cell r="Z1173">
            <v>9</v>
          </cell>
          <cell r="AA1173">
            <v>18</v>
          </cell>
        </row>
        <row r="1174">
          <cell r="A1174" t="str">
            <v>MULTIPREV</v>
          </cell>
          <cell r="B1174" t="str">
            <v>MULTIPREV FUNDO MULTIPLO DE PENSAO</v>
          </cell>
          <cell r="C1174" t="str">
            <v>67.846.188/0001-64</v>
          </cell>
          <cell r="D1174" t="str">
            <v>Sim</v>
          </cell>
          <cell r="E1174" t="str">
            <v>NORMAL - EM FUNCIONAMENTO</v>
          </cell>
          <cell r="F1174" t="str">
            <v>NORMAL</v>
          </cell>
          <cell r="G1174" t="str">
            <v>Sociedade Civil</v>
          </cell>
          <cell r="H1174" t="str">
            <v>LC 109</v>
          </cell>
          <cell r="I1174" t="str">
            <v>Privada</v>
          </cell>
          <cell r="J1174" t="str">
            <v>Privado</v>
          </cell>
          <cell r="K1174" t="str">
            <v>Patrocínio Múltiplo</v>
          </cell>
          <cell r="L1174" t="str">
            <v>Com mais de um plano</v>
          </cell>
          <cell r="M1174" t="str">
            <v>Sim</v>
          </cell>
          <cell r="N1174">
            <v>240000001011992</v>
          </cell>
          <cell r="O1174" t="str">
            <v>Sudeste</v>
          </cell>
          <cell r="P1174" t="str">
            <v>ESSP</v>
          </cell>
          <cell r="Q1174" t="str">
            <v>RUA JOSE VERSOLATO, 111, TORRE B, 9º ANDAR, CONJUNTO 921, PARTE 1</v>
          </cell>
          <cell r="R1174" t="str">
            <v>SAO BERNARDO DO CAMPO</v>
          </cell>
          <cell r="S1174" t="str">
            <v>SAO PAULO</v>
          </cell>
          <cell r="T1174" t="str">
            <v>SP</v>
          </cell>
          <cell r="U1174" t="str">
            <v>09.750-730</v>
          </cell>
          <cell r="V1174" t="str">
            <v>1139137955</v>
          </cell>
          <cell r="W1174" t="str">
            <v>MULTIPREV@METLIFE.COM</v>
          </cell>
          <cell r="X1174" t="str">
            <v>HTTP://WWW2.METLIFE.COM.BR/PARAEMPRESAS/PREVIDENCIACOMPLEMENTAR/DEFAULT.ASPX</v>
          </cell>
          <cell r="Y1174">
            <v>3</v>
          </cell>
          <cell r="Z1174">
            <v>9</v>
          </cell>
          <cell r="AA1174">
            <v>18</v>
          </cell>
        </row>
        <row r="1175">
          <cell r="A1175" t="str">
            <v>MÚTUOPREV</v>
          </cell>
          <cell r="B1175" t="str">
            <v>MUTUOPREV - ENTIDADE DE PREVIDENCIA COMPLEMENTAR</v>
          </cell>
          <cell r="C1175" t="str">
            <v>12.905.021/0001-35</v>
          </cell>
          <cell r="D1175" t="str">
            <v>Sim</v>
          </cell>
          <cell r="E1175" t="str">
            <v>NORMAL - EM FUNCIONAMENTO</v>
          </cell>
          <cell r="F1175" t="str">
            <v>NORMAL</v>
          </cell>
          <cell r="G1175" t="str">
            <v>Sociedade Civil</v>
          </cell>
          <cell r="H1175" t="str">
            <v>LC 109</v>
          </cell>
          <cell r="I1175" t="str">
            <v>Instituidor</v>
          </cell>
          <cell r="J1175" t="str">
            <v>Instituidor</v>
          </cell>
          <cell r="K1175" t="str">
            <v>Patrocínio Múltiplo</v>
          </cell>
          <cell r="L1175" t="str">
            <v>Com mais de um plano</v>
          </cell>
          <cell r="M1175" t="str">
            <v>Sim</v>
          </cell>
          <cell r="N1175">
            <v>4.401100023420108E+16</v>
          </cell>
          <cell r="O1175" t="str">
            <v>Sudeste</v>
          </cell>
          <cell r="P1175" t="str">
            <v>ESSP</v>
          </cell>
          <cell r="Q1175" t="str">
            <v>RUA LIBERO BADARO</v>
          </cell>
          <cell r="R1175" t="str">
            <v>SAO PAULO</v>
          </cell>
          <cell r="S1175" t="str">
            <v>SAO PAULO</v>
          </cell>
          <cell r="T1175" t="str">
            <v>SP</v>
          </cell>
          <cell r="U1175" t="str">
            <v>01.009-000</v>
          </cell>
          <cell r="V1175" t="str">
            <v>1132442540</v>
          </cell>
          <cell r="W1175" t="str">
            <v>MUTUOPREV@MUTUOPREV.COM.BR;COORDENACAO@MUTUOPREV.COM.BR</v>
          </cell>
          <cell r="X1175" t="str">
            <v>WWW.MUTUOPREV.COM.BR</v>
          </cell>
          <cell r="Y1175">
            <v>3</v>
          </cell>
          <cell r="Z1175">
            <v>3</v>
          </cell>
          <cell r="AA1175">
            <v>6</v>
          </cell>
        </row>
        <row r="1176">
          <cell r="A1176" t="str">
            <v>MÚTUOPREV</v>
          </cell>
          <cell r="B1176" t="str">
            <v>MUTUOPREV - ENTIDADE DE PREVIDENCIA COMPLEMENTAR</v>
          </cell>
          <cell r="C1176" t="str">
            <v>12.905.021/0001-35</v>
          </cell>
          <cell r="D1176" t="str">
            <v>Sim</v>
          </cell>
          <cell r="E1176" t="str">
            <v>NORMAL - EM FUNCIONAMENTO</v>
          </cell>
          <cell r="F1176" t="str">
            <v>NORMAL</v>
          </cell>
          <cell r="G1176" t="str">
            <v>Sociedade Civil</v>
          </cell>
          <cell r="H1176" t="str">
            <v>LC 109</v>
          </cell>
          <cell r="I1176" t="str">
            <v>Instituidor</v>
          </cell>
          <cell r="J1176" t="str">
            <v>Instituidor</v>
          </cell>
          <cell r="K1176" t="str">
            <v>Patrocínio Múltiplo</v>
          </cell>
          <cell r="L1176" t="str">
            <v>Com mais de um plano</v>
          </cell>
          <cell r="M1176" t="str">
            <v>Sim</v>
          </cell>
          <cell r="N1176">
            <v>4.401100023420108E+16</v>
          </cell>
          <cell r="O1176" t="str">
            <v>Sudeste</v>
          </cell>
          <cell r="P1176" t="str">
            <v>ESSP</v>
          </cell>
          <cell r="Q1176" t="str">
            <v>RUA LIBERO BADARO</v>
          </cell>
          <cell r="R1176" t="str">
            <v>SAO PAULO</v>
          </cell>
          <cell r="S1176" t="str">
            <v>SAO PAULO</v>
          </cell>
          <cell r="T1176" t="str">
            <v>SP</v>
          </cell>
          <cell r="U1176" t="str">
            <v>01.009-000</v>
          </cell>
          <cell r="V1176" t="str">
            <v>1132442540</v>
          </cell>
          <cell r="W1176" t="str">
            <v>MUTUOPREV@MUTUOPREV.COM.BR;COORDENACAO@MUTUOPREV.COM.BR</v>
          </cell>
          <cell r="X1176" t="str">
            <v>WWW.MUTUOPREV.COM.BR</v>
          </cell>
          <cell r="Y1176">
            <v>3</v>
          </cell>
          <cell r="Z1176">
            <v>3</v>
          </cell>
          <cell r="AA1176">
            <v>6</v>
          </cell>
        </row>
        <row r="1177">
          <cell r="A1177" t="str">
            <v>MÚTUOPREV</v>
          </cell>
          <cell r="B1177" t="str">
            <v>MUTUOPREV - ENTIDADE DE PREVIDENCIA COMPLEMENTAR</v>
          </cell>
          <cell r="C1177" t="str">
            <v>12.905.021/0001-35</v>
          </cell>
          <cell r="D1177" t="str">
            <v>Sim</v>
          </cell>
          <cell r="E1177" t="str">
            <v>NORMAL - EM FUNCIONAMENTO</v>
          </cell>
          <cell r="F1177" t="str">
            <v>NORMAL</v>
          </cell>
          <cell r="G1177" t="str">
            <v>Sociedade Civil</v>
          </cell>
          <cell r="H1177" t="str">
            <v>LC 109</v>
          </cell>
          <cell r="I1177" t="str">
            <v>Instituidor</v>
          </cell>
          <cell r="J1177" t="str">
            <v>Instituidor</v>
          </cell>
          <cell r="K1177" t="str">
            <v>Patrocínio Múltiplo</v>
          </cell>
          <cell r="L1177" t="str">
            <v>Com mais de um plano</v>
          </cell>
          <cell r="M1177" t="str">
            <v>Sim</v>
          </cell>
          <cell r="N1177">
            <v>4.401100023420108E+16</v>
          </cell>
          <cell r="O1177" t="str">
            <v>Sudeste</v>
          </cell>
          <cell r="P1177" t="str">
            <v>ESSP</v>
          </cell>
          <cell r="Q1177" t="str">
            <v>RUA LIBERO BADARO</v>
          </cell>
          <cell r="R1177" t="str">
            <v>SAO PAULO</v>
          </cell>
          <cell r="S1177" t="str">
            <v>SAO PAULO</v>
          </cell>
          <cell r="T1177" t="str">
            <v>SP</v>
          </cell>
          <cell r="U1177" t="str">
            <v>01.009-000</v>
          </cell>
          <cell r="V1177" t="str">
            <v>1132442540</v>
          </cell>
          <cell r="W1177" t="str">
            <v>MUTUOPREV@MUTUOPREV.COM.BR;COORDENACAO@MUTUOPREV.COM.BR</v>
          </cell>
          <cell r="X1177" t="str">
            <v>WWW.MUTUOPREV.COM.BR</v>
          </cell>
          <cell r="Y1177">
            <v>3</v>
          </cell>
          <cell r="Z1177">
            <v>3</v>
          </cell>
          <cell r="AA1177">
            <v>6</v>
          </cell>
        </row>
        <row r="1178">
          <cell r="A1178" t="str">
            <v>NÉOS</v>
          </cell>
          <cell r="B1178" t="str">
            <v>NEOS PREVIDENCIA COMPLEMENTAR</v>
          </cell>
          <cell r="C1178" t="str">
            <v>32.143.339/0001-33</v>
          </cell>
          <cell r="D1178" t="str">
            <v>Sim</v>
          </cell>
          <cell r="E1178" t="str">
            <v>NORMAL - EM INCORPORAÇÃO / INCORPORADORA</v>
          </cell>
          <cell r="F1178" t="str">
            <v>NORMAL</v>
          </cell>
          <cell r="G1178" t="str">
            <v>Sociedade Civil</v>
          </cell>
          <cell r="H1178" t="str">
            <v>LC 109</v>
          </cell>
          <cell r="I1178" t="str">
            <v>Privada</v>
          </cell>
          <cell r="J1178" t="str">
            <v>Privado</v>
          </cell>
          <cell r="K1178" t="str">
            <v>Patrocínio Múltiplo</v>
          </cell>
          <cell r="L1178" t="str">
            <v>Com mais de um plano</v>
          </cell>
          <cell r="M1178" t="str">
            <v>Sim</v>
          </cell>
          <cell r="N1178">
            <v>4.4011004070201808E+16</v>
          </cell>
          <cell r="O1178" t="str">
            <v>Nordeste</v>
          </cell>
          <cell r="P1178" t="str">
            <v>ESMG</v>
          </cell>
          <cell r="Q1178" t="str">
            <v>AV. TANCREDO NEVES, 450</v>
          </cell>
          <cell r="R1178" t="str">
            <v>SALVADOR</v>
          </cell>
          <cell r="S1178" t="str">
            <v>BAHIA</v>
          </cell>
          <cell r="T1178" t="str">
            <v>BA</v>
          </cell>
          <cell r="U1178" t="str">
            <v>41.820-020</v>
          </cell>
          <cell r="V1178" t="str">
            <v>7131136010</v>
          </cell>
          <cell r="W1178" t="str">
            <v>ASSESSORIAEXECUTIVA@NEOSPREVIDENCIA.COM.BR</v>
          </cell>
          <cell r="X1178"/>
          <cell r="Y1178">
            <v>4</v>
          </cell>
          <cell r="Z1178">
            <v>8</v>
          </cell>
          <cell r="AA1178">
            <v>10</v>
          </cell>
        </row>
        <row r="1179">
          <cell r="A1179" t="str">
            <v>NÉOS</v>
          </cell>
          <cell r="B1179" t="str">
            <v>NEOS PREVIDENCIA COMPLEMENTAR</v>
          </cell>
          <cell r="C1179" t="str">
            <v>32.143.339/0001-33</v>
          </cell>
          <cell r="D1179" t="str">
            <v>Sim</v>
          </cell>
          <cell r="E1179" t="str">
            <v>NORMAL - EM INCORPORAÇÃO / INCORPORADORA</v>
          </cell>
          <cell r="F1179" t="str">
            <v>NORMAL</v>
          </cell>
          <cell r="G1179" t="str">
            <v>Sociedade Civil</v>
          </cell>
          <cell r="H1179" t="str">
            <v>LC 109</v>
          </cell>
          <cell r="I1179" t="str">
            <v>Privada</v>
          </cell>
          <cell r="J1179" t="str">
            <v>Privado</v>
          </cell>
          <cell r="K1179" t="str">
            <v>Patrocínio Múltiplo</v>
          </cell>
          <cell r="L1179" t="str">
            <v>Com mais de um plano</v>
          </cell>
          <cell r="M1179" t="str">
            <v>Sim</v>
          </cell>
          <cell r="N1179">
            <v>4.4011004070201808E+16</v>
          </cell>
          <cell r="O1179" t="str">
            <v>Nordeste</v>
          </cell>
          <cell r="P1179" t="str">
            <v>ESMG</v>
          </cell>
          <cell r="Q1179" t="str">
            <v>AV. TANCREDO NEVES, 450</v>
          </cell>
          <cell r="R1179" t="str">
            <v>SALVADOR</v>
          </cell>
          <cell r="S1179" t="str">
            <v>BAHIA</v>
          </cell>
          <cell r="T1179" t="str">
            <v>BA</v>
          </cell>
          <cell r="U1179" t="str">
            <v>41.820-020</v>
          </cell>
          <cell r="V1179" t="str">
            <v>7131136010</v>
          </cell>
          <cell r="W1179" t="str">
            <v>ASSESSORIAEXECUTIVA@NEOSPREVIDENCIA.COM.BR</v>
          </cell>
          <cell r="X1179"/>
          <cell r="Y1179">
            <v>4</v>
          </cell>
          <cell r="Z1179">
            <v>8</v>
          </cell>
          <cell r="AA1179">
            <v>10</v>
          </cell>
        </row>
        <row r="1180">
          <cell r="A1180" t="str">
            <v>NÉOS</v>
          </cell>
          <cell r="B1180" t="str">
            <v>NEOS PREVIDENCIA COMPLEMENTAR</v>
          </cell>
          <cell r="C1180" t="str">
            <v>32.143.339/0001-33</v>
          </cell>
          <cell r="D1180" t="str">
            <v>Sim</v>
          </cell>
          <cell r="E1180" t="str">
            <v>NORMAL - EM INCORPORAÇÃO / INCORPORADORA</v>
          </cell>
          <cell r="F1180" t="str">
            <v>NORMAL</v>
          </cell>
          <cell r="G1180" t="str">
            <v>Sociedade Civil</v>
          </cell>
          <cell r="H1180" t="str">
            <v>LC 109</v>
          </cell>
          <cell r="I1180" t="str">
            <v>Privada</v>
          </cell>
          <cell r="J1180" t="str">
            <v>Privado</v>
          </cell>
          <cell r="K1180" t="str">
            <v>Patrocínio Múltiplo</v>
          </cell>
          <cell r="L1180" t="str">
            <v>Com mais de um plano</v>
          </cell>
          <cell r="M1180" t="str">
            <v>Sim</v>
          </cell>
          <cell r="N1180">
            <v>4.4011004070201808E+16</v>
          </cell>
          <cell r="O1180" t="str">
            <v>Nordeste</v>
          </cell>
          <cell r="P1180" t="str">
            <v>ESMG</v>
          </cell>
          <cell r="Q1180" t="str">
            <v>AV. TANCREDO NEVES, 450</v>
          </cell>
          <cell r="R1180" t="str">
            <v>SALVADOR</v>
          </cell>
          <cell r="S1180" t="str">
            <v>BAHIA</v>
          </cell>
          <cell r="T1180" t="str">
            <v>BA</v>
          </cell>
          <cell r="U1180" t="str">
            <v>41.820-020</v>
          </cell>
          <cell r="V1180" t="str">
            <v>7131136010</v>
          </cell>
          <cell r="W1180" t="str">
            <v>ASSESSORIAEXECUTIVA@NEOSPREVIDENCIA.COM.BR</v>
          </cell>
          <cell r="X1180"/>
          <cell r="Y1180">
            <v>4</v>
          </cell>
          <cell r="Z1180">
            <v>8</v>
          </cell>
          <cell r="AA1180">
            <v>10</v>
          </cell>
        </row>
        <row r="1181">
          <cell r="A1181" t="str">
            <v>NÉOS</v>
          </cell>
          <cell r="B1181" t="str">
            <v>NEOS PREVIDENCIA COMPLEMENTAR</v>
          </cell>
          <cell r="C1181" t="str">
            <v>32.143.339/0001-33</v>
          </cell>
          <cell r="D1181" t="str">
            <v>Sim</v>
          </cell>
          <cell r="E1181" t="str">
            <v>NORMAL - EM INCORPORAÇÃO / INCORPORADORA</v>
          </cell>
          <cell r="F1181" t="str">
            <v>NORMAL</v>
          </cell>
          <cell r="G1181" t="str">
            <v>Sociedade Civil</v>
          </cell>
          <cell r="H1181" t="str">
            <v>LC 109</v>
          </cell>
          <cell r="I1181" t="str">
            <v>Privada</v>
          </cell>
          <cell r="J1181" t="str">
            <v>Privado</v>
          </cell>
          <cell r="K1181" t="str">
            <v>Patrocínio Múltiplo</v>
          </cell>
          <cell r="L1181" t="str">
            <v>Com mais de um plano</v>
          </cell>
          <cell r="M1181" t="str">
            <v>Sim</v>
          </cell>
          <cell r="N1181">
            <v>4.4011004070201808E+16</v>
          </cell>
          <cell r="O1181" t="str">
            <v>Nordeste</v>
          </cell>
          <cell r="P1181" t="str">
            <v>ESMG</v>
          </cell>
          <cell r="Q1181" t="str">
            <v>AV. TANCREDO NEVES, 450</v>
          </cell>
          <cell r="R1181" t="str">
            <v>SALVADOR</v>
          </cell>
          <cell r="S1181" t="str">
            <v>BAHIA</v>
          </cell>
          <cell r="T1181" t="str">
            <v>BA</v>
          </cell>
          <cell r="U1181" t="str">
            <v>41.820-020</v>
          </cell>
          <cell r="V1181" t="str">
            <v>7131136010</v>
          </cell>
          <cell r="W1181" t="str">
            <v>ASSESSORIAEXECUTIVA@NEOSPREVIDENCIA.COM.BR</v>
          </cell>
          <cell r="X1181"/>
          <cell r="Y1181">
            <v>4</v>
          </cell>
          <cell r="Z1181">
            <v>8</v>
          </cell>
          <cell r="AA1181">
            <v>10</v>
          </cell>
        </row>
        <row r="1182">
          <cell r="A1182" t="str">
            <v>NÉOS</v>
          </cell>
          <cell r="B1182" t="str">
            <v>NEOS PREVIDENCIA COMPLEMENTAR</v>
          </cell>
          <cell r="C1182" t="str">
            <v>32.143.339/0001-33</v>
          </cell>
          <cell r="D1182" t="str">
            <v>Sim</v>
          </cell>
          <cell r="E1182" t="str">
            <v>NORMAL - EM INCORPORAÇÃO / INCORPORADORA</v>
          </cell>
          <cell r="F1182" t="str">
            <v>NORMAL</v>
          </cell>
          <cell r="G1182" t="str">
            <v>Sociedade Civil</v>
          </cell>
          <cell r="H1182" t="str">
            <v>LC 109</v>
          </cell>
          <cell r="I1182" t="str">
            <v>Privada</v>
          </cell>
          <cell r="J1182" t="str">
            <v>Privado</v>
          </cell>
          <cell r="K1182" t="str">
            <v>Patrocínio Múltiplo</v>
          </cell>
          <cell r="L1182" t="str">
            <v>Com mais de um plano</v>
          </cell>
          <cell r="M1182" t="str">
            <v>Sim</v>
          </cell>
          <cell r="N1182">
            <v>4.4011004070201808E+16</v>
          </cell>
          <cell r="O1182" t="str">
            <v>Nordeste</v>
          </cell>
          <cell r="P1182" t="str">
            <v>ESMG</v>
          </cell>
          <cell r="Q1182" t="str">
            <v>AV. TANCREDO NEVES, 450</v>
          </cell>
          <cell r="R1182" t="str">
            <v>SALVADOR</v>
          </cell>
          <cell r="S1182" t="str">
            <v>BAHIA</v>
          </cell>
          <cell r="T1182" t="str">
            <v>BA</v>
          </cell>
          <cell r="U1182" t="str">
            <v>41.820-020</v>
          </cell>
          <cell r="V1182" t="str">
            <v>7131136010</v>
          </cell>
          <cell r="W1182" t="str">
            <v>ASSESSORIAEXECUTIVA@NEOSPREVIDENCIA.COM.BR</v>
          </cell>
          <cell r="X1182"/>
          <cell r="Y1182">
            <v>4</v>
          </cell>
          <cell r="Z1182">
            <v>8</v>
          </cell>
          <cell r="AA1182">
            <v>10</v>
          </cell>
        </row>
        <row r="1183">
          <cell r="A1183" t="str">
            <v>NÉOS</v>
          </cell>
          <cell r="B1183" t="str">
            <v>NEOS PREVIDENCIA COMPLEMENTAR</v>
          </cell>
          <cell r="C1183" t="str">
            <v>32.143.339/0001-33</v>
          </cell>
          <cell r="D1183" t="str">
            <v>Sim</v>
          </cell>
          <cell r="E1183" t="str">
            <v>NORMAL - EM INCORPORAÇÃO / INCORPORADORA</v>
          </cell>
          <cell r="F1183" t="str">
            <v>NORMAL</v>
          </cell>
          <cell r="G1183" t="str">
            <v>Sociedade Civil</v>
          </cell>
          <cell r="H1183" t="str">
            <v>LC 109</v>
          </cell>
          <cell r="I1183" t="str">
            <v>Privada</v>
          </cell>
          <cell r="J1183" t="str">
            <v>Privado</v>
          </cell>
          <cell r="K1183" t="str">
            <v>Patrocínio Múltiplo</v>
          </cell>
          <cell r="L1183" t="str">
            <v>Com mais de um plano</v>
          </cell>
          <cell r="M1183" t="str">
            <v>Sim</v>
          </cell>
          <cell r="N1183">
            <v>4.4011004070201808E+16</v>
          </cell>
          <cell r="O1183" t="str">
            <v>Nordeste</v>
          </cell>
          <cell r="P1183" t="str">
            <v>ESMG</v>
          </cell>
          <cell r="Q1183" t="str">
            <v>AV. TANCREDO NEVES, 450</v>
          </cell>
          <cell r="R1183" t="str">
            <v>SALVADOR</v>
          </cell>
          <cell r="S1183" t="str">
            <v>BAHIA</v>
          </cell>
          <cell r="T1183" t="str">
            <v>BA</v>
          </cell>
          <cell r="U1183" t="str">
            <v>41.820-020</v>
          </cell>
          <cell r="V1183" t="str">
            <v>7131136010</v>
          </cell>
          <cell r="W1183" t="str">
            <v>ASSESSORIAEXECUTIVA@NEOSPREVIDENCIA.COM.BR</v>
          </cell>
          <cell r="X1183"/>
          <cell r="Y1183">
            <v>4</v>
          </cell>
          <cell r="Z1183">
            <v>8</v>
          </cell>
          <cell r="AA1183">
            <v>10</v>
          </cell>
        </row>
        <row r="1184">
          <cell r="A1184" t="str">
            <v>NÉOS</v>
          </cell>
          <cell r="B1184" t="str">
            <v>NEOS PREVIDENCIA COMPLEMENTAR</v>
          </cell>
          <cell r="C1184" t="str">
            <v>32.143.339/0001-33</v>
          </cell>
          <cell r="D1184" t="str">
            <v>Sim</v>
          </cell>
          <cell r="E1184" t="str">
            <v>NORMAL - EM INCORPORAÇÃO / INCORPORADORA</v>
          </cell>
          <cell r="F1184" t="str">
            <v>NORMAL</v>
          </cell>
          <cell r="G1184" t="str">
            <v>Sociedade Civil</v>
          </cell>
          <cell r="H1184" t="str">
            <v>LC 109</v>
          </cell>
          <cell r="I1184" t="str">
            <v>Privada</v>
          </cell>
          <cell r="J1184" t="str">
            <v>Privado</v>
          </cell>
          <cell r="K1184" t="str">
            <v>Patrocínio Múltiplo</v>
          </cell>
          <cell r="L1184" t="str">
            <v>Com mais de um plano</v>
          </cell>
          <cell r="M1184" t="str">
            <v>Sim</v>
          </cell>
          <cell r="N1184">
            <v>4.4011004070201808E+16</v>
          </cell>
          <cell r="O1184" t="str">
            <v>Nordeste</v>
          </cell>
          <cell r="P1184" t="str">
            <v>ESMG</v>
          </cell>
          <cell r="Q1184" t="str">
            <v>AV. TANCREDO NEVES, 450</v>
          </cell>
          <cell r="R1184" t="str">
            <v>SALVADOR</v>
          </cell>
          <cell r="S1184" t="str">
            <v>BAHIA</v>
          </cell>
          <cell r="T1184" t="str">
            <v>BA</v>
          </cell>
          <cell r="U1184" t="str">
            <v>41.820-020</v>
          </cell>
          <cell r="V1184" t="str">
            <v>7131136010</v>
          </cell>
          <cell r="W1184" t="str">
            <v>ASSESSORIAEXECUTIVA@NEOSPREVIDENCIA.COM.BR</v>
          </cell>
          <cell r="X1184"/>
          <cell r="Y1184">
            <v>4</v>
          </cell>
          <cell r="Z1184">
            <v>8</v>
          </cell>
          <cell r="AA1184">
            <v>10</v>
          </cell>
        </row>
        <row r="1185">
          <cell r="A1185" t="str">
            <v>NUCLEOS</v>
          </cell>
          <cell r="B1185" t="str">
            <v>NUCLEOS INSTITUTO DE SEGURIDADE SOCIAL</v>
          </cell>
          <cell r="C1185" t="str">
            <v>30.022.727/0001-30</v>
          </cell>
          <cell r="D1185" t="str">
            <v>Sim</v>
          </cell>
          <cell r="E1185" t="str">
            <v>NORMAL - EM FUNCIONAMENTO</v>
          </cell>
          <cell r="F1185" t="str">
            <v>NORMAL</v>
          </cell>
          <cell r="G1185" t="str">
            <v>Fundação</v>
          </cell>
          <cell r="H1185" t="str">
            <v>LC 108 / LC 109</v>
          </cell>
          <cell r="I1185" t="str">
            <v>Pública Federal</v>
          </cell>
          <cell r="J1185" t="str">
            <v>Público</v>
          </cell>
          <cell r="K1185" t="str">
            <v>Patrocínio Múltiplo</v>
          </cell>
          <cell r="L1185" t="str">
            <v>Com mais de um plano</v>
          </cell>
          <cell r="M1185" t="str">
            <v>Sim</v>
          </cell>
          <cell r="N1185">
            <v>3013481978</v>
          </cell>
          <cell r="O1185" t="str">
            <v>Sudeste</v>
          </cell>
          <cell r="P1185" t="str">
            <v>ESRJ</v>
          </cell>
          <cell r="Q1185" t="str">
            <v>AV. REPÚBLICA DO CHILE, 230 - 15º ANDAR</v>
          </cell>
          <cell r="R1185" t="str">
            <v>RIO DE JANEIRO</v>
          </cell>
          <cell r="S1185" t="str">
            <v>RIO DE JANEIRO</v>
          </cell>
          <cell r="T1185" t="str">
            <v>RJ</v>
          </cell>
          <cell r="U1185" t="str">
            <v>20.031-919</v>
          </cell>
          <cell r="V1185" t="str">
            <v>(21) 2173-1489</v>
          </cell>
          <cell r="W1185" t="str">
            <v>pr@nucleos.com.br</v>
          </cell>
          <cell r="X1185" t="str">
            <v>www.nucleos.com.br</v>
          </cell>
          <cell r="Y1185">
            <v>3</v>
          </cell>
          <cell r="Z1185">
            <v>4</v>
          </cell>
          <cell r="AA1185">
            <v>6</v>
          </cell>
        </row>
        <row r="1186">
          <cell r="A1186" t="str">
            <v>NUCLEOS</v>
          </cell>
          <cell r="B1186" t="str">
            <v>NUCLEOS INSTITUTO DE SEGURIDADE SOCIAL</v>
          </cell>
          <cell r="C1186" t="str">
            <v>30.022.727/0001-30</v>
          </cell>
          <cell r="D1186" t="str">
            <v>Sim</v>
          </cell>
          <cell r="E1186" t="str">
            <v>NORMAL - EM FUNCIONAMENTO</v>
          </cell>
          <cell r="F1186" t="str">
            <v>NORMAL</v>
          </cell>
          <cell r="G1186" t="str">
            <v>Fundação</v>
          </cell>
          <cell r="H1186" t="str">
            <v>LC 108 / LC 109</v>
          </cell>
          <cell r="I1186" t="str">
            <v>Pública Federal</v>
          </cell>
          <cell r="J1186" t="str">
            <v>Público</v>
          </cell>
          <cell r="K1186" t="str">
            <v>Patrocínio Múltiplo</v>
          </cell>
          <cell r="L1186" t="str">
            <v>Com mais de um plano</v>
          </cell>
          <cell r="M1186" t="str">
            <v>Sim</v>
          </cell>
          <cell r="N1186">
            <v>3013481978</v>
          </cell>
          <cell r="O1186" t="str">
            <v>Sudeste</v>
          </cell>
          <cell r="P1186" t="str">
            <v>ESRJ</v>
          </cell>
          <cell r="Q1186" t="str">
            <v>AV. REPÚBLICA DO CHILE, 230 - 15º ANDAR</v>
          </cell>
          <cell r="R1186" t="str">
            <v>RIO DE JANEIRO</v>
          </cell>
          <cell r="S1186" t="str">
            <v>RIO DE JANEIRO</v>
          </cell>
          <cell r="T1186" t="str">
            <v>RJ</v>
          </cell>
          <cell r="U1186" t="str">
            <v>20.031-919</v>
          </cell>
          <cell r="V1186" t="str">
            <v>(21) 2173-1489</v>
          </cell>
          <cell r="W1186" t="str">
            <v>pr@nucleos.com.br</v>
          </cell>
          <cell r="X1186" t="str">
            <v>www.nucleos.com.br</v>
          </cell>
          <cell r="Y1186">
            <v>3</v>
          </cell>
          <cell r="Z1186">
            <v>4</v>
          </cell>
          <cell r="AA1186">
            <v>6</v>
          </cell>
        </row>
        <row r="1187">
          <cell r="A1187" t="str">
            <v>NUCLEOS</v>
          </cell>
          <cell r="B1187" t="str">
            <v>NUCLEOS INSTITUTO DE SEGURIDADE SOCIAL</v>
          </cell>
          <cell r="C1187" t="str">
            <v>30.022.727/0001-30</v>
          </cell>
          <cell r="D1187" t="str">
            <v>Sim</v>
          </cell>
          <cell r="E1187" t="str">
            <v>NORMAL - EM FUNCIONAMENTO</v>
          </cell>
          <cell r="F1187" t="str">
            <v>NORMAL</v>
          </cell>
          <cell r="G1187" t="str">
            <v>Fundação</v>
          </cell>
          <cell r="H1187" t="str">
            <v>LC 108 / LC 109</v>
          </cell>
          <cell r="I1187" t="str">
            <v>Pública Federal</v>
          </cell>
          <cell r="J1187" t="str">
            <v>Público</v>
          </cell>
          <cell r="K1187" t="str">
            <v>Patrocínio Múltiplo</v>
          </cell>
          <cell r="L1187" t="str">
            <v>Com mais de um plano</v>
          </cell>
          <cell r="M1187" t="str">
            <v>Sim</v>
          </cell>
          <cell r="N1187">
            <v>3013481978</v>
          </cell>
          <cell r="O1187" t="str">
            <v>Sudeste</v>
          </cell>
          <cell r="P1187" t="str">
            <v>ESRJ</v>
          </cell>
          <cell r="Q1187" t="str">
            <v>AV. REPÚBLICA DO CHILE, 230 - 15º ANDAR</v>
          </cell>
          <cell r="R1187" t="str">
            <v>RIO DE JANEIRO</v>
          </cell>
          <cell r="S1187" t="str">
            <v>RIO DE JANEIRO</v>
          </cell>
          <cell r="T1187" t="str">
            <v>RJ</v>
          </cell>
          <cell r="U1187" t="str">
            <v>20.031-919</v>
          </cell>
          <cell r="V1187" t="str">
            <v>(21) 2173-1489</v>
          </cell>
          <cell r="W1187" t="str">
            <v>pr@nucleos.com.br</v>
          </cell>
          <cell r="X1187" t="str">
            <v>www.nucleos.com.br</v>
          </cell>
          <cell r="Y1187">
            <v>3</v>
          </cell>
          <cell r="Z1187">
            <v>4</v>
          </cell>
          <cell r="AA1187">
            <v>6</v>
          </cell>
        </row>
        <row r="1188">
          <cell r="A1188" t="str">
            <v>NUCLEOS</v>
          </cell>
          <cell r="B1188" t="str">
            <v>NUCLEOS INSTITUTO DE SEGURIDADE SOCIAL</v>
          </cell>
          <cell r="C1188" t="str">
            <v>30.022.727/0001-30</v>
          </cell>
          <cell r="D1188" t="str">
            <v>Sim</v>
          </cell>
          <cell r="E1188" t="str">
            <v>NORMAL - EM FUNCIONAMENTO</v>
          </cell>
          <cell r="F1188" t="str">
            <v>NORMAL</v>
          </cell>
          <cell r="G1188" t="str">
            <v>Fundação</v>
          </cell>
          <cell r="H1188" t="str">
            <v>LC 108 / LC 109</v>
          </cell>
          <cell r="I1188" t="str">
            <v>Pública Federal</v>
          </cell>
          <cell r="J1188" t="str">
            <v>Público</v>
          </cell>
          <cell r="K1188" t="str">
            <v>Patrocínio Múltiplo</v>
          </cell>
          <cell r="L1188" t="str">
            <v>Com mais de um plano</v>
          </cell>
          <cell r="M1188" t="str">
            <v>Sim</v>
          </cell>
          <cell r="N1188">
            <v>3013481978</v>
          </cell>
          <cell r="O1188" t="str">
            <v>Sudeste</v>
          </cell>
          <cell r="P1188" t="str">
            <v>ESRJ</v>
          </cell>
          <cell r="Q1188" t="str">
            <v>AV. REPÚBLICA DO CHILE, 230 - 15º ANDAR</v>
          </cell>
          <cell r="R1188" t="str">
            <v>RIO DE JANEIRO</v>
          </cell>
          <cell r="S1188" t="str">
            <v>RIO DE JANEIRO</v>
          </cell>
          <cell r="T1188" t="str">
            <v>RJ</v>
          </cell>
          <cell r="U1188" t="str">
            <v>20.031-919</v>
          </cell>
          <cell r="V1188" t="str">
            <v>(21) 2173-1489</v>
          </cell>
          <cell r="W1188" t="str">
            <v>pr@nucleos.com.br</v>
          </cell>
          <cell r="X1188" t="str">
            <v>www.nucleos.com.br</v>
          </cell>
          <cell r="Y1188">
            <v>3</v>
          </cell>
          <cell r="Z1188">
            <v>4</v>
          </cell>
          <cell r="AA1188">
            <v>6</v>
          </cell>
        </row>
        <row r="1189">
          <cell r="A1189" t="str">
            <v>NUCLEOS</v>
          </cell>
          <cell r="B1189" t="str">
            <v>NUCLEOS INSTITUTO DE SEGURIDADE SOCIAL</v>
          </cell>
          <cell r="C1189" t="str">
            <v>30.022.727/0001-30</v>
          </cell>
          <cell r="D1189" t="str">
            <v>Sim</v>
          </cell>
          <cell r="E1189" t="str">
            <v>NORMAL - EM FUNCIONAMENTO</v>
          </cell>
          <cell r="F1189" t="str">
            <v>NORMAL</v>
          </cell>
          <cell r="G1189" t="str">
            <v>Fundação</v>
          </cell>
          <cell r="H1189" t="str">
            <v>LC 108 / LC 109</v>
          </cell>
          <cell r="I1189" t="str">
            <v>Pública Federal</v>
          </cell>
          <cell r="J1189" t="str">
            <v>Público</v>
          </cell>
          <cell r="K1189" t="str">
            <v>Patrocínio Múltiplo</v>
          </cell>
          <cell r="L1189" t="str">
            <v>Com mais de um plano</v>
          </cell>
          <cell r="M1189" t="str">
            <v>Sim</v>
          </cell>
          <cell r="N1189">
            <v>3013481978</v>
          </cell>
          <cell r="O1189" t="str">
            <v>Sudeste</v>
          </cell>
          <cell r="P1189" t="str">
            <v>ESRJ</v>
          </cell>
          <cell r="Q1189" t="str">
            <v>AV. REPÚBLICA DO CHILE, 230 - 15º ANDAR</v>
          </cell>
          <cell r="R1189" t="str">
            <v>RIO DE JANEIRO</v>
          </cell>
          <cell r="S1189" t="str">
            <v>RIO DE JANEIRO</v>
          </cell>
          <cell r="T1189" t="str">
            <v>RJ</v>
          </cell>
          <cell r="U1189" t="str">
            <v>20.031-919</v>
          </cell>
          <cell r="V1189" t="str">
            <v>(21) 2173-1489</v>
          </cell>
          <cell r="W1189" t="str">
            <v>pr@nucleos.com.br</v>
          </cell>
          <cell r="X1189" t="str">
            <v>www.nucleos.com.br</v>
          </cell>
          <cell r="Y1189">
            <v>3</v>
          </cell>
          <cell r="Z1189">
            <v>4</v>
          </cell>
          <cell r="AA1189">
            <v>6</v>
          </cell>
        </row>
        <row r="1190">
          <cell r="A1190" t="str">
            <v>OABPREV-GO</v>
          </cell>
          <cell r="B1190" t="str">
            <v>FUNDO DE PENSAO MULTIPATROCINADO DA ORDEM DOS ADVOGADOS DO BRASIL, SECCIONAL DE GOIAS E DA CASAG - CAIXA DE ASSISTENCIA DOS ADVOGADOS DE GOIAS</v>
          </cell>
          <cell r="C1190" t="str">
            <v>01.715.394/0001-27</v>
          </cell>
          <cell r="D1190" t="str">
            <v>Sim</v>
          </cell>
          <cell r="E1190" t="str">
            <v>NORMAL - EM FUNCIONAMENTO</v>
          </cell>
          <cell r="F1190" t="str">
            <v>NORMAL</v>
          </cell>
          <cell r="G1190" t="str">
            <v>Sociedade Civil</v>
          </cell>
          <cell r="H1190" t="str">
            <v>LC 109</v>
          </cell>
          <cell r="I1190" t="str">
            <v>Instituidor</v>
          </cell>
          <cell r="J1190" t="str">
            <v>Instituidor</v>
          </cell>
          <cell r="K1190" t="str">
            <v>Patrocínio Múltiplo</v>
          </cell>
          <cell r="L1190" t="str">
            <v>Com Plano Único</v>
          </cell>
          <cell r="M1190" t="str">
            <v>Sim</v>
          </cell>
          <cell r="N1190">
            <v>4.4000002649200552E+16</v>
          </cell>
          <cell r="O1190" t="str">
            <v>Centro Oeste</v>
          </cell>
          <cell r="P1190" t="str">
            <v>ESMG</v>
          </cell>
          <cell r="Q1190" t="str">
            <v>AV OLINDA N 960 TORRE I SALAS 1406 A 1412</v>
          </cell>
          <cell r="R1190" t="str">
            <v>GOIANIA</v>
          </cell>
          <cell r="S1190" t="str">
            <v>GOIAS</v>
          </cell>
          <cell r="T1190" t="str">
            <v>GO</v>
          </cell>
          <cell r="U1190" t="str">
            <v>74.884-120</v>
          </cell>
          <cell r="V1190" t="str">
            <v>(62) 3088-5200</v>
          </cell>
          <cell r="W1190" t="str">
            <v>oabprevgo@oabprevgo.org.br</v>
          </cell>
          <cell r="X1190" t="str">
            <v>WWW.OABPREVGO.ORG.BR</v>
          </cell>
          <cell r="Y1190">
            <v>3</v>
          </cell>
          <cell r="Z1190">
            <v>3</v>
          </cell>
          <cell r="AA1190">
            <v>6</v>
          </cell>
        </row>
        <row r="1191">
          <cell r="A1191" t="str">
            <v>OABPREV-MG</v>
          </cell>
          <cell r="B1191" t="str">
            <v>FUNDO DE PENSAO MULTIPATROCINADO DA ORDEM DOS ADVOGADOS DO BRASIL - SECCIONAL DE MINAS GERAIS</v>
          </cell>
          <cell r="C1191" t="str">
            <v>03.313.643/0001-83</v>
          </cell>
          <cell r="D1191" t="str">
            <v>Sim</v>
          </cell>
          <cell r="E1191" t="str">
            <v>NORMAL - EM FUNCIONAMENTO</v>
          </cell>
          <cell r="F1191" t="str">
            <v>NORMAL</v>
          </cell>
          <cell r="G1191" t="str">
            <v>Fundação</v>
          </cell>
          <cell r="H1191" t="str">
            <v>LC 109</v>
          </cell>
          <cell r="I1191" t="str">
            <v>Instituidor</v>
          </cell>
          <cell r="J1191" t="str">
            <v>Instituidor</v>
          </cell>
          <cell r="K1191" t="str">
            <v>Patrocínio Múltiplo</v>
          </cell>
          <cell r="L1191" t="str">
            <v>Com Plano Único</v>
          </cell>
          <cell r="M1191" t="str">
            <v>Sim</v>
          </cell>
          <cell r="N1191">
            <v>4.400000164520048E+16</v>
          </cell>
          <cell r="O1191" t="str">
            <v>Sudeste</v>
          </cell>
          <cell r="P1191" t="str">
            <v>ESMG</v>
          </cell>
          <cell r="Q1191" t="str">
            <v>RUA FERNANDES TOURINHO,</v>
          </cell>
          <cell r="R1191" t="str">
            <v>BELO HORIZONTE</v>
          </cell>
          <cell r="S1191" t="str">
            <v>MINAS GERAIS</v>
          </cell>
          <cell r="T1191" t="str">
            <v>MG</v>
          </cell>
          <cell r="U1191" t="str">
            <v>30.112-000</v>
          </cell>
          <cell r="V1191" t="str">
            <v>3121256400</v>
          </cell>
          <cell r="W1191" t="str">
            <v>INSTITUCIONAL@OABPREV.COM.BR</v>
          </cell>
          <cell r="X1191" t="str">
            <v>WWW.OABPREV.COM.BR</v>
          </cell>
          <cell r="Y1191">
            <v>5</v>
          </cell>
          <cell r="Z1191">
            <v>6</v>
          </cell>
          <cell r="AA1191">
            <v>10</v>
          </cell>
        </row>
        <row r="1192">
          <cell r="A1192" t="str">
            <v>OABPREVNORDESTE</v>
          </cell>
          <cell r="B1192" t="str">
            <v>FUNDO DE PENSAO MULTIPATROCINADO DA ORDEM DOS ADVOGADOS DO BRASIL - SECCIONAL DA PARAIBA - OABPREV-NORDESTE</v>
          </cell>
          <cell r="C1192" t="str">
            <v>09.011.460/0001-90</v>
          </cell>
          <cell r="D1192" t="str">
            <v>Sim</v>
          </cell>
          <cell r="E1192" t="str">
            <v>NORMAL - EM FUNCIONAMENTO</v>
          </cell>
          <cell r="F1192" t="str">
            <v>NORMAL</v>
          </cell>
          <cell r="G1192" t="str">
            <v>Sociedade Civil</v>
          </cell>
          <cell r="H1192" t="str">
            <v>LC 109</v>
          </cell>
          <cell r="I1192" t="str">
            <v>Instituidor</v>
          </cell>
          <cell r="J1192" t="str">
            <v>Instituidor</v>
          </cell>
          <cell r="K1192" t="str">
            <v>Patrocínio Múltiplo</v>
          </cell>
          <cell r="L1192" t="str">
            <v>Com Plano Único</v>
          </cell>
          <cell r="M1192" t="str">
            <v>Sim</v>
          </cell>
          <cell r="N1192">
            <v>4.4000001375200744E+16</v>
          </cell>
          <cell r="O1192" t="str">
            <v>Nordeste</v>
          </cell>
          <cell r="P1192" t="str">
            <v>ESPE</v>
          </cell>
          <cell r="Q1192" t="str">
            <v>RUA RODRIGUES DE AQUINO, N° 37, TÉRREO, CENTRO</v>
          </cell>
          <cell r="R1192" t="str">
            <v>JOAO PESSOA</v>
          </cell>
          <cell r="S1192" t="str">
            <v>PARAIBA</v>
          </cell>
          <cell r="T1192" t="str">
            <v>PB</v>
          </cell>
          <cell r="U1192" t="str">
            <v>58.013-030</v>
          </cell>
          <cell r="V1192" t="str">
            <v>(83) 3243-4499</v>
          </cell>
          <cell r="W1192" t="str">
            <v>oabprevnordeste@oabprevnordeste.org.br</v>
          </cell>
          <cell r="X1192" t="str">
            <v>oabprevnordeste.org.br</v>
          </cell>
          <cell r="Y1192">
            <v>5</v>
          </cell>
          <cell r="Z1192">
            <v>4</v>
          </cell>
          <cell r="AA1192">
            <v>6</v>
          </cell>
        </row>
        <row r="1193">
          <cell r="A1193" t="str">
            <v>OABPREV-PR</v>
          </cell>
          <cell r="B1193" t="str">
            <v>FUNDO DE PENSAO MULTIPATROCINADO DA ORDEM DOS ADVOGADOS DO BRASIL SECAO DO PARANA E DA CAIXA DE ASSISTENCIA DOS ADVOGADOS DO PARANA</v>
          </cell>
          <cell r="C1193" t="str">
            <v>00.889.819/0001-51</v>
          </cell>
          <cell r="D1193" t="str">
            <v>Sim</v>
          </cell>
          <cell r="E1193" t="str">
            <v>NORMAL - EM FUNCIONAMENTO</v>
          </cell>
          <cell r="F1193" t="str">
            <v>NORMAL</v>
          </cell>
          <cell r="G1193" t="str">
            <v>Sociedade Civil</v>
          </cell>
          <cell r="H1193" t="str">
            <v>LC 109</v>
          </cell>
          <cell r="I1193" t="str">
            <v>Instituidor</v>
          </cell>
          <cell r="J1193" t="str">
            <v>Instituidor</v>
          </cell>
          <cell r="K1193" t="str">
            <v>Patrocínio Múltiplo</v>
          </cell>
          <cell r="L1193" t="str">
            <v>Com Plano Único</v>
          </cell>
          <cell r="M1193" t="str">
            <v>Sim</v>
          </cell>
          <cell r="N1193">
            <v>4.4000001832200608E+16</v>
          </cell>
          <cell r="O1193" t="str">
            <v>Sul</v>
          </cell>
          <cell r="P1193" t="str">
            <v>ESRS</v>
          </cell>
          <cell r="Q1193" t="str">
            <v>RUA CANDIDO LOPES</v>
          </cell>
          <cell r="R1193" t="str">
            <v>CURITIBA</v>
          </cell>
          <cell r="S1193" t="str">
            <v>PARANA</v>
          </cell>
          <cell r="T1193" t="str">
            <v>PR</v>
          </cell>
          <cell r="U1193" t="str">
            <v>80.020-060</v>
          </cell>
          <cell r="V1193" t="str">
            <v>4135132839</v>
          </cell>
          <cell r="W1193" t="str">
            <v>DIRECAO@OABPREV-PR.ORG.BR;</v>
          </cell>
          <cell r="X1193" t="str">
            <v>WWW.OABPREVPR.ORG.BR</v>
          </cell>
          <cell r="Y1193">
            <v>4</v>
          </cell>
          <cell r="Z1193">
            <v>3</v>
          </cell>
          <cell r="AA1193">
            <v>8</v>
          </cell>
        </row>
        <row r="1194">
          <cell r="A1194" t="str">
            <v>OABPREV-RJ</v>
          </cell>
          <cell r="B1194" t="str">
            <v>FUNDO DE PENSAO MULTIPATROCINADO DA ORDEM DOS ADVOGADOS DO BRASIL-SECAO DO RIO DE JANEIRO</v>
          </cell>
          <cell r="C1194" t="str">
            <v>01.727.770/0001-01</v>
          </cell>
          <cell r="D1194" t="str">
            <v>Sim</v>
          </cell>
          <cell r="E1194" t="str">
            <v>SOB INTERVENÇÃO - EM FUNCIONAMENTO</v>
          </cell>
          <cell r="F1194" t="str">
            <v>SOB INTERVENÇÃO</v>
          </cell>
          <cell r="G1194" t="str">
            <v>Sociedade Civil</v>
          </cell>
          <cell r="H1194" t="str">
            <v>LC 109</v>
          </cell>
          <cell r="I1194" t="str">
            <v>Instituidor</v>
          </cell>
          <cell r="J1194" t="str">
            <v>Instituidor</v>
          </cell>
          <cell r="K1194" t="str">
            <v>Patrocínio Múltiplo</v>
          </cell>
          <cell r="L1194" t="str">
            <v>Com Plano Único</v>
          </cell>
          <cell r="M1194" t="str">
            <v>Sim</v>
          </cell>
          <cell r="N1194">
            <v>4.400000298220064E+16</v>
          </cell>
          <cell r="O1194" t="str">
            <v>Sudeste</v>
          </cell>
          <cell r="P1194" t="str">
            <v>ESRJ</v>
          </cell>
          <cell r="Q1194" t="str">
            <v>AV BEIRA MAR 200 - 7 ANDAR</v>
          </cell>
          <cell r="R1194" t="str">
            <v>RIO DE JANEIRO</v>
          </cell>
          <cell r="S1194" t="str">
            <v>RIO DE JANEIRO</v>
          </cell>
          <cell r="T1194" t="str">
            <v>RJ</v>
          </cell>
          <cell r="U1194" t="str">
            <v>20.021-060</v>
          </cell>
          <cell r="V1194" t="str">
            <v>(21) 2240-9613</v>
          </cell>
          <cell r="W1194" t="str">
            <v>atendimento@oabprev-rj.com.br</v>
          </cell>
          <cell r="X1194" t="str">
            <v>www.oabprev-rj.com.br</v>
          </cell>
          <cell r="Y1194">
            <v>3</v>
          </cell>
          <cell r="Z1194">
            <v>3</v>
          </cell>
          <cell r="AA1194">
            <v>6</v>
          </cell>
        </row>
        <row r="1195">
          <cell r="A1195" t="str">
            <v>OABPREV-RS</v>
          </cell>
          <cell r="B1195" t="str">
            <v>OABPREV-RS - FUNDO DE PENSAO MULTIPATROCINADO DA ORDEM DOS ADVOGADOS DO BRASIL, SECCIONAL DO RIO GRANDE DO SUL</v>
          </cell>
          <cell r="C1195" t="str">
            <v>01.182.491/0001-00</v>
          </cell>
          <cell r="D1195" t="str">
            <v>Sim</v>
          </cell>
          <cell r="E1195" t="str">
            <v>NORMAL - EM FUNCIONAMENTO</v>
          </cell>
          <cell r="F1195" t="str">
            <v>NORMAL</v>
          </cell>
          <cell r="G1195" t="str">
            <v>Sociedade Civil</v>
          </cell>
          <cell r="H1195" t="str">
            <v>LC 109</v>
          </cell>
          <cell r="I1195" t="str">
            <v>Instituidor</v>
          </cell>
          <cell r="J1195" t="str">
            <v>Instituidor</v>
          </cell>
          <cell r="K1195" t="str">
            <v>Patrocínio Múltiplo</v>
          </cell>
          <cell r="L1195" t="str">
            <v>Com Plano Único</v>
          </cell>
          <cell r="M1195" t="str">
            <v>Sim</v>
          </cell>
          <cell r="N1195">
            <v>4.4000003155200592E+16</v>
          </cell>
          <cell r="O1195" t="str">
            <v>Sul</v>
          </cell>
          <cell r="P1195" t="str">
            <v>ESRS</v>
          </cell>
          <cell r="Q1195" t="str">
            <v>RUA WASHINGTON LUIZ,1110/ 3º ANDAR</v>
          </cell>
          <cell r="R1195" t="str">
            <v>PORTO ALEGRE</v>
          </cell>
          <cell r="S1195" t="str">
            <v>RIO GRANDE DO SUL</v>
          </cell>
          <cell r="T1195" t="str">
            <v>RS</v>
          </cell>
          <cell r="U1195" t="str">
            <v>90.010-460</v>
          </cell>
          <cell r="V1195" t="str">
            <v>5132861800</v>
          </cell>
          <cell r="W1195" t="str">
            <v>ADMINISTRATIVO@OABPREV-RS.ORG.BR</v>
          </cell>
          <cell r="X1195" t="str">
            <v>WWW.OABPREV-RS.ORG.BR</v>
          </cell>
          <cell r="Y1195">
            <v>4</v>
          </cell>
          <cell r="Z1195">
            <v>6</v>
          </cell>
          <cell r="AA1195">
            <v>8</v>
          </cell>
        </row>
        <row r="1196">
          <cell r="A1196" t="str">
            <v>OABPREV-SC</v>
          </cell>
          <cell r="B1196" t="str">
            <v>OABPREV-SC</v>
          </cell>
          <cell r="C1196" t="str">
            <v>86.897.105/0001-00</v>
          </cell>
          <cell r="D1196" t="str">
            <v>Sim</v>
          </cell>
          <cell r="E1196" t="str">
            <v>NORMAL - EM FUNCIONAMENTO</v>
          </cell>
          <cell r="F1196" t="str">
            <v>NORMAL</v>
          </cell>
          <cell r="G1196" t="str">
            <v>Sociedade Civil</v>
          </cell>
          <cell r="H1196" t="str">
            <v>LC 109</v>
          </cell>
          <cell r="I1196" t="str">
            <v>Instituidor</v>
          </cell>
          <cell r="J1196" t="str">
            <v>Instituidor</v>
          </cell>
          <cell r="K1196" t="str">
            <v>Patrocínio Múltiplo</v>
          </cell>
          <cell r="L1196" t="str">
            <v>Com Plano Único</v>
          </cell>
          <cell r="M1196" t="str">
            <v>Sim</v>
          </cell>
          <cell r="N1196">
            <v>4.4000001884200424E+16</v>
          </cell>
          <cell r="O1196" t="str">
            <v>Sul</v>
          </cell>
          <cell r="P1196" t="str">
            <v>ESRS</v>
          </cell>
          <cell r="Q1196" t="str">
            <v>AV HERCÍLIO LUZ</v>
          </cell>
          <cell r="R1196" t="str">
            <v>FLORIANOPOLIS</v>
          </cell>
          <cell r="S1196" t="str">
            <v>SANTA CATARINA</v>
          </cell>
          <cell r="T1196" t="str">
            <v>SC</v>
          </cell>
          <cell r="U1196" t="str">
            <v>88.020-000</v>
          </cell>
          <cell r="V1196" t="str">
            <v>4832227440</v>
          </cell>
          <cell r="W1196" t="str">
            <v>ADMINISTRATIVO@OABPREV-SC.ORG.BR</v>
          </cell>
          <cell r="X1196" t="str">
            <v>WWW.OABPREV-SC.ORG.BR</v>
          </cell>
          <cell r="Y1196">
            <v>3</v>
          </cell>
          <cell r="Z1196">
            <v>4</v>
          </cell>
          <cell r="AA1196">
            <v>6</v>
          </cell>
        </row>
        <row r="1197">
          <cell r="A1197" t="str">
            <v>OABPREV-SP</v>
          </cell>
          <cell r="B1197" t="str">
            <v>FUNDO DE PENSAO MULTIPATROCINADO DA SEC. DE SP DA OAB E DA CAASP - CX. DE ASSIST. DOS ADV. DE SP - OABPREV - SP</v>
          </cell>
          <cell r="C1197" t="str">
            <v>07.887.827/0001-08</v>
          </cell>
          <cell r="D1197" t="str">
            <v>Sim</v>
          </cell>
          <cell r="E1197" t="str">
            <v>NORMAL - EM FUNCIONAMENTO</v>
          </cell>
          <cell r="F1197" t="str">
            <v>NORMAL</v>
          </cell>
          <cell r="G1197" t="str">
            <v>Sociedade Civil</v>
          </cell>
          <cell r="H1197" t="str">
            <v>LC 109</v>
          </cell>
          <cell r="I1197" t="str">
            <v>Instituidor</v>
          </cell>
          <cell r="J1197" t="str">
            <v>Instituidor</v>
          </cell>
          <cell r="K1197" t="str">
            <v>Patrocínio Múltiplo</v>
          </cell>
          <cell r="L1197" t="str">
            <v>Com Plano Único</v>
          </cell>
          <cell r="M1197" t="str">
            <v>Sim</v>
          </cell>
          <cell r="N1197">
            <v>4.4000001811200512E+16</v>
          </cell>
          <cell r="O1197" t="str">
            <v>Sudeste</v>
          </cell>
          <cell r="P1197" t="str">
            <v>ESSP</v>
          </cell>
          <cell r="Q1197" t="str">
            <v>RUA DA GLÓRIA</v>
          </cell>
          <cell r="R1197" t="str">
            <v>SAO PAULO</v>
          </cell>
          <cell r="S1197" t="str">
            <v>SAO PAULO</v>
          </cell>
          <cell r="T1197" t="str">
            <v>SP</v>
          </cell>
          <cell r="U1197" t="str">
            <v>01.510-000</v>
          </cell>
          <cell r="V1197" t="str">
            <v>1131150333</v>
          </cell>
          <cell r="W1197" t="str">
            <v>OABPREVSP@OABPREV-SP.ORG.BR</v>
          </cell>
          <cell r="X1197" t="str">
            <v>WWW.OABPREV-SP.ORG.BR</v>
          </cell>
          <cell r="Y1197">
            <v>3</v>
          </cell>
          <cell r="Z1197">
            <v>5</v>
          </cell>
          <cell r="AA1197">
            <v>8</v>
          </cell>
        </row>
        <row r="1198">
          <cell r="A1198" t="str">
            <v>ORIUS</v>
          </cell>
          <cell r="B1198" t="str">
            <v>ORIUS ASSOCIACAO ORION DE SEGURIDADE SOCIAL</v>
          </cell>
          <cell r="C1198" t="str">
            <v>51.953.677/0001-85</v>
          </cell>
          <cell r="D1198" t="str">
            <v>Sim</v>
          </cell>
          <cell r="E1198" t="str">
            <v>NORMAL - EM FUNCIONAMENTO</v>
          </cell>
          <cell r="F1198" t="str">
            <v>NORMAL</v>
          </cell>
          <cell r="G1198" t="str">
            <v>Sociedade Civil</v>
          </cell>
          <cell r="H1198" t="str">
            <v>LC 109</v>
          </cell>
          <cell r="I1198" t="str">
            <v>Privada</v>
          </cell>
          <cell r="J1198" t="str">
            <v>Privado</v>
          </cell>
          <cell r="K1198" t="str">
            <v>Patrocínio Singular</v>
          </cell>
          <cell r="L1198" t="str">
            <v>Com Plano Único</v>
          </cell>
          <cell r="M1198" t="str">
            <v>Sim</v>
          </cell>
          <cell r="N1198">
            <v>302788197990</v>
          </cell>
          <cell r="O1198" t="str">
            <v>Sudeste</v>
          </cell>
          <cell r="P1198" t="str">
            <v>ESSP</v>
          </cell>
          <cell r="Q1198" t="str">
            <v>ROD  PRESIDENTE DUTRA                   KM 135,1</v>
          </cell>
          <cell r="R1198" t="str">
            <v>SAO JOSE DOS CAMPOS</v>
          </cell>
          <cell r="S1198" t="str">
            <v>SAO PAULO</v>
          </cell>
          <cell r="T1198" t="str">
            <v>SP</v>
          </cell>
          <cell r="U1198" t="str">
            <v>12.201-970</v>
          </cell>
          <cell r="V1198" t="str">
            <v>1221391072</v>
          </cell>
          <cell r="W1198" t="str">
            <v>ORIUS@ORIONSA.COM.BR</v>
          </cell>
          <cell r="X1198"/>
          <cell r="Y1198">
            <v>3</v>
          </cell>
          <cell r="Z1198">
            <v>3</v>
          </cell>
          <cell r="AA1198">
            <v>3</v>
          </cell>
        </row>
        <row r="1199">
          <cell r="A1199" t="str">
            <v>P&amp;G PREV</v>
          </cell>
          <cell r="B1199" t="str">
            <v>P&amp;G PREV - SOCIEDADE DE PREVIDENCIA PRIVADA</v>
          </cell>
          <cell r="C1199" t="str">
            <v>01.680.352/0001-06</v>
          </cell>
          <cell r="D1199" t="str">
            <v>Sim</v>
          </cell>
          <cell r="E1199" t="str">
            <v>NORMAL - EM FUNCIONAMENTO</v>
          </cell>
          <cell r="F1199" t="str">
            <v>NORMAL</v>
          </cell>
          <cell r="G1199" t="str">
            <v>Sociedade Civil</v>
          </cell>
          <cell r="H1199" t="str">
            <v>LC 109</v>
          </cell>
          <cell r="I1199" t="str">
            <v>Privada</v>
          </cell>
          <cell r="J1199" t="str">
            <v>Privado</v>
          </cell>
          <cell r="K1199" t="str">
            <v>Patrocínio Múltiplo</v>
          </cell>
          <cell r="L1199" t="str">
            <v>Com mais de um plano</v>
          </cell>
          <cell r="M1199" t="str">
            <v>Sim</v>
          </cell>
          <cell r="N1199">
            <v>4.4000010409199648E+16</v>
          </cell>
          <cell r="O1199" t="str">
            <v>Sudeste</v>
          </cell>
          <cell r="P1199" t="str">
            <v>ESSP</v>
          </cell>
          <cell r="Q1199" t="str">
            <v>AV. DOUTOR CHUCRI ZAIDAN, 246-96 -27 ANDAR - SALA A</v>
          </cell>
          <cell r="R1199" t="str">
            <v>SAO PAULO</v>
          </cell>
          <cell r="S1199" t="str">
            <v>SAO PAULO</v>
          </cell>
          <cell r="T1199" t="str">
            <v>SP</v>
          </cell>
          <cell r="U1199" t="str">
            <v>04.583-110</v>
          </cell>
          <cell r="V1199" t="str">
            <v>01145722279</v>
          </cell>
          <cell r="W1199" t="str">
            <v>PGPREV.IM@PG.COM</v>
          </cell>
          <cell r="X1199" t="str">
            <v>WWW.PORTALPREV.COM.BR/PGPREV</v>
          </cell>
          <cell r="Y1199">
            <v>6</v>
          </cell>
          <cell r="Z1199">
            <v>6</v>
          </cell>
          <cell r="AA1199">
            <v>6</v>
          </cell>
        </row>
        <row r="1200">
          <cell r="A1200" t="str">
            <v>P&amp;G PREV</v>
          </cell>
          <cell r="B1200" t="str">
            <v>P&amp;G PREV - SOCIEDADE DE PREVIDENCIA PRIVADA</v>
          </cell>
          <cell r="C1200" t="str">
            <v>01.680.352/0001-06</v>
          </cell>
          <cell r="D1200" t="str">
            <v>Sim</v>
          </cell>
          <cell r="E1200" t="str">
            <v>NORMAL - EM FUNCIONAMENTO</v>
          </cell>
          <cell r="F1200" t="str">
            <v>NORMAL</v>
          </cell>
          <cell r="G1200" t="str">
            <v>Sociedade Civil</v>
          </cell>
          <cell r="H1200" t="str">
            <v>LC 109</v>
          </cell>
          <cell r="I1200" t="str">
            <v>Privada</v>
          </cell>
          <cell r="J1200" t="str">
            <v>Privado</v>
          </cell>
          <cell r="K1200" t="str">
            <v>Patrocínio Múltiplo</v>
          </cell>
          <cell r="L1200" t="str">
            <v>Com mais de um plano</v>
          </cell>
          <cell r="M1200" t="str">
            <v>Sim</v>
          </cell>
          <cell r="N1200">
            <v>4.4000010409199648E+16</v>
          </cell>
          <cell r="O1200" t="str">
            <v>Sudeste</v>
          </cell>
          <cell r="P1200" t="str">
            <v>ESSP</v>
          </cell>
          <cell r="Q1200" t="str">
            <v>AV. DOUTOR CHUCRI ZAIDAN, 246-96 -27 ANDAR - SALA A</v>
          </cell>
          <cell r="R1200" t="str">
            <v>SAO PAULO</v>
          </cell>
          <cell r="S1200" t="str">
            <v>SAO PAULO</v>
          </cell>
          <cell r="T1200" t="str">
            <v>SP</v>
          </cell>
          <cell r="U1200" t="str">
            <v>04.583-110</v>
          </cell>
          <cell r="V1200" t="str">
            <v>01145722279</v>
          </cell>
          <cell r="W1200" t="str">
            <v>PGPREV.IM@PG.COM</v>
          </cell>
          <cell r="X1200" t="str">
            <v>WWW.PORTALPREV.COM.BR/PGPREV</v>
          </cell>
          <cell r="Y1200">
            <v>6</v>
          </cell>
          <cell r="Z1200">
            <v>6</v>
          </cell>
          <cell r="AA1200">
            <v>6</v>
          </cell>
        </row>
        <row r="1201">
          <cell r="A1201" t="str">
            <v>P&amp;G PREV</v>
          </cell>
          <cell r="B1201" t="str">
            <v>P&amp;G PREV - SOCIEDADE DE PREVIDENCIA PRIVADA</v>
          </cell>
          <cell r="C1201" t="str">
            <v>01.680.352/0001-06</v>
          </cell>
          <cell r="D1201" t="str">
            <v>Sim</v>
          </cell>
          <cell r="E1201" t="str">
            <v>NORMAL - EM FUNCIONAMENTO</v>
          </cell>
          <cell r="F1201" t="str">
            <v>NORMAL</v>
          </cell>
          <cell r="G1201" t="str">
            <v>Sociedade Civil</v>
          </cell>
          <cell r="H1201" t="str">
            <v>LC 109</v>
          </cell>
          <cell r="I1201" t="str">
            <v>Privada</v>
          </cell>
          <cell r="J1201" t="str">
            <v>Privado</v>
          </cell>
          <cell r="K1201" t="str">
            <v>Patrocínio Múltiplo</v>
          </cell>
          <cell r="L1201" t="str">
            <v>Com mais de um plano</v>
          </cell>
          <cell r="M1201" t="str">
            <v>Sim</v>
          </cell>
          <cell r="N1201">
            <v>4.4000010409199648E+16</v>
          </cell>
          <cell r="O1201" t="str">
            <v>Sudeste</v>
          </cell>
          <cell r="P1201" t="str">
            <v>ESSP</v>
          </cell>
          <cell r="Q1201" t="str">
            <v>AV. DOUTOR CHUCRI ZAIDAN, 246-96 -27 ANDAR - SALA A</v>
          </cell>
          <cell r="R1201" t="str">
            <v>SAO PAULO</v>
          </cell>
          <cell r="S1201" t="str">
            <v>SAO PAULO</v>
          </cell>
          <cell r="T1201" t="str">
            <v>SP</v>
          </cell>
          <cell r="U1201" t="str">
            <v>04.583-110</v>
          </cell>
          <cell r="V1201" t="str">
            <v>01145722279</v>
          </cell>
          <cell r="W1201" t="str">
            <v>PGPREV.IM@PG.COM</v>
          </cell>
          <cell r="X1201" t="str">
            <v>WWW.PORTALPREV.COM.BR/PGPREV</v>
          </cell>
          <cell r="Y1201">
            <v>6</v>
          </cell>
          <cell r="Z1201">
            <v>6</v>
          </cell>
          <cell r="AA1201">
            <v>6</v>
          </cell>
        </row>
        <row r="1202">
          <cell r="A1202" t="str">
            <v>P&amp;G PREV</v>
          </cell>
          <cell r="B1202" t="str">
            <v>P&amp;G PREV - SOCIEDADE DE PREVIDENCIA PRIVADA</v>
          </cell>
          <cell r="C1202" t="str">
            <v>01.680.352/0001-06</v>
          </cell>
          <cell r="D1202" t="str">
            <v>Sim</v>
          </cell>
          <cell r="E1202" t="str">
            <v>NORMAL - EM FUNCIONAMENTO</v>
          </cell>
          <cell r="F1202" t="str">
            <v>NORMAL</v>
          </cell>
          <cell r="G1202" t="str">
            <v>Sociedade Civil</v>
          </cell>
          <cell r="H1202" t="str">
            <v>LC 109</v>
          </cell>
          <cell r="I1202" t="str">
            <v>Privada</v>
          </cell>
          <cell r="J1202" t="str">
            <v>Privado</v>
          </cell>
          <cell r="K1202" t="str">
            <v>Patrocínio Múltiplo</v>
          </cell>
          <cell r="L1202" t="str">
            <v>Com mais de um plano</v>
          </cell>
          <cell r="M1202" t="str">
            <v>Sim</v>
          </cell>
          <cell r="N1202">
            <v>4.4000010409199648E+16</v>
          </cell>
          <cell r="O1202" t="str">
            <v>Sudeste</v>
          </cell>
          <cell r="P1202" t="str">
            <v>ESSP</v>
          </cell>
          <cell r="Q1202" t="str">
            <v>AV. DOUTOR CHUCRI ZAIDAN, 246-96 -27 ANDAR - SALA A</v>
          </cell>
          <cell r="R1202" t="str">
            <v>SAO PAULO</v>
          </cell>
          <cell r="S1202" t="str">
            <v>SAO PAULO</v>
          </cell>
          <cell r="T1202" t="str">
            <v>SP</v>
          </cell>
          <cell r="U1202" t="str">
            <v>04.583-110</v>
          </cell>
          <cell r="V1202" t="str">
            <v>01145722279</v>
          </cell>
          <cell r="W1202" t="str">
            <v>PGPREV.IM@PG.COM</v>
          </cell>
          <cell r="X1202" t="str">
            <v>WWW.PORTALPREV.COM.BR/PGPREV</v>
          </cell>
          <cell r="Y1202">
            <v>6</v>
          </cell>
          <cell r="Z1202">
            <v>6</v>
          </cell>
          <cell r="AA1202">
            <v>6</v>
          </cell>
        </row>
        <row r="1203">
          <cell r="A1203" t="str">
            <v>PARSE</v>
          </cell>
          <cell r="B1203" t="str">
            <v>INSTITUTO SEG SOC BCO DES PR PARSE LIQUID EXTRAJUDICIAL</v>
          </cell>
          <cell r="C1203" t="str">
            <v>76.535.186/0001-45</v>
          </cell>
          <cell r="D1203" t="str">
            <v>Sim</v>
          </cell>
          <cell r="E1203" t="str">
            <v>ENCERRADA - POR LIQUIDAÇÃO</v>
          </cell>
          <cell r="F1203" t="str">
            <v>ENCERRADA</v>
          </cell>
          <cell r="G1203" t="str">
            <v>Fundação</v>
          </cell>
          <cell r="H1203" t="str">
            <v>LC 108 / LC 109</v>
          </cell>
          <cell r="I1203" t="str">
            <v>Pública Estadual</v>
          </cell>
          <cell r="J1203" t="str">
            <v>Público</v>
          </cell>
          <cell r="K1203" t="str">
            <v>Patrocínio Múltiplo</v>
          </cell>
          <cell r="L1203" t="str">
            <v>Com mais de um plano</v>
          </cell>
          <cell r="M1203" t="str">
            <v>Não</v>
          </cell>
          <cell r="N1203">
            <v>294621982</v>
          </cell>
          <cell r="O1203" t="str">
            <v>Sul</v>
          </cell>
          <cell r="P1203" t="str">
            <v>ESRS</v>
          </cell>
          <cell r="Q1203" t="str">
            <v>AV. SETE DE SETEMBRO, 4476 -11 ANDAR CJ. 1101/1103</v>
          </cell>
          <cell r="R1203" t="str">
            <v>CURITIBA</v>
          </cell>
          <cell r="S1203" t="str">
            <v>PARANA</v>
          </cell>
          <cell r="T1203" t="str">
            <v>PR</v>
          </cell>
          <cell r="U1203" t="str">
            <v>80.250-210</v>
          </cell>
          <cell r="V1203" t="str">
            <v>41 33428628</v>
          </cell>
          <cell r="W1203" t="str">
            <v>parse@parse.com.br</v>
          </cell>
          <cell r="X1203"/>
          <cell r="Y1203">
            <v>1</v>
          </cell>
          <cell r="Z1203">
            <v>1</v>
          </cell>
          <cell r="AA1203">
            <v>1</v>
          </cell>
        </row>
        <row r="1204">
          <cell r="A1204" t="str">
            <v>PEIXOTO</v>
          </cell>
          <cell r="B1204" t="str">
            <v>SOCIEDADE PREVIDENCIARIA PEIXOTO DE CASTRO</v>
          </cell>
          <cell r="C1204" t="str">
            <v>00.701.758/0001-57</v>
          </cell>
          <cell r="D1204" t="str">
            <v>Sim</v>
          </cell>
          <cell r="E1204" t="str">
            <v>ENCERRADA - POR INICIATIVA DA EFPC</v>
          </cell>
          <cell r="F1204" t="str">
            <v>ENCERRADA</v>
          </cell>
          <cell r="G1204" t="str">
            <v>Fundação</v>
          </cell>
          <cell r="H1204" t="str">
            <v>LC 109</v>
          </cell>
          <cell r="I1204" t="str">
            <v>Privada</v>
          </cell>
          <cell r="J1204" t="str">
            <v>Privado</v>
          </cell>
          <cell r="K1204" t="str">
            <v>Patrocínio Múltiplo</v>
          </cell>
          <cell r="L1204" t="str">
            <v>Com mais de um plano</v>
          </cell>
          <cell r="M1204" t="str">
            <v>Não</v>
          </cell>
          <cell r="N1204">
            <v>4.400000244919956E+16</v>
          </cell>
          <cell r="O1204" t="str">
            <v>Sudeste</v>
          </cell>
          <cell r="P1204" t="str">
            <v>ESRJ</v>
          </cell>
          <cell r="Q1204" t="str">
            <v>AV BRASIL 3141 PARTE</v>
          </cell>
          <cell r="R1204" t="str">
            <v>RIO DE JANEIRO</v>
          </cell>
          <cell r="S1204" t="str">
            <v>RIO DE JANEIRO</v>
          </cell>
          <cell r="T1204" t="str">
            <v>RJ</v>
          </cell>
          <cell r="U1204" t="str">
            <v>20.930-040</v>
          </cell>
          <cell r="V1204" t="str">
            <v>(21)3891-9451</v>
          </cell>
          <cell r="W1204" t="str">
            <v>ecoliveira@gpcquimica.com.br;ivancellote@gpcquimica.com.br</v>
          </cell>
          <cell r="X1204"/>
          <cell r="Y1204">
            <v>3</v>
          </cell>
          <cell r="Z1204">
            <v>0</v>
          </cell>
          <cell r="AA1204">
            <v>1</v>
          </cell>
        </row>
        <row r="1205">
          <cell r="A1205" t="str">
            <v>PETROS</v>
          </cell>
          <cell r="B1205" t="str">
            <v>FUNDACAO PETROBRAS DE SEGURIDADE SOCIAL PETROS</v>
          </cell>
          <cell r="C1205" t="str">
            <v>34.053.942/0001-50</v>
          </cell>
          <cell r="D1205" t="str">
            <v>Sim</v>
          </cell>
          <cell r="E1205" t="str">
            <v>NORMAL - EM FUNCIONAMENTO</v>
          </cell>
          <cell r="F1205" t="str">
            <v>NORMAL</v>
          </cell>
          <cell r="G1205" t="str">
            <v>Fundação</v>
          </cell>
          <cell r="H1205" t="str">
            <v>LC 108 / LC 109</v>
          </cell>
          <cell r="I1205" t="str">
            <v>Pública Federal</v>
          </cell>
          <cell r="J1205" t="str">
            <v>Público</v>
          </cell>
          <cell r="K1205" t="str">
            <v>Patrocínio Múltiplo</v>
          </cell>
          <cell r="L1205" t="str">
            <v>Com mais de um plano</v>
          </cell>
          <cell r="M1205" t="str">
            <v>Sim</v>
          </cell>
          <cell r="N1205">
            <v>3018521979</v>
          </cell>
          <cell r="O1205" t="str">
            <v>Sudeste</v>
          </cell>
          <cell r="P1205" t="str">
            <v>ESRJ</v>
          </cell>
          <cell r="Q1205" t="str">
            <v>RUA ACRE</v>
          </cell>
          <cell r="R1205" t="str">
            <v>RIO DE JANEIRO</v>
          </cell>
          <cell r="S1205" t="str">
            <v>RIO DE JANEIRO</v>
          </cell>
          <cell r="T1205" t="str">
            <v>RJ</v>
          </cell>
          <cell r="U1205" t="str">
            <v>20.081-000</v>
          </cell>
          <cell r="V1205" t="str">
            <v>2120560293</v>
          </cell>
          <cell r="W1205" t="str">
            <v>ASSESSORIADADIRETORIA@PETROS.COM.BR;PRESIDENCIA@PETROS.COM.BR GEST@PETROS.COM.BR</v>
          </cell>
          <cell r="X1205" t="str">
            <v>WWW.PETROS.COM.BR</v>
          </cell>
          <cell r="Y1205">
            <v>4</v>
          </cell>
          <cell r="Z1205">
            <v>4</v>
          </cell>
          <cell r="AA1205">
            <v>6</v>
          </cell>
        </row>
        <row r="1206">
          <cell r="A1206" t="str">
            <v>PETROS</v>
          </cell>
          <cell r="B1206" t="str">
            <v>FUNDACAO PETROBRAS DE SEGURIDADE SOCIAL PETROS</v>
          </cell>
          <cell r="C1206" t="str">
            <v>34.053.942/0001-50</v>
          </cell>
          <cell r="D1206" t="str">
            <v>Sim</v>
          </cell>
          <cell r="E1206" t="str">
            <v>NORMAL - EM FUNCIONAMENTO</v>
          </cell>
          <cell r="F1206" t="str">
            <v>NORMAL</v>
          </cell>
          <cell r="G1206" t="str">
            <v>Fundação</v>
          </cell>
          <cell r="H1206" t="str">
            <v>LC 108 / LC 109</v>
          </cell>
          <cell r="I1206" t="str">
            <v>Pública Federal</v>
          </cell>
          <cell r="J1206" t="str">
            <v>Público</v>
          </cell>
          <cell r="K1206" t="str">
            <v>Patrocínio Múltiplo</v>
          </cell>
          <cell r="L1206" t="str">
            <v>Com mais de um plano</v>
          </cell>
          <cell r="M1206" t="str">
            <v>Sim</v>
          </cell>
          <cell r="N1206">
            <v>3018521979</v>
          </cell>
          <cell r="O1206" t="str">
            <v>Sudeste</v>
          </cell>
          <cell r="P1206" t="str">
            <v>ESRJ</v>
          </cell>
          <cell r="Q1206" t="str">
            <v>RUA ACRE</v>
          </cell>
          <cell r="R1206" t="str">
            <v>RIO DE JANEIRO</v>
          </cell>
          <cell r="S1206" t="str">
            <v>RIO DE JANEIRO</v>
          </cell>
          <cell r="T1206" t="str">
            <v>RJ</v>
          </cell>
          <cell r="U1206" t="str">
            <v>20.081-000</v>
          </cell>
          <cell r="V1206" t="str">
            <v>2120560293</v>
          </cell>
          <cell r="W1206" t="str">
            <v>ASSESSORIADADIRETORIA@PETROS.COM.BR;PRESIDENCIA@PETROS.COM.BR GEST@PETROS.COM.BR</v>
          </cell>
          <cell r="X1206" t="str">
            <v>WWW.PETROS.COM.BR</v>
          </cell>
          <cell r="Y1206">
            <v>4</v>
          </cell>
          <cell r="Z1206">
            <v>4</v>
          </cell>
          <cell r="AA1206">
            <v>6</v>
          </cell>
        </row>
        <row r="1207">
          <cell r="A1207" t="str">
            <v>PETROS</v>
          </cell>
          <cell r="B1207" t="str">
            <v>FUNDACAO PETROBRAS DE SEGURIDADE SOCIAL PETROS</v>
          </cell>
          <cell r="C1207" t="str">
            <v>34.053.942/0001-50</v>
          </cell>
          <cell r="D1207" t="str">
            <v>Sim</v>
          </cell>
          <cell r="E1207" t="str">
            <v>NORMAL - EM FUNCIONAMENTO</v>
          </cell>
          <cell r="F1207" t="str">
            <v>NORMAL</v>
          </cell>
          <cell r="G1207" t="str">
            <v>Fundação</v>
          </cell>
          <cell r="H1207" t="str">
            <v>LC 108 / LC 109</v>
          </cell>
          <cell r="I1207" t="str">
            <v>Pública Federal</v>
          </cell>
          <cell r="J1207" t="str">
            <v>Público</v>
          </cell>
          <cell r="K1207" t="str">
            <v>Patrocínio Múltiplo</v>
          </cell>
          <cell r="L1207" t="str">
            <v>Com mais de um plano</v>
          </cell>
          <cell r="M1207" t="str">
            <v>Sim</v>
          </cell>
          <cell r="N1207">
            <v>3018521979</v>
          </cell>
          <cell r="O1207" t="str">
            <v>Sudeste</v>
          </cell>
          <cell r="P1207" t="str">
            <v>ESRJ</v>
          </cell>
          <cell r="Q1207" t="str">
            <v>RUA ACRE</v>
          </cell>
          <cell r="R1207" t="str">
            <v>RIO DE JANEIRO</v>
          </cell>
          <cell r="S1207" t="str">
            <v>RIO DE JANEIRO</v>
          </cell>
          <cell r="T1207" t="str">
            <v>RJ</v>
          </cell>
          <cell r="U1207" t="str">
            <v>20.081-000</v>
          </cell>
          <cell r="V1207" t="str">
            <v>2120560293</v>
          </cell>
          <cell r="W1207" t="str">
            <v>ASSESSORIADADIRETORIA@PETROS.COM.BR;PRESIDENCIA@PETROS.COM.BR GEST@PETROS.COM.BR</v>
          </cell>
          <cell r="X1207" t="str">
            <v>WWW.PETROS.COM.BR</v>
          </cell>
          <cell r="Y1207">
            <v>4</v>
          </cell>
          <cell r="Z1207">
            <v>4</v>
          </cell>
          <cell r="AA1207">
            <v>6</v>
          </cell>
        </row>
        <row r="1208">
          <cell r="A1208" t="str">
            <v>PETROS</v>
          </cell>
          <cell r="B1208" t="str">
            <v>FUNDACAO PETROBRAS DE SEGURIDADE SOCIAL PETROS</v>
          </cell>
          <cell r="C1208" t="str">
            <v>34.053.942/0001-50</v>
          </cell>
          <cell r="D1208" t="str">
            <v>Sim</v>
          </cell>
          <cell r="E1208" t="str">
            <v>NORMAL - EM FUNCIONAMENTO</v>
          </cell>
          <cell r="F1208" t="str">
            <v>NORMAL</v>
          </cell>
          <cell r="G1208" t="str">
            <v>Fundação</v>
          </cell>
          <cell r="H1208" t="str">
            <v>LC 108 / LC 109</v>
          </cell>
          <cell r="I1208" t="str">
            <v>Pública Federal</v>
          </cell>
          <cell r="J1208" t="str">
            <v>Público</v>
          </cell>
          <cell r="K1208" t="str">
            <v>Patrocínio Múltiplo</v>
          </cell>
          <cell r="L1208" t="str">
            <v>Com mais de um plano</v>
          </cell>
          <cell r="M1208" t="str">
            <v>Sim</v>
          </cell>
          <cell r="N1208">
            <v>3018521979</v>
          </cell>
          <cell r="O1208" t="str">
            <v>Sudeste</v>
          </cell>
          <cell r="P1208" t="str">
            <v>ESRJ</v>
          </cell>
          <cell r="Q1208" t="str">
            <v>RUA ACRE</v>
          </cell>
          <cell r="R1208" t="str">
            <v>RIO DE JANEIRO</v>
          </cell>
          <cell r="S1208" t="str">
            <v>RIO DE JANEIRO</v>
          </cell>
          <cell r="T1208" t="str">
            <v>RJ</v>
          </cell>
          <cell r="U1208" t="str">
            <v>20.081-000</v>
          </cell>
          <cell r="V1208" t="str">
            <v>2120560293</v>
          </cell>
          <cell r="W1208" t="str">
            <v>ASSESSORIADADIRETORIA@PETROS.COM.BR;PRESIDENCIA@PETROS.COM.BR GEST@PETROS.COM.BR</v>
          </cell>
          <cell r="X1208" t="str">
            <v>WWW.PETROS.COM.BR</v>
          </cell>
          <cell r="Y1208">
            <v>4</v>
          </cell>
          <cell r="Z1208">
            <v>4</v>
          </cell>
          <cell r="AA1208">
            <v>6</v>
          </cell>
        </row>
        <row r="1209">
          <cell r="A1209" t="str">
            <v>PETROS</v>
          </cell>
          <cell r="B1209" t="str">
            <v>FUNDACAO PETROBRAS DE SEGURIDADE SOCIAL PETROS</v>
          </cell>
          <cell r="C1209" t="str">
            <v>34.053.942/0001-50</v>
          </cell>
          <cell r="D1209" t="str">
            <v>Sim</v>
          </cell>
          <cell r="E1209" t="str">
            <v>NORMAL - EM FUNCIONAMENTO</v>
          </cell>
          <cell r="F1209" t="str">
            <v>NORMAL</v>
          </cell>
          <cell r="G1209" t="str">
            <v>Fundação</v>
          </cell>
          <cell r="H1209" t="str">
            <v>LC 108 / LC 109</v>
          </cell>
          <cell r="I1209" t="str">
            <v>Pública Federal</v>
          </cell>
          <cell r="J1209" t="str">
            <v>Público</v>
          </cell>
          <cell r="K1209" t="str">
            <v>Patrocínio Múltiplo</v>
          </cell>
          <cell r="L1209" t="str">
            <v>Com mais de um plano</v>
          </cell>
          <cell r="M1209" t="str">
            <v>Sim</v>
          </cell>
          <cell r="N1209">
            <v>3018521979</v>
          </cell>
          <cell r="O1209" t="str">
            <v>Sudeste</v>
          </cell>
          <cell r="P1209" t="str">
            <v>ESRJ</v>
          </cell>
          <cell r="Q1209" t="str">
            <v>RUA ACRE</v>
          </cell>
          <cell r="R1209" t="str">
            <v>RIO DE JANEIRO</v>
          </cell>
          <cell r="S1209" t="str">
            <v>RIO DE JANEIRO</v>
          </cell>
          <cell r="T1209" t="str">
            <v>RJ</v>
          </cell>
          <cell r="U1209" t="str">
            <v>20.081-000</v>
          </cell>
          <cell r="V1209" t="str">
            <v>2120560293</v>
          </cell>
          <cell r="W1209" t="str">
            <v>ASSESSORIADADIRETORIA@PETROS.COM.BR;PRESIDENCIA@PETROS.COM.BR GEST@PETROS.COM.BR</v>
          </cell>
          <cell r="X1209" t="str">
            <v>WWW.PETROS.COM.BR</v>
          </cell>
          <cell r="Y1209">
            <v>4</v>
          </cell>
          <cell r="Z1209">
            <v>4</v>
          </cell>
          <cell r="AA1209">
            <v>6</v>
          </cell>
        </row>
        <row r="1210">
          <cell r="A1210" t="str">
            <v>PETROS</v>
          </cell>
          <cell r="B1210" t="str">
            <v>FUNDACAO PETROBRAS DE SEGURIDADE SOCIAL PETROS</v>
          </cell>
          <cell r="C1210" t="str">
            <v>34.053.942/0001-50</v>
          </cell>
          <cell r="D1210" t="str">
            <v>Sim</v>
          </cell>
          <cell r="E1210" t="str">
            <v>NORMAL - EM FUNCIONAMENTO</v>
          </cell>
          <cell r="F1210" t="str">
            <v>NORMAL</v>
          </cell>
          <cell r="G1210" t="str">
            <v>Fundação</v>
          </cell>
          <cell r="H1210" t="str">
            <v>LC 108 / LC 109</v>
          </cell>
          <cell r="I1210" t="str">
            <v>Pública Federal</v>
          </cell>
          <cell r="J1210" t="str">
            <v>Público</v>
          </cell>
          <cell r="K1210" t="str">
            <v>Patrocínio Múltiplo</v>
          </cell>
          <cell r="L1210" t="str">
            <v>Com mais de um plano</v>
          </cell>
          <cell r="M1210" t="str">
            <v>Sim</v>
          </cell>
          <cell r="N1210">
            <v>3018521979</v>
          </cell>
          <cell r="O1210" t="str">
            <v>Sudeste</v>
          </cell>
          <cell r="P1210" t="str">
            <v>ESRJ</v>
          </cell>
          <cell r="Q1210" t="str">
            <v>RUA ACRE</v>
          </cell>
          <cell r="R1210" t="str">
            <v>RIO DE JANEIRO</v>
          </cell>
          <cell r="S1210" t="str">
            <v>RIO DE JANEIRO</v>
          </cell>
          <cell r="T1210" t="str">
            <v>RJ</v>
          </cell>
          <cell r="U1210" t="str">
            <v>20.081-000</v>
          </cell>
          <cell r="V1210" t="str">
            <v>2120560293</v>
          </cell>
          <cell r="W1210" t="str">
            <v>ASSESSORIADADIRETORIA@PETROS.COM.BR;PRESIDENCIA@PETROS.COM.BR GEST@PETROS.COM.BR</v>
          </cell>
          <cell r="X1210" t="str">
            <v>WWW.PETROS.COM.BR</v>
          </cell>
          <cell r="Y1210">
            <v>4</v>
          </cell>
          <cell r="Z1210">
            <v>4</v>
          </cell>
          <cell r="AA1210">
            <v>6</v>
          </cell>
        </row>
        <row r="1211">
          <cell r="A1211" t="str">
            <v>PETROS</v>
          </cell>
          <cell r="B1211" t="str">
            <v>FUNDACAO PETROBRAS DE SEGURIDADE SOCIAL PETROS</v>
          </cell>
          <cell r="C1211" t="str">
            <v>34.053.942/0001-50</v>
          </cell>
          <cell r="D1211" t="str">
            <v>Sim</v>
          </cell>
          <cell r="E1211" t="str">
            <v>NORMAL - EM FUNCIONAMENTO</v>
          </cell>
          <cell r="F1211" t="str">
            <v>NORMAL</v>
          </cell>
          <cell r="G1211" t="str">
            <v>Fundação</v>
          </cell>
          <cell r="H1211" t="str">
            <v>LC 108 / LC 109</v>
          </cell>
          <cell r="I1211" t="str">
            <v>Pública Federal</v>
          </cell>
          <cell r="J1211" t="str">
            <v>Público</v>
          </cell>
          <cell r="K1211" t="str">
            <v>Patrocínio Múltiplo</v>
          </cell>
          <cell r="L1211" t="str">
            <v>Com mais de um plano</v>
          </cell>
          <cell r="M1211" t="str">
            <v>Sim</v>
          </cell>
          <cell r="N1211">
            <v>3018521979</v>
          </cell>
          <cell r="O1211" t="str">
            <v>Sudeste</v>
          </cell>
          <cell r="P1211" t="str">
            <v>ESRJ</v>
          </cell>
          <cell r="Q1211" t="str">
            <v>RUA ACRE</v>
          </cell>
          <cell r="R1211" t="str">
            <v>RIO DE JANEIRO</v>
          </cell>
          <cell r="S1211" t="str">
            <v>RIO DE JANEIRO</v>
          </cell>
          <cell r="T1211" t="str">
            <v>RJ</v>
          </cell>
          <cell r="U1211" t="str">
            <v>20.081-000</v>
          </cell>
          <cell r="V1211" t="str">
            <v>2120560293</v>
          </cell>
          <cell r="W1211" t="str">
            <v>ASSESSORIADADIRETORIA@PETROS.COM.BR;PRESIDENCIA@PETROS.COM.BR GEST@PETROS.COM.BR</v>
          </cell>
          <cell r="X1211" t="str">
            <v>WWW.PETROS.COM.BR</v>
          </cell>
          <cell r="Y1211">
            <v>4</v>
          </cell>
          <cell r="Z1211">
            <v>4</v>
          </cell>
          <cell r="AA1211">
            <v>6</v>
          </cell>
        </row>
        <row r="1212">
          <cell r="A1212" t="str">
            <v>PETROS</v>
          </cell>
          <cell r="B1212" t="str">
            <v>FUNDACAO PETROBRAS DE SEGURIDADE SOCIAL PETROS</v>
          </cell>
          <cell r="C1212" t="str">
            <v>34.053.942/0001-50</v>
          </cell>
          <cell r="D1212" t="str">
            <v>Sim</v>
          </cell>
          <cell r="E1212" t="str">
            <v>NORMAL - EM FUNCIONAMENTO</v>
          </cell>
          <cell r="F1212" t="str">
            <v>NORMAL</v>
          </cell>
          <cell r="G1212" t="str">
            <v>Fundação</v>
          </cell>
          <cell r="H1212" t="str">
            <v>LC 108 / LC 109</v>
          </cell>
          <cell r="I1212" t="str">
            <v>Pública Federal</v>
          </cell>
          <cell r="J1212" t="str">
            <v>Público</v>
          </cell>
          <cell r="K1212" t="str">
            <v>Patrocínio Múltiplo</v>
          </cell>
          <cell r="L1212" t="str">
            <v>Com mais de um plano</v>
          </cell>
          <cell r="M1212" t="str">
            <v>Sim</v>
          </cell>
          <cell r="N1212">
            <v>3018521979</v>
          </cell>
          <cell r="O1212" t="str">
            <v>Sudeste</v>
          </cell>
          <cell r="P1212" t="str">
            <v>ESRJ</v>
          </cell>
          <cell r="Q1212" t="str">
            <v>RUA ACRE</v>
          </cell>
          <cell r="R1212" t="str">
            <v>RIO DE JANEIRO</v>
          </cell>
          <cell r="S1212" t="str">
            <v>RIO DE JANEIRO</v>
          </cell>
          <cell r="T1212" t="str">
            <v>RJ</v>
          </cell>
          <cell r="U1212" t="str">
            <v>20.081-000</v>
          </cell>
          <cell r="V1212" t="str">
            <v>2120560293</v>
          </cell>
          <cell r="W1212" t="str">
            <v>ASSESSORIADADIRETORIA@PETROS.COM.BR;PRESIDENCIA@PETROS.COM.BR GEST@PETROS.COM.BR</v>
          </cell>
          <cell r="X1212" t="str">
            <v>WWW.PETROS.COM.BR</v>
          </cell>
          <cell r="Y1212">
            <v>4</v>
          </cell>
          <cell r="Z1212">
            <v>4</v>
          </cell>
          <cell r="AA1212">
            <v>6</v>
          </cell>
        </row>
        <row r="1213">
          <cell r="A1213" t="str">
            <v>PETROS</v>
          </cell>
          <cell r="B1213" t="str">
            <v>FUNDACAO PETROBRAS DE SEGURIDADE SOCIAL PETROS</v>
          </cell>
          <cell r="C1213" t="str">
            <v>34.053.942/0001-50</v>
          </cell>
          <cell r="D1213" t="str">
            <v>Sim</v>
          </cell>
          <cell r="E1213" t="str">
            <v>NORMAL - EM FUNCIONAMENTO</v>
          </cell>
          <cell r="F1213" t="str">
            <v>NORMAL</v>
          </cell>
          <cell r="G1213" t="str">
            <v>Fundação</v>
          </cell>
          <cell r="H1213" t="str">
            <v>LC 108 / LC 109</v>
          </cell>
          <cell r="I1213" t="str">
            <v>Pública Federal</v>
          </cell>
          <cell r="J1213" t="str">
            <v>Público</v>
          </cell>
          <cell r="K1213" t="str">
            <v>Patrocínio Múltiplo</v>
          </cell>
          <cell r="L1213" t="str">
            <v>Com mais de um plano</v>
          </cell>
          <cell r="M1213" t="str">
            <v>Sim</v>
          </cell>
          <cell r="N1213">
            <v>3018521979</v>
          </cell>
          <cell r="O1213" t="str">
            <v>Sudeste</v>
          </cell>
          <cell r="P1213" t="str">
            <v>ESRJ</v>
          </cell>
          <cell r="Q1213" t="str">
            <v>RUA ACRE</v>
          </cell>
          <cell r="R1213" t="str">
            <v>RIO DE JANEIRO</v>
          </cell>
          <cell r="S1213" t="str">
            <v>RIO DE JANEIRO</v>
          </cell>
          <cell r="T1213" t="str">
            <v>RJ</v>
          </cell>
          <cell r="U1213" t="str">
            <v>20.081-000</v>
          </cell>
          <cell r="V1213" t="str">
            <v>2120560293</v>
          </cell>
          <cell r="W1213" t="str">
            <v>ASSESSORIADADIRETORIA@PETROS.COM.BR;PRESIDENCIA@PETROS.COM.BR GEST@PETROS.COM.BR</v>
          </cell>
          <cell r="X1213" t="str">
            <v>WWW.PETROS.COM.BR</v>
          </cell>
          <cell r="Y1213">
            <v>4</v>
          </cell>
          <cell r="Z1213">
            <v>4</v>
          </cell>
          <cell r="AA1213">
            <v>6</v>
          </cell>
        </row>
        <row r="1214">
          <cell r="A1214" t="str">
            <v>PETROS</v>
          </cell>
          <cell r="B1214" t="str">
            <v>FUNDACAO PETROBRAS DE SEGURIDADE SOCIAL PETROS</v>
          </cell>
          <cell r="C1214" t="str">
            <v>34.053.942/0001-50</v>
          </cell>
          <cell r="D1214" t="str">
            <v>Sim</v>
          </cell>
          <cell r="E1214" t="str">
            <v>NORMAL - EM FUNCIONAMENTO</v>
          </cell>
          <cell r="F1214" t="str">
            <v>NORMAL</v>
          </cell>
          <cell r="G1214" t="str">
            <v>Fundação</v>
          </cell>
          <cell r="H1214" t="str">
            <v>LC 108 / LC 109</v>
          </cell>
          <cell r="I1214" t="str">
            <v>Pública Federal</v>
          </cell>
          <cell r="J1214" t="str">
            <v>Público</v>
          </cell>
          <cell r="K1214" t="str">
            <v>Patrocínio Múltiplo</v>
          </cell>
          <cell r="L1214" t="str">
            <v>Com mais de um plano</v>
          </cell>
          <cell r="M1214" t="str">
            <v>Sim</v>
          </cell>
          <cell r="N1214">
            <v>3018521979</v>
          </cell>
          <cell r="O1214" t="str">
            <v>Sudeste</v>
          </cell>
          <cell r="P1214" t="str">
            <v>ESRJ</v>
          </cell>
          <cell r="Q1214" t="str">
            <v>RUA ACRE</v>
          </cell>
          <cell r="R1214" t="str">
            <v>RIO DE JANEIRO</v>
          </cell>
          <cell r="S1214" t="str">
            <v>RIO DE JANEIRO</v>
          </cell>
          <cell r="T1214" t="str">
            <v>RJ</v>
          </cell>
          <cell r="U1214" t="str">
            <v>20.081-000</v>
          </cell>
          <cell r="V1214" t="str">
            <v>2120560293</v>
          </cell>
          <cell r="W1214" t="str">
            <v>ASSESSORIADADIRETORIA@PETROS.COM.BR;PRESIDENCIA@PETROS.COM.BR GEST@PETROS.COM.BR</v>
          </cell>
          <cell r="X1214" t="str">
            <v>WWW.PETROS.COM.BR</v>
          </cell>
          <cell r="Y1214">
            <v>4</v>
          </cell>
          <cell r="Z1214">
            <v>4</v>
          </cell>
          <cell r="AA1214">
            <v>6</v>
          </cell>
        </row>
        <row r="1215">
          <cell r="A1215" t="str">
            <v>PETROS</v>
          </cell>
          <cell r="B1215" t="str">
            <v>FUNDACAO PETROBRAS DE SEGURIDADE SOCIAL PETROS</v>
          </cell>
          <cell r="C1215" t="str">
            <v>34.053.942/0001-50</v>
          </cell>
          <cell r="D1215" t="str">
            <v>Sim</v>
          </cell>
          <cell r="E1215" t="str">
            <v>NORMAL - EM FUNCIONAMENTO</v>
          </cell>
          <cell r="F1215" t="str">
            <v>NORMAL</v>
          </cell>
          <cell r="G1215" t="str">
            <v>Fundação</v>
          </cell>
          <cell r="H1215" t="str">
            <v>LC 108 / LC 109</v>
          </cell>
          <cell r="I1215" t="str">
            <v>Pública Federal</v>
          </cell>
          <cell r="J1215" t="str">
            <v>Público</v>
          </cell>
          <cell r="K1215" t="str">
            <v>Patrocínio Múltiplo</v>
          </cell>
          <cell r="L1215" t="str">
            <v>Com mais de um plano</v>
          </cell>
          <cell r="M1215" t="str">
            <v>Sim</v>
          </cell>
          <cell r="N1215">
            <v>3018521979</v>
          </cell>
          <cell r="O1215" t="str">
            <v>Sudeste</v>
          </cell>
          <cell r="P1215" t="str">
            <v>ESRJ</v>
          </cell>
          <cell r="Q1215" t="str">
            <v>RUA ACRE</v>
          </cell>
          <cell r="R1215" t="str">
            <v>RIO DE JANEIRO</v>
          </cell>
          <cell r="S1215" t="str">
            <v>RIO DE JANEIRO</v>
          </cell>
          <cell r="T1215" t="str">
            <v>RJ</v>
          </cell>
          <cell r="U1215" t="str">
            <v>20.081-000</v>
          </cell>
          <cell r="V1215" t="str">
            <v>2120560293</v>
          </cell>
          <cell r="W1215" t="str">
            <v>ASSESSORIADADIRETORIA@PETROS.COM.BR;PRESIDENCIA@PETROS.COM.BR GEST@PETROS.COM.BR</v>
          </cell>
          <cell r="X1215" t="str">
            <v>WWW.PETROS.COM.BR</v>
          </cell>
          <cell r="Y1215">
            <v>4</v>
          </cell>
          <cell r="Z1215">
            <v>4</v>
          </cell>
          <cell r="AA1215">
            <v>6</v>
          </cell>
        </row>
        <row r="1216">
          <cell r="A1216" t="str">
            <v>PETROS</v>
          </cell>
          <cell r="B1216" t="str">
            <v>FUNDACAO PETROBRAS DE SEGURIDADE SOCIAL PETROS</v>
          </cell>
          <cell r="C1216" t="str">
            <v>34.053.942/0001-50</v>
          </cell>
          <cell r="D1216" t="str">
            <v>Sim</v>
          </cell>
          <cell r="E1216" t="str">
            <v>NORMAL - EM FUNCIONAMENTO</v>
          </cell>
          <cell r="F1216" t="str">
            <v>NORMAL</v>
          </cell>
          <cell r="G1216" t="str">
            <v>Fundação</v>
          </cell>
          <cell r="H1216" t="str">
            <v>LC 108 / LC 109</v>
          </cell>
          <cell r="I1216" t="str">
            <v>Pública Federal</v>
          </cell>
          <cell r="J1216" t="str">
            <v>Público</v>
          </cell>
          <cell r="K1216" t="str">
            <v>Patrocínio Múltiplo</v>
          </cell>
          <cell r="L1216" t="str">
            <v>Com mais de um plano</v>
          </cell>
          <cell r="M1216" t="str">
            <v>Sim</v>
          </cell>
          <cell r="N1216">
            <v>3018521979</v>
          </cell>
          <cell r="O1216" t="str">
            <v>Sudeste</v>
          </cell>
          <cell r="P1216" t="str">
            <v>ESRJ</v>
          </cell>
          <cell r="Q1216" t="str">
            <v>RUA ACRE</v>
          </cell>
          <cell r="R1216" t="str">
            <v>RIO DE JANEIRO</v>
          </cell>
          <cell r="S1216" t="str">
            <v>RIO DE JANEIRO</v>
          </cell>
          <cell r="T1216" t="str">
            <v>RJ</v>
          </cell>
          <cell r="U1216" t="str">
            <v>20.081-000</v>
          </cell>
          <cell r="V1216" t="str">
            <v>2120560293</v>
          </cell>
          <cell r="W1216" t="str">
            <v>ASSESSORIADADIRETORIA@PETROS.COM.BR;PRESIDENCIA@PETROS.COM.BR GEST@PETROS.COM.BR</v>
          </cell>
          <cell r="X1216" t="str">
            <v>WWW.PETROS.COM.BR</v>
          </cell>
          <cell r="Y1216">
            <v>4</v>
          </cell>
          <cell r="Z1216">
            <v>4</v>
          </cell>
          <cell r="AA1216">
            <v>6</v>
          </cell>
        </row>
        <row r="1217">
          <cell r="A1217" t="str">
            <v>PETROS</v>
          </cell>
          <cell r="B1217" t="str">
            <v>FUNDACAO PETROBRAS DE SEGURIDADE SOCIAL PETROS</v>
          </cell>
          <cell r="C1217" t="str">
            <v>34.053.942/0001-50</v>
          </cell>
          <cell r="D1217" t="str">
            <v>Sim</v>
          </cell>
          <cell r="E1217" t="str">
            <v>NORMAL - EM FUNCIONAMENTO</v>
          </cell>
          <cell r="F1217" t="str">
            <v>NORMAL</v>
          </cell>
          <cell r="G1217" t="str">
            <v>Fundação</v>
          </cell>
          <cell r="H1217" t="str">
            <v>LC 108 / LC 109</v>
          </cell>
          <cell r="I1217" t="str">
            <v>Pública Federal</v>
          </cell>
          <cell r="J1217" t="str">
            <v>Público</v>
          </cell>
          <cell r="K1217" t="str">
            <v>Patrocínio Múltiplo</v>
          </cell>
          <cell r="L1217" t="str">
            <v>Com mais de um plano</v>
          </cell>
          <cell r="M1217" t="str">
            <v>Sim</v>
          </cell>
          <cell r="N1217">
            <v>3018521979</v>
          </cell>
          <cell r="O1217" t="str">
            <v>Sudeste</v>
          </cell>
          <cell r="P1217" t="str">
            <v>ESRJ</v>
          </cell>
          <cell r="Q1217" t="str">
            <v>RUA ACRE</v>
          </cell>
          <cell r="R1217" t="str">
            <v>RIO DE JANEIRO</v>
          </cell>
          <cell r="S1217" t="str">
            <v>RIO DE JANEIRO</v>
          </cell>
          <cell r="T1217" t="str">
            <v>RJ</v>
          </cell>
          <cell r="U1217" t="str">
            <v>20.081-000</v>
          </cell>
          <cell r="V1217" t="str">
            <v>2120560293</v>
          </cell>
          <cell r="W1217" t="str">
            <v>ASSESSORIADADIRETORIA@PETROS.COM.BR;PRESIDENCIA@PETROS.COM.BR GEST@PETROS.COM.BR</v>
          </cell>
          <cell r="X1217" t="str">
            <v>WWW.PETROS.COM.BR</v>
          </cell>
          <cell r="Y1217">
            <v>4</v>
          </cell>
          <cell r="Z1217">
            <v>4</v>
          </cell>
          <cell r="AA1217">
            <v>6</v>
          </cell>
        </row>
        <row r="1218">
          <cell r="A1218" t="str">
            <v>PETROS</v>
          </cell>
          <cell r="B1218" t="str">
            <v>FUNDACAO PETROBRAS DE SEGURIDADE SOCIAL PETROS</v>
          </cell>
          <cell r="C1218" t="str">
            <v>34.053.942/0001-50</v>
          </cell>
          <cell r="D1218" t="str">
            <v>Sim</v>
          </cell>
          <cell r="E1218" t="str">
            <v>NORMAL - EM FUNCIONAMENTO</v>
          </cell>
          <cell r="F1218" t="str">
            <v>NORMAL</v>
          </cell>
          <cell r="G1218" t="str">
            <v>Fundação</v>
          </cell>
          <cell r="H1218" t="str">
            <v>LC 108 / LC 109</v>
          </cell>
          <cell r="I1218" t="str">
            <v>Pública Federal</v>
          </cell>
          <cell r="J1218" t="str">
            <v>Público</v>
          </cell>
          <cell r="K1218" t="str">
            <v>Patrocínio Múltiplo</v>
          </cell>
          <cell r="L1218" t="str">
            <v>Com mais de um plano</v>
          </cell>
          <cell r="M1218" t="str">
            <v>Sim</v>
          </cell>
          <cell r="N1218">
            <v>3018521979</v>
          </cell>
          <cell r="O1218" t="str">
            <v>Sudeste</v>
          </cell>
          <cell r="P1218" t="str">
            <v>ESRJ</v>
          </cell>
          <cell r="Q1218" t="str">
            <v>RUA ACRE</v>
          </cell>
          <cell r="R1218" t="str">
            <v>RIO DE JANEIRO</v>
          </cell>
          <cell r="S1218" t="str">
            <v>RIO DE JANEIRO</v>
          </cell>
          <cell r="T1218" t="str">
            <v>RJ</v>
          </cell>
          <cell r="U1218" t="str">
            <v>20.081-000</v>
          </cell>
          <cell r="V1218" t="str">
            <v>2120560293</v>
          </cell>
          <cell r="W1218" t="str">
            <v>ASSESSORIADADIRETORIA@PETROS.COM.BR;PRESIDENCIA@PETROS.COM.BR GEST@PETROS.COM.BR</v>
          </cell>
          <cell r="X1218" t="str">
            <v>WWW.PETROS.COM.BR</v>
          </cell>
          <cell r="Y1218">
            <v>4</v>
          </cell>
          <cell r="Z1218">
            <v>4</v>
          </cell>
          <cell r="AA1218">
            <v>6</v>
          </cell>
        </row>
        <row r="1219">
          <cell r="A1219" t="str">
            <v>PETROS</v>
          </cell>
          <cell r="B1219" t="str">
            <v>FUNDACAO PETROBRAS DE SEGURIDADE SOCIAL PETROS</v>
          </cell>
          <cell r="C1219" t="str">
            <v>34.053.942/0001-50</v>
          </cell>
          <cell r="D1219" t="str">
            <v>Sim</v>
          </cell>
          <cell r="E1219" t="str">
            <v>NORMAL - EM FUNCIONAMENTO</v>
          </cell>
          <cell r="F1219" t="str">
            <v>NORMAL</v>
          </cell>
          <cell r="G1219" t="str">
            <v>Fundação</v>
          </cell>
          <cell r="H1219" t="str">
            <v>LC 108 / LC 109</v>
          </cell>
          <cell r="I1219" t="str">
            <v>Pública Federal</v>
          </cell>
          <cell r="J1219" t="str">
            <v>Público</v>
          </cell>
          <cell r="K1219" t="str">
            <v>Patrocínio Múltiplo</v>
          </cell>
          <cell r="L1219" t="str">
            <v>Com mais de um plano</v>
          </cell>
          <cell r="M1219" t="str">
            <v>Sim</v>
          </cell>
          <cell r="N1219">
            <v>3018521979</v>
          </cell>
          <cell r="O1219" t="str">
            <v>Sudeste</v>
          </cell>
          <cell r="P1219" t="str">
            <v>ESRJ</v>
          </cell>
          <cell r="Q1219" t="str">
            <v>RUA ACRE</v>
          </cell>
          <cell r="R1219" t="str">
            <v>RIO DE JANEIRO</v>
          </cell>
          <cell r="S1219" t="str">
            <v>RIO DE JANEIRO</v>
          </cell>
          <cell r="T1219" t="str">
            <v>RJ</v>
          </cell>
          <cell r="U1219" t="str">
            <v>20.081-000</v>
          </cell>
          <cell r="V1219" t="str">
            <v>2120560293</v>
          </cell>
          <cell r="W1219" t="str">
            <v>ASSESSORIADADIRETORIA@PETROS.COM.BR;PRESIDENCIA@PETROS.COM.BR GEST@PETROS.COM.BR</v>
          </cell>
          <cell r="X1219" t="str">
            <v>WWW.PETROS.COM.BR</v>
          </cell>
          <cell r="Y1219">
            <v>4</v>
          </cell>
          <cell r="Z1219">
            <v>4</v>
          </cell>
          <cell r="AA1219">
            <v>6</v>
          </cell>
        </row>
        <row r="1220">
          <cell r="A1220" t="str">
            <v>PETROS</v>
          </cell>
          <cell r="B1220" t="str">
            <v>FUNDACAO PETROBRAS DE SEGURIDADE SOCIAL PETROS</v>
          </cell>
          <cell r="C1220" t="str">
            <v>34.053.942/0001-50</v>
          </cell>
          <cell r="D1220" t="str">
            <v>Sim</v>
          </cell>
          <cell r="E1220" t="str">
            <v>NORMAL - EM FUNCIONAMENTO</v>
          </cell>
          <cell r="F1220" t="str">
            <v>NORMAL</v>
          </cell>
          <cell r="G1220" t="str">
            <v>Fundação</v>
          </cell>
          <cell r="H1220" t="str">
            <v>LC 108 / LC 109</v>
          </cell>
          <cell r="I1220" t="str">
            <v>Pública Federal</v>
          </cell>
          <cell r="J1220" t="str">
            <v>Público</v>
          </cell>
          <cell r="K1220" t="str">
            <v>Patrocínio Múltiplo</v>
          </cell>
          <cell r="L1220" t="str">
            <v>Com mais de um plano</v>
          </cell>
          <cell r="M1220" t="str">
            <v>Sim</v>
          </cell>
          <cell r="N1220">
            <v>3018521979</v>
          </cell>
          <cell r="O1220" t="str">
            <v>Sudeste</v>
          </cell>
          <cell r="P1220" t="str">
            <v>ESRJ</v>
          </cell>
          <cell r="Q1220" t="str">
            <v>RUA ACRE</v>
          </cell>
          <cell r="R1220" t="str">
            <v>RIO DE JANEIRO</v>
          </cell>
          <cell r="S1220" t="str">
            <v>RIO DE JANEIRO</v>
          </cell>
          <cell r="T1220" t="str">
            <v>RJ</v>
          </cell>
          <cell r="U1220" t="str">
            <v>20.081-000</v>
          </cell>
          <cell r="V1220" t="str">
            <v>2120560293</v>
          </cell>
          <cell r="W1220" t="str">
            <v>ASSESSORIADADIRETORIA@PETROS.COM.BR;PRESIDENCIA@PETROS.COM.BR GEST@PETROS.COM.BR</v>
          </cell>
          <cell r="X1220" t="str">
            <v>WWW.PETROS.COM.BR</v>
          </cell>
          <cell r="Y1220">
            <v>4</v>
          </cell>
          <cell r="Z1220">
            <v>4</v>
          </cell>
          <cell r="AA1220">
            <v>6</v>
          </cell>
        </row>
        <row r="1221">
          <cell r="A1221" t="str">
            <v>PETROS</v>
          </cell>
          <cell r="B1221" t="str">
            <v>FUNDACAO PETROBRAS DE SEGURIDADE SOCIAL PETROS</v>
          </cell>
          <cell r="C1221" t="str">
            <v>34.053.942/0001-50</v>
          </cell>
          <cell r="D1221" t="str">
            <v>Sim</v>
          </cell>
          <cell r="E1221" t="str">
            <v>NORMAL - EM FUNCIONAMENTO</v>
          </cell>
          <cell r="F1221" t="str">
            <v>NORMAL</v>
          </cell>
          <cell r="G1221" t="str">
            <v>Fundação</v>
          </cell>
          <cell r="H1221" t="str">
            <v>LC 108 / LC 109</v>
          </cell>
          <cell r="I1221" t="str">
            <v>Pública Federal</v>
          </cell>
          <cell r="J1221" t="str">
            <v>Público</v>
          </cell>
          <cell r="K1221" t="str">
            <v>Patrocínio Múltiplo</v>
          </cell>
          <cell r="L1221" t="str">
            <v>Com mais de um plano</v>
          </cell>
          <cell r="M1221" t="str">
            <v>Sim</v>
          </cell>
          <cell r="N1221">
            <v>3018521979</v>
          </cell>
          <cell r="O1221" t="str">
            <v>Sudeste</v>
          </cell>
          <cell r="P1221" t="str">
            <v>ESRJ</v>
          </cell>
          <cell r="Q1221" t="str">
            <v>RUA ACRE</v>
          </cell>
          <cell r="R1221" t="str">
            <v>RIO DE JANEIRO</v>
          </cell>
          <cell r="S1221" t="str">
            <v>RIO DE JANEIRO</v>
          </cell>
          <cell r="T1221" t="str">
            <v>RJ</v>
          </cell>
          <cell r="U1221" t="str">
            <v>20.081-000</v>
          </cell>
          <cell r="V1221" t="str">
            <v>2120560293</v>
          </cell>
          <cell r="W1221" t="str">
            <v>ASSESSORIADADIRETORIA@PETROS.COM.BR;PRESIDENCIA@PETROS.COM.BR GEST@PETROS.COM.BR</v>
          </cell>
          <cell r="X1221" t="str">
            <v>WWW.PETROS.COM.BR</v>
          </cell>
          <cell r="Y1221">
            <v>4</v>
          </cell>
          <cell r="Z1221">
            <v>4</v>
          </cell>
          <cell r="AA1221">
            <v>6</v>
          </cell>
        </row>
        <row r="1222">
          <cell r="A1222" t="str">
            <v>PETROS</v>
          </cell>
          <cell r="B1222" t="str">
            <v>FUNDACAO PETROBRAS DE SEGURIDADE SOCIAL PETROS</v>
          </cell>
          <cell r="C1222" t="str">
            <v>34.053.942/0001-50</v>
          </cell>
          <cell r="D1222" t="str">
            <v>Sim</v>
          </cell>
          <cell r="E1222" t="str">
            <v>NORMAL - EM FUNCIONAMENTO</v>
          </cell>
          <cell r="F1222" t="str">
            <v>NORMAL</v>
          </cell>
          <cell r="G1222" t="str">
            <v>Fundação</v>
          </cell>
          <cell r="H1222" t="str">
            <v>LC 108 / LC 109</v>
          </cell>
          <cell r="I1222" t="str">
            <v>Pública Federal</v>
          </cell>
          <cell r="J1222" t="str">
            <v>Público</v>
          </cell>
          <cell r="K1222" t="str">
            <v>Patrocínio Múltiplo</v>
          </cell>
          <cell r="L1222" t="str">
            <v>Com mais de um plano</v>
          </cell>
          <cell r="M1222" t="str">
            <v>Sim</v>
          </cell>
          <cell r="N1222">
            <v>3018521979</v>
          </cell>
          <cell r="O1222" t="str">
            <v>Sudeste</v>
          </cell>
          <cell r="P1222" t="str">
            <v>ESRJ</v>
          </cell>
          <cell r="Q1222" t="str">
            <v>RUA ACRE</v>
          </cell>
          <cell r="R1222" t="str">
            <v>RIO DE JANEIRO</v>
          </cell>
          <cell r="S1222" t="str">
            <v>RIO DE JANEIRO</v>
          </cell>
          <cell r="T1222" t="str">
            <v>RJ</v>
          </cell>
          <cell r="U1222" t="str">
            <v>20.081-000</v>
          </cell>
          <cell r="V1222" t="str">
            <v>2120560293</v>
          </cell>
          <cell r="W1222" t="str">
            <v>ASSESSORIADADIRETORIA@PETROS.COM.BR;PRESIDENCIA@PETROS.COM.BR GEST@PETROS.COM.BR</v>
          </cell>
          <cell r="X1222" t="str">
            <v>WWW.PETROS.COM.BR</v>
          </cell>
          <cell r="Y1222">
            <v>4</v>
          </cell>
          <cell r="Z1222">
            <v>4</v>
          </cell>
          <cell r="AA1222">
            <v>6</v>
          </cell>
        </row>
        <row r="1223">
          <cell r="A1223" t="str">
            <v>PETROS</v>
          </cell>
          <cell r="B1223" t="str">
            <v>FUNDACAO PETROBRAS DE SEGURIDADE SOCIAL PETROS</v>
          </cell>
          <cell r="C1223" t="str">
            <v>34.053.942/0001-50</v>
          </cell>
          <cell r="D1223" t="str">
            <v>Sim</v>
          </cell>
          <cell r="E1223" t="str">
            <v>NORMAL - EM FUNCIONAMENTO</v>
          </cell>
          <cell r="F1223" t="str">
            <v>NORMAL</v>
          </cell>
          <cell r="G1223" t="str">
            <v>Fundação</v>
          </cell>
          <cell r="H1223" t="str">
            <v>LC 108 / LC 109</v>
          </cell>
          <cell r="I1223" t="str">
            <v>Pública Federal</v>
          </cell>
          <cell r="J1223" t="str">
            <v>Público</v>
          </cell>
          <cell r="K1223" t="str">
            <v>Patrocínio Múltiplo</v>
          </cell>
          <cell r="L1223" t="str">
            <v>Com mais de um plano</v>
          </cell>
          <cell r="M1223" t="str">
            <v>Sim</v>
          </cell>
          <cell r="N1223">
            <v>3018521979</v>
          </cell>
          <cell r="O1223" t="str">
            <v>Sudeste</v>
          </cell>
          <cell r="P1223" t="str">
            <v>ESRJ</v>
          </cell>
          <cell r="Q1223" t="str">
            <v>RUA ACRE</v>
          </cell>
          <cell r="R1223" t="str">
            <v>RIO DE JANEIRO</v>
          </cell>
          <cell r="S1223" t="str">
            <v>RIO DE JANEIRO</v>
          </cell>
          <cell r="T1223" t="str">
            <v>RJ</v>
          </cell>
          <cell r="U1223" t="str">
            <v>20.081-000</v>
          </cell>
          <cell r="V1223" t="str">
            <v>2120560293</v>
          </cell>
          <cell r="W1223" t="str">
            <v>ASSESSORIADADIRETORIA@PETROS.COM.BR;PRESIDENCIA@PETROS.COM.BR GEST@PETROS.COM.BR</v>
          </cell>
          <cell r="X1223" t="str">
            <v>WWW.PETROS.COM.BR</v>
          </cell>
          <cell r="Y1223">
            <v>4</v>
          </cell>
          <cell r="Z1223">
            <v>4</v>
          </cell>
          <cell r="AA1223">
            <v>6</v>
          </cell>
        </row>
        <row r="1224">
          <cell r="A1224" t="str">
            <v>PETROS</v>
          </cell>
          <cell r="B1224" t="str">
            <v>FUNDACAO PETROBRAS DE SEGURIDADE SOCIAL PETROS</v>
          </cell>
          <cell r="C1224" t="str">
            <v>34.053.942/0001-50</v>
          </cell>
          <cell r="D1224" t="str">
            <v>Sim</v>
          </cell>
          <cell r="E1224" t="str">
            <v>NORMAL - EM FUNCIONAMENTO</v>
          </cell>
          <cell r="F1224" t="str">
            <v>NORMAL</v>
          </cell>
          <cell r="G1224" t="str">
            <v>Fundação</v>
          </cell>
          <cell r="H1224" t="str">
            <v>LC 108 / LC 109</v>
          </cell>
          <cell r="I1224" t="str">
            <v>Pública Federal</v>
          </cell>
          <cell r="J1224" t="str">
            <v>Público</v>
          </cell>
          <cell r="K1224" t="str">
            <v>Patrocínio Múltiplo</v>
          </cell>
          <cell r="L1224" t="str">
            <v>Com mais de um plano</v>
          </cell>
          <cell r="M1224" t="str">
            <v>Sim</v>
          </cell>
          <cell r="N1224">
            <v>3018521979</v>
          </cell>
          <cell r="O1224" t="str">
            <v>Sudeste</v>
          </cell>
          <cell r="P1224" t="str">
            <v>ESRJ</v>
          </cell>
          <cell r="Q1224" t="str">
            <v>RUA ACRE</v>
          </cell>
          <cell r="R1224" t="str">
            <v>RIO DE JANEIRO</v>
          </cell>
          <cell r="S1224" t="str">
            <v>RIO DE JANEIRO</v>
          </cell>
          <cell r="T1224" t="str">
            <v>RJ</v>
          </cell>
          <cell r="U1224" t="str">
            <v>20.081-000</v>
          </cell>
          <cell r="V1224" t="str">
            <v>2120560293</v>
          </cell>
          <cell r="W1224" t="str">
            <v>ASSESSORIADADIRETORIA@PETROS.COM.BR;PRESIDENCIA@PETROS.COM.BR GEST@PETROS.COM.BR</v>
          </cell>
          <cell r="X1224" t="str">
            <v>WWW.PETROS.COM.BR</v>
          </cell>
          <cell r="Y1224">
            <v>4</v>
          </cell>
          <cell r="Z1224">
            <v>4</v>
          </cell>
          <cell r="AA1224">
            <v>6</v>
          </cell>
        </row>
        <row r="1225">
          <cell r="A1225" t="str">
            <v>PETROS</v>
          </cell>
          <cell r="B1225" t="str">
            <v>FUNDACAO PETROBRAS DE SEGURIDADE SOCIAL PETROS</v>
          </cell>
          <cell r="C1225" t="str">
            <v>34.053.942/0001-50</v>
          </cell>
          <cell r="D1225" t="str">
            <v>Sim</v>
          </cell>
          <cell r="E1225" t="str">
            <v>NORMAL - EM FUNCIONAMENTO</v>
          </cell>
          <cell r="F1225" t="str">
            <v>NORMAL</v>
          </cell>
          <cell r="G1225" t="str">
            <v>Fundação</v>
          </cell>
          <cell r="H1225" t="str">
            <v>LC 108 / LC 109</v>
          </cell>
          <cell r="I1225" t="str">
            <v>Pública Federal</v>
          </cell>
          <cell r="J1225" t="str">
            <v>Público</v>
          </cell>
          <cell r="K1225" t="str">
            <v>Patrocínio Múltiplo</v>
          </cell>
          <cell r="L1225" t="str">
            <v>Com mais de um plano</v>
          </cell>
          <cell r="M1225" t="str">
            <v>Sim</v>
          </cell>
          <cell r="N1225">
            <v>3018521979</v>
          </cell>
          <cell r="O1225" t="str">
            <v>Sudeste</v>
          </cell>
          <cell r="P1225" t="str">
            <v>ESRJ</v>
          </cell>
          <cell r="Q1225" t="str">
            <v>RUA ACRE</v>
          </cell>
          <cell r="R1225" t="str">
            <v>RIO DE JANEIRO</v>
          </cell>
          <cell r="S1225" t="str">
            <v>RIO DE JANEIRO</v>
          </cell>
          <cell r="T1225" t="str">
            <v>RJ</v>
          </cell>
          <cell r="U1225" t="str">
            <v>20.081-000</v>
          </cell>
          <cell r="V1225" t="str">
            <v>2120560293</v>
          </cell>
          <cell r="W1225" t="str">
            <v>ASSESSORIADADIRETORIA@PETROS.COM.BR;PRESIDENCIA@PETROS.COM.BR GEST@PETROS.COM.BR</v>
          </cell>
          <cell r="X1225" t="str">
            <v>WWW.PETROS.COM.BR</v>
          </cell>
          <cell r="Y1225">
            <v>4</v>
          </cell>
          <cell r="Z1225">
            <v>4</v>
          </cell>
          <cell r="AA1225">
            <v>6</v>
          </cell>
        </row>
        <row r="1226">
          <cell r="A1226" t="str">
            <v>PETROS</v>
          </cell>
          <cell r="B1226" t="str">
            <v>FUNDACAO PETROBRAS DE SEGURIDADE SOCIAL PETROS</v>
          </cell>
          <cell r="C1226" t="str">
            <v>34.053.942/0001-50</v>
          </cell>
          <cell r="D1226" t="str">
            <v>Sim</v>
          </cell>
          <cell r="E1226" t="str">
            <v>NORMAL - EM FUNCIONAMENTO</v>
          </cell>
          <cell r="F1226" t="str">
            <v>NORMAL</v>
          </cell>
          <cell r="G1226" t="str">
            <v>Fundação</v>
          </cell>
          <cell r="H1226" t="str">
            <v>LC 108 / LC 109</v>
          </cell>
          <cell r="I1226" t="str">
            <v>Pública Federal</v>
          </cell>
          <cell r="J1226" t="str">
            <v>Público</v>
          </cell>
          <cell r="K1226" t="str">
            <v>Patrocínio Múltiplo</v>
          </cell>
          <cell r="L1226" t="str">
            <v>Com mais de um plano</v>
          </cell>
          <cell r="M1226" t="str">
            <v>Sim</v>
          </cell>
          <cell r="N1226">
            <v>3018521979</v>
          </cell>
          <cell r="O1226" t="str">
            <v>Sudeste</v>
          </cell>
          <cell r="P1226" t="str">
            <v>ESRJ</v>
          </cell>
          <cell r="Q1226" t="str">
            <v>RUA ACRE</v>
          </cell>
          <cell r="R1226" t="str">
            <v>RIO DE JANEIRO</v>
          </cell>
          <cell r="S1226" t="str">
            <v>RIO DE JANEIRO</v>
          </cell>
          <cell r="T1226" t="str">
            <v>RJ</v>
          </cell>
          <cell r="U1226" t="str">
            <v>20.081-000</v>
          </cell>
          <cell r="V1226" t="str">
            <v>2120560293</v>
          </cell>
          <cell r="W1226" t="str">
            <v>ASSESSORIADADIRETORIA@PETROS.COM.BR;PRESIDENCIA@PETROS.COM.BR GEST@PETROS.COM.BR</v>
          </cell>
          <cell r="X1226" t="str">
            <v>WWW.PETROS.COM.BR</v>
          </cell>
          <cell r="Y1226">
            <v>4</v>
          </cell>
          <cell r="Z1226">
            <v>4</v>
          </cell>
          <cell r="AA1226">
            <v>6</v>
          </cell>
        </row>
        <row r="1227">
          <cell r="A1227" t="str">
            <v>PETROS</v>
          </cell>
          <cell r="B1227" t="str">
            <v>FUNDACAO PETROBRAS DE SEGURIDADE SOCIAL PETROS</v>
          </cell>
          <cell r="C1227" t="str">
            <v>34.053.942/0001-50</v>
          </cell>
          <cell r="D1227" t="str">
            <v>Sim</v>
          </cell>
          <cell r="E1227" t="str">
            <v>NORMAL - EM FUNCIONAMENTO</v>
          </cell>
          <cell r="F1227" t="str">
            <v>NORMAL</v>
          </cell>
          <cell r="G1227" t="str">
            <v>Fundação</v>
          </cell>
          <cell r="H1227" t="str">
            <v>LC 108 / LC 109</v>
          </cell>
          <cell r="I1227" t="str">
            <v>Pública Federal</v>
          </cell>
          <cell r="J1227" t="str">
            <v>Público</v>
          </cell>
          <cell r="K1227" t="str">
            <v>Patrocínio Múltiplo</v>
          </cell>
          <cell r="L1227" t="str">
            <v>Com mais de um plano</v>
          </cell>
          <cell r="M1227" t="str">
            <v>Sim</v>
          </cell>
          <cell r="N1227">
            <v>3018521979</v>
          </cell>
          <cell r="O1227" t="str">
            <v>Sudeste</v>
          </cell>
          <cell r="P1227" t="str">
            <v>ESRJ</v>
          </cell>
          <cell r="Q1227" t="str">
            <v>RUA ACRE</v>
          </cell>
          <cell r="R1227" t="str">
            <v>RIO DE JANEIRO</v>
          </cell>
          <cell r="S1227" t="str">
            <v>RIO DE JANEIRO</v>
          </cell>
          <cell r="T1227" t="str">
            <v>RJ</v>
          </cell>
          <cell r="U1227" t="str">
            <v>20.081-000</v>
          </cell>
          <cell r="V1227" t="str">
            <v>2120560293</v>
          </cell>
          <cell r="W1227" t="str">
            <v>ASSESSORIADADIRETORIA@PETROS.COM.BR;PRESIDENCIA@PETROS.COM.BR GEST@PETROS.COM.BR</v>
          </cell>
          <cell r="X1227" t="str">
            <v>WWW.PETROS.COM.BR</v>
          </cell>
          <cell r="Y1227">
            <v>4</v>
          </cell>
          <cell r="Z1227">
            <v>4</v>
          </cell>
          <cell r="AA1227">
            <v>6</v>
          </cell>
        </row>
        <row r="1228">
          <cell r="A1228" t="str">
            <v>PETROS</v>
          </cell>
          <cell r="B1228" t="str">
            <v>FUNDACAO PETROBRAS DE SEGURIDADE SOCIAL PETROS</v>
          </cell>
          <cell r="C1228" t="str">
            <v>34.053.942/0001-50</v>
          </cell>
          <cell r="D1228" t="str">
            <v>Sim</v>
          </cell>
          <cell r="E1228" t="str">
            <v>NORMAL - EM FUNCIONAMENTO</v>
          </cell>
          <cell r="F1228" t="str">
            <v>NORMAL</v>
          </cell>
          <cell r="G1228" t="str">
            <v>Fundação</v>
          </cell>
          <cell r="H1228" t="str">
            <v>LC 108 / LC 109</v>
          </cell>
          <cell r="I1228" t="str">
            <v>Pública Federal</v>
          </cell>
          <cell r="J1228" t="str">
            <v>Público</v>
          </cell>
          <cell r="K1228" t="str">
            <v>Patrocínio Múltiplo</v>
          </cell>
          <cell r="L1228" t="str">
            <v>Com mais de um plano</v>
          </cell>
          <cell r="M1228" t="str">
            <v>Sim</v>
          </cell>
          <cell r="N1228">
            <v>3018521979</v>
          </cell>
          <cell r="O1228" t="str">
            <v>Sudeste</v>
          </cell>
          <cell r="P1228" t="str">
            <v>ESRJ</v>
          </cell>
          <cell r="Q1228" t="str">
            <v>RUA ACRE</v>
          </cell>
          <cell r="R1228" t="str">
            <v>RIO DE JANEIRO</v>
          </cell>
          <cell r="S1228" t="str">
            <v>RIO DE JANEIRO</v>
          </cell>
          <cell r="T1228" t="str">
            <v>RJ</v>
          </cell>
          <cell r="U1228" t="str">
            <v>20.081-000</v>
          </cell>
          <cell r="V1228" t="str">
            <v>2120560293</v>
          </cell>
          <cell r="W1228" t="str">
            <v>ASSESSORIADADIRETORIA@PETROS.COM.BR;PRESIDENCIA@PETROS.COM.BR GEST@PETROS.COM.BR</v>
          </cell>
          <cell r="X1228" t="str">
            <v>WWW.PETROS.COM.BR</v>
          </cell>
          <cell r="Y1228">
            <v>4</v>
          </cell>
          <cell r="Z1228">
            <v>4</v>
          </cell>
          <cell r="AA1228">
            <v>6</v>
          </cell>
        </row>
        <row r="1229">
          <cell r="A1229" t="str">
            <v>PETROS</v>
          </cell>
          <cell r="B1229" t="str">
            <v>FUNDACAO PETROBRAS DE SEGURIDADE SOCIAL PETROS</v>
          </cell>
          <cell r="C1229" t="str">
            <v>34.053.942/0001-50</v>
          </cell>
          <cell r="D1229" t="str">
            <v>Sim</v>
          </cell>
          <cell r="E1229" t="str">
            <v>NORMAL - EM FUNCIONAMENTO</v>
          </cell>
          <cell r="F1229" t="str">
            <v>NORMAL</v>
          </cell>
          <cell r="G1229" t="str">
            <v>Fundação</v>
          </cell>
          <cell r="H1229" t="str">
            <v>LC 108 / LC 109</v>
          </cell>
          <cell r="I1229" t="str">
            <v>Pública Federal</v>
          </cell>
          <cell r="J1229" t="str">
            <v>Público</v>
          </cell>
          <cell r="K1229" t="str">
            <v>Patrocínio Múltiplo</v>
          </cell>
          <cell r="L1229" t="str">
            <v>Com mais de um plano</v>
          </cell>
          <cell r="M1229" t="str">
            <v>Sim</v>
          </cell>
          <cell r="N1229">
            <v>3018521979</v>
          </cell>
          <cell r="O1229" t="str">
            <v>Sudeste</v>
          </cell>
          <cell r="P1229" t="str">
            <v>ESRJ</v>
          </cell>
          <cell r="Q1229" t="str">
            <v>RUA ACRE</v>
          </cell>
          <cell r="R1229" t="str">
            <v>RIO DE JANEIRO</v>
          </cell>
          <cell r="S1229" t="str">
            <v>RIO DE JANEIRO</v>
          </cell>
          <cell r="T1229" t="str">
            <v>RJ</v>
          </cell>
          <cell r="U1229" t="str">
            <v>20.081-000</v>
          </cell>
          <cell r="V1229" t="str">
            <v>2120560293</v>
          </cell>
          <cell r="W1229" t="str">
            <v>ASSESSORIADADIRETORIA@PETROS.COM.BR;PRESIDENCIA@PETROS.COM.BR GEST@PETROS.COM.BR</v>
          </cell>
          <cell r="X1229" t="str">
            <v>WWW.PETROS.COM.BR</v>
          </cell>
          <cell r="Y1229">
            <v>4</v>
          </cell>
          <cell r="Z1229">
            <v>4</v>
          </cell>
          <cell r="AA1229">
            <v>6</v>
          </cell>
        </row>
        <row r="1230">
          <cell r="A1230" t="str">
            <v>PETROS</v>
          </cell>
          <cell r="B1230" t="str">
            <v>FUNDACAO PETROBRAS DE SEGURIDADE SOCIAL PETROS</v>
          </cell>
          <cell r="C1230" t="str">
            <v>34.053.942/0001-50</v>
          </cell>
          <cell r="D1230" t="str">
            <v>Sim</v>
          </cell>
          <cell r="E1230" t="str">
            <v>NORMAL - EM FUNCIONAMENTO</v>
          </cell>
          <cell r="F1230" t="str">
            <v>NORMAL</v>
          </cell>
          <cell r="G1230" t="str">
            <v>Fundação</v>
          </cell>
          <cell r="H1230" t="str">
            <v>LC 108 / LC 109</v>
          </cell>
          <cell r="I1230" t="str">
            <v>Pública Federal</v>
          </cell>
          <cell r="J1230" t="str">
            <v>Público</v>
          </cell>
          <cell r="K1230" t="str">
            <v>Patrocínio Múltiplo</v>
          </cell>
          <cell r="L1230" t="str">
            <v>Com mais de um plano</v>
          </cell>
          <cell r="M1230" t="str">
            <v>Sim</v>
          </cell>
          <cell r="N1230">
            <v>3018521979</v>
          </cell>
          <cell r="O1230" t="str">
            <v>Sudeste</v>
          </cell>
          <cell r="P1230" t="str">
            <v>ESRJ</v>
          </cell>
          <cell r="Q1230" t="str">
            <v>RUA ACRE</v>
          </cell>
          <cell r="R1230" t="str">
            <v>RIO DE JANEIRO</v>
          </cell>
          <cell r="S1230" t="str">
            <v>RIO DE JANEIRO</v>
          </cell>
          <cell r="T1230" t="str">
            <v>RJ</v>
          </cell>
          <cell r="U1230" t="str">
            <v>20.081-000</v>
          </cell>
          <cell r="V1230" t="str">
            <v>2120560293</v>
          </cell>
          <cell r="W1230" t="str">
            <v>ASSESSORIADADIRETORIA@PETROS.COM.BR;PRESIDENCIA@PETROS.COM.BR GEST@PETROS.COM.BR</v>
          </cell>
          <cell r="X1230" t="str">
            <v>WWW.PETROS.COM.BR</v>
          </cell>
          <cell r="Y1230">
            <v>4</v>
          </cell>
          <cell r="Z1230">
            <v>4</v>
          </cell>
          <cell r="AA1230">
            <v>6</v>
          </cell>
        </row>
        <row r="1231">
          <cell r="A1231" t="str">
            <v>PETROS</v>
          </cell>
          <cell r="B1231" t="str">
            <v>FUNDACAO PETROBRAS DE SEGURIDADE SOCIAL PETROS</v>
          </cell>
          <cell r="C1231" t="str">
            <v>34.053.942/0001-50</v>
          </cell>
          <cell r="D1231" t="str">
            <v>Sim</v>
          </cell>
          <cell r="E1231" t="str">
            <v>NORMAL - EM FUNCIONAMENTO</v>
          </cell>
          <cell r="F1231" t="str">
            <v>NORMAL</v>
          </cell>
          <cell r="G1231" t="str">
            <v>Fundação</v>
          </cell>
          <cell r="H1231" t="str">
            <v>LC 108 / LC 109</v>
          </cell>
          <cell r="I1231" t="str">
            <v>Pública Federal</v>
          </cell>
          <cell r="J1231" t="str">
            <v>Público</v>
          </cell>
          <cell r="K1231" t="str">
            <v>Patrocínio Múltiplo</v>
          </cell>
          <cell r="L1231" t="str">
            <v>Com mais de um plano</v>
          </cell>
          <cell r="M1231" t="str">
            <v>Sim</v>
          </cell>
          <cell r="N1231">
            <v>3018521979</v>
          </cell>
          <cell r="O1231" t="str">
            <v>Sudeste</v>
          </cell>
          <cell r="P1231" t="str">
            <v>ESRJ</v>
          </cell>
          <cell r="Q1231" t="str">
            <v>RUA ACRE</v>
          </cell>
          <cell r="R1231" t="str">
            <v>RIO DE JANEIRO</v>
          </cell>
          <cell r="S1231" t="str">
            <v>RIO DE JANEIRO</v>
          </cell>
          <cell r="T1231" t="str">
            <v>RJ</v>
          </cell>
          <cell r="U1231" t="str">
            <v>20.081-000</v>
          </cell>
          <cell r="V1231" t="str">
            <v>2120560293</v>
          </cell>
          <cell r="W1231" t="str">
            <v>ASSESSORIADADIRETORIA@PETROS.COM.BR;PRESIDENCIA@PETROS.COM.BR GEST@PETROS.COM.BR</v>
          </cell>
          <cell r="X1231" t="str">
            <v>WWW.PETROS.COM.BR</v>
          </cell>
          <cell r="Y1231">
            <v>4</v>
          </cell>
          <cell r="Z1231">
            <v>4</v>
          </cell>
          <cell r="AA1231">
            <v>6</v>
          </cell>
        </row>
        <row r="1232">
          <cell r="A1232" t="str">
            <v>PETROS</v>
          </cell>
          <cell r="B1232" t="str">
            <v>FUNDACAO PETROBRAS DE SEGURIDADE SOCIAL PETROS</v>
          </cell>
          <cell r="C1232" t="str">
            <v>34.053.942/0001-50</v>
          </cell>
          <cell r="D1232" t="str">
            <v>Sim</v>
          </cell>
          <cell r="E1232" t="str">
            <v>NORMAL - EM FUNCIONAMENTO</v>
          </cell>
          <cell r="F1232" t="str">
            <v>NORMAL</v>
          </cell>
          <cell r="G1232" t="str">
            <v>Fundação</v>
          </cell>
          <cell r="H1232" t="str">
            <v>LC 108 / LC 109</v>
          </cell>
          <cell r="I1232" t="str">
            <v>Pública Federal</v>
          </cell>
          <cell r="J1232" t="str">
            <v>Público</v>
          </cell>
          <cell r="K1232" t="str">
            <v>Patrocínio Múltiplo</v>
          </cell>
          <cell r="L1232" t="str">
            <v>Com mais de um plano</v>
          </cell>
          <cell r="M1232" t="str">
            <v>Sim</v>
          </cell>
          <cell r="N1232">
            <v>3018521979</v>
          </cell>
          <cell r="O1232" t="str">
            <v>Sudeste</v>
          </cell>
          <cell r="P1232" t="str">
            <v>ESRJ</v>
          </cell>
          <cell r="Q1232" t="str">
            <v>RUA ACRE</v>
          </cell>
          <cell r="R1232" t="str">
            <v>RIO DE JANEIRO</v>
          </cell>
          <cell r="S1232" t="str">
            <v>RIO DE JANEIRO</v>
          </cell>
          <cell r="T1232" t="str">
            <v>RJ</v>
          </cell>
          <cell r="U1232" t="str">
            <v>20.081-000</v>
          </cell>
          <cell r="V1232" t="str">
            <v>2120560293</v>
          </cell>
          <cell r="W1232" t="str">
            <v>ASSESSORIADADIRETORIA@PETROS.COM.BR;PRESIDENCIA@PETROS.COM.BR GEST@PETROS.COM.BR</v>
          </cell>
          <cell r="X1232" t="str">
            <v>WWW.PETROS.COM.BR</v>
          </cell>
          <cell r="Y1232">
            <v>4</v>
          </cell>
          <cell r="Z1232">
            <v>4</v>
          </cell>
          <cell r="AA1232">
            <v>6</v>
          </cell>
        </row>
        <row r="1233">
          <cell r="A1233" t="str">
            <v>PETROS</v>
          </cell>
          <cell r="B1233" t="str">
            <v>FUNDACAO PETROBRAS DE SEGURIDADE SOCIAL PETROS</v>
          </cell>
          <cell r="C1233" t="str">
            <v>34.053.942/0001-50</v>
          </cell>
          <cell r="D1233" t="str">
            <v>Sim</v>
          </cell>
          <cell r="E1233" t="str">
            <v>NORMAL - EM FUNCIONAMENTO</v>
          </cell>
          <cell r="F1233" t="str">
            <v>NORMAL</v>
          </cell>
          <cell r="G1233" t="str">
            <v>Fundação</v>
          </cell>
          <cell r="H1233" t="str">
            <v>LC 108 / LC 109</v>
          </cell>
          <cell r="I1233" t="str">
            <v>Pública Federal</v>
          </cell>
          <cell r="J1233" t="str">
            <v>Público</v>
          </cell>
          <cell r="K1233" t="str">
            <v>Patrocínio Múltiplo</v>
          </cell>
          <cell r="L1233" t="str">
            <v>Com mais de um plano</v>
          </cell>
          <cell r="M1233" t="str">
            <v>Sim</v>
          </cell>
          <cell r="N1233">
            <v>3018521979</v>
          </cell>
          <cell r="O1233" t="str">
            <v>Sudeste</v>
          </cell>
          <cell r="P1233" t="str">
            <v>ESRJ</v>
          </cell>
          <cell r="Q1233" t="str">
            <v>RUA ACRE</v>
          </cell>
          <cell r="R1233" t="str">
            <v>RIO DE JANEIRO</v>
          </cell>
          <cell r="S1233" t="str">
            <v>RIO DE JANEIRO</v>
          </cell>
          <cell r="T1233" t="str">
            <v>RJ</v>
          </cell>
          <cell r="U1233" t="str">
            <v>20.081-000</v>
          </cell>
          <cell r="V1233" t="str">
            <v>2120560293</v>
          </cell>
          <cell r="W1233" t="str">
            <v>ASSESSORIADADIRETORIA@PETROS.COM.BR;PRESIDENCIA@PETROS.COM.BR GEST@PETROS.COM.BR</v>
          </cell>
          <cell r="X1233" t="str">
            <v>WWW.PETROS.COM.BR</v>
          </cell>
          <cell r="Y1233">
            <v>4</v>
          </cell>
          <cell r="Z1233">
            <v>4</v>
          </cell>
          <cell r="AA1233">
            <v>6</v>
          </cell>
        </row>
        <row r="1234">
          <cell r="A1234" t="str">
            <v>PETROS</v>
          </cell>
          <cell r="B1234" t="str">
            <v>FUNDACAO PETROBRAS DE SEGURIDADE SOCIAL PETROS</v>
          </cell>
          <cell r="C1234" t="str">
            <v>34.053.942/0001-50</v>
          </cell>
          <cell r="D1234" t="str">
            <v>Sim</v>
          </cell>
          <cell r="E1234" t="str">
            <v>NORMAL - EM FUNCIONAMENTO</v>
          </cell>
          <cell r="F1234" t="str">
            <v>NORMAL</v>
          </cell>
          <cell r="G1234" t="str">
            <v>Fundação</v>
          </cell>
          <cell r="H1234" t="str">
            <v>LC 108 / LC 109</v>
          </cell>
          <cell r="I1234" t="str">
            <v>Pública Federal</v>
          </cell>
          <cell r="J1234" t="str">
            <v>Público</v>
          </cell>
          <cell r="K1234" t="str">
            <v>Patrocínio Múltiplo</v>
          </cell>
          <cell r="L1234" t="str">
            <v>Com mais de um plano</v>
          </cell>
          <cell r="M1234" t="str">
            <v>Sim</v>
          </cell>
          <cell r="N1234">
            <v>3018521979</v>
          </cell>
          <cell r="O1234" t="str">
            <v>Sudeste</v>
          </cell>
          <cell r="P1234" t="str">
            <v>ESRJ</v>
          </cell>
          <cell r="Q1234" t="str">
            <v>RUA ACRE</v>
          </cell>
          <cell r="R1234" t="str">
            <v>RIO DE JANEIRO</v>
          </cell>
          <cell r="S1234" t="str">
            <v>RIO DE JANEIRO</v>
          </cell>
          <cell r="T1234" t="str">
            <v>RJ</v>
          </cell>
          <cell r="U1234" t="str">
            <v>20.081-000</v>
          </cell>
          <cell r="V1234" t="str">
            <v>2120560293</v>
          </cell>
          <cell r="W1234" t="str">
            <v>ASSESSORIADADIRETORIA@PETROS.COM.BR;PRESIDENCIA@PETROS.COM.BR GEST@PETROS.COM.BR</v>
          </cell>
          <cell r="X1234" t="str">
            <v>WWW.PETROS.COM.BR</v>
          </cell>
          <cell r="Y1234">
            <v>4</v>
          </cell>
          <cell r="Z1234">
            <v>4</v>
          </cell>
          <cell r="AA1234">
            <v>6</v>
          </cell>
        </row>
        <row r="1235">
          <cell r="A1235" t="str">
            <v>PETROS</v>
          </cell>
          <cell r="B1235" t="str">
            <v>FUNDACAO PETROBRAS DE SEGURIDADE SOCIAL PETROS</v>
          </cell>
          <cell r="C1235" t="str">
            <v>34.053.942/0001-50</v>
          </cell>
          <cell r="D1235" t="str">
            <v>Sim</v>
          </cell>
          <cell r="E1235" t="str">
            <v>NORMAL - EM FUNCIONAMENTO</v>
          </cell>
          <cell r="F1235" t="str">
            <v>NORMAL</v>
          </cell>
          <cell r="G1235" t="str">
            <v>Fundação</v>
          </cell>
          <cell r="H1235" t="str">
            <v>LC 108 / LC 109</v>
          </cell>
          <cell r="I1235" t="str">
            <v>Pública Federal</v>
          </cell>
          <cell r="J1235" t="str">
            <v>Público</v>
          </cell>
          <cell r="K1235" t="str">
            <v>Patrocínio Múltiplo</v>
          </cell>
          <cell r="L1235" t="str">
            <v>Com mais de um plano</v>
          </cell>
          <cell r="M1235" t="str">
            <v>Sim</v>
          </cell>
          <cell r="N1235">
            <v>3018521979</v>
          </cell>
          <cell r="O1235" t="str">
            <v>Sudeste</v>
          </cell>
          <cell r="P1235" t="str">
            <v>ESRJ</v>
          </cell>
          <cell r="Q1235" t="str">
            <v>RUA ACRE</v>
          </cell>
          <cell r="R1235" t="str">
            <v>RIO DE JANEIRO</v>
          </cell>
          <cell r="S1235" t="str">
            <v>RIO DE JANEIRO</v>
          </cell>
          <cell r="T1235" t="str">
            <v>RJ</v>
          </cell>
          <cell r="U1235" t="str">
            <v>20.081-000</v>
          </cell>
          <cell r="V1235" t="str">
            <v>2120560293</v>
          </cell>
          <cell r="W1235" t="str">
            <v>ASSESSORIADADIRETORIA@PETROS.COM.BR;PRESIDENCIA@PETROS.COM.BR GEST@PETROS.COM.BR</v>
          </cell>
          <cell r="X1235" t="str">
            <v>WWW.PETROS.COM.BR</v>
          </cell>
          <cell r="Y1235">
            <v>4</v>
          </cell>
          <cell r="Z1235">
            <v>4</v>
          </cell>
          <cell r="AA1235">
            <v>6</v>
          </cell>
        </row>
        <row r="1236">
          <cell r="A1236" t="str">
            <v>PETROS</v>
          </cell>
          <cell r="B1236" t="str">
            <v>FUNDACAO PETROBRAS DE SEGURIDADE SOCIAL PETROS</v>
          </cell>
          <cell r="C1236" t="str">
            <v>34.053.942/0001-50</v>
          </cell>
          <cell r="D1236" t="str">
            <v>Sim</v>
          </cell>
          <cell r="E1236" t="str">
            <v>NORMAL - EM FUNCIONAMENTO</v>
          </cell>
          <cell r="F1236" t="str">
            <v>NORMAL</v>
          </cell>
          <cell r="G1236" t="str">
            <v>Fundação</v>
          </cell>
          <cell r="H1236" t="str">
            <v>LC 108 / LC 109</v>
          </cell>
          <cell r="I1236" t="str">
            <v>Pública Federal</v>
          </cell>
          <cell r="J1236" t="str">
            <v>Público</v>
          </cell>
          <cell r="K1236" t="str">
            <v>Patrocínio Múltiplo</v>
          </cell>
          <cell r="L1236" t="str">
            <v>Com mais de um plano</v>
          </cell>
          <cell r="M1236" t="str">
            <v>Sim</v>
          </cell>
          <cell r="N1236">
            <v>3018521979</v>
          </cell>
          <cell r="O1236" t="str">
            <v>Sudeste</v>
          </cell>
          <cell r="P1236" t="str">
            <v>ESRJ</v>
          </cell>
          <cell r="Q1236" t="str">
            <v>RUA ACRE</v>
          </cell>
          <cell r="R1236" t="str">
            <v>RIO DE JANEIRO</v>
          </cell>
          <cell r="S1236" t="str">
            <v>RIO DE JANEIRO</v>
          </cell>
          <cell r="T1236" t="str">
            <v>RJ</v>
          </cell>
          <cell r="U1236" t="str">
            <v>20.081-000</v>
          </cell>
          <cell r="V1236" t="str">
            <v>2120560293</v>
          </cell>
          <cell r="W1236" t="str">
            <v>ASSESSORIADADIRETORIA@PETROS.COM.BR;PRESIDENCIA@PETROS.COM.BR GEST@PETROS.COM.BR</v>
          </cell>
          <cell r="X1236" t="str">
            <v>WWW.PETROS.COM.BR</v>
          </cell>
          <cell r="Y1236">
            <v>4</v>
          </cell>
          <cell r="Z1236">
            <v>4</v>
          </cell>
          <cell r="AA1236">
            <v>6</v>
          </cell>
        </row>
        <row r="1237">
          <cell r="A1237" t="str">
            <v>PETROS</v>
          </cell>
          <cell r="B1237" t="str">
            <v>FUNDACAO PETROBRAS DE SEGURIDADE SOCIAL PETROS</v>
          </cell>
          <cell r="C1237" t="str">
            <v>34.053.942/0001-50</v>
          </cell>
          <cell r="D1237" t="str">
            <v>Sim</v>
          </cell>
          <cell r="E1237" t="str">
            <v>NORMAL - EM FUNCIONAMENTO</v>
          </cell>
          <cell r="F1237" t="str">
            <v>NORMAL</v>
          </cell>
          <cell r="G1237" t="str">
            <v>Fundação</v>
          </cell>
          <cell r="H1237" t="str">
            <v>LC 108 / LC 109</v>
          </cell>
          <cell r="I1237" t="str">
            <v>Pública Federal</v>
          </cell>
          <cell r="J1237" t="str">
            <v>Público</v>
          </cell>
          <cell r="K1237" t="str">
            <v>Patrocínio Múltiplo</v>
          </cell>
          <cell r="L1237" t="str">
            <v>Com mais de um plano</v>
          </cell>
          <cell r="M1237" t="str">
            <v>Sim</v>
          </cell>
          <cell r="N1237">
            <v>3018521979</v>
          </cell>
          <cell r="O1237" t="str">
            <v>Sudeste</v>
          </cell>
          <cell r="P1237" t="str">
            <v>ESRJ</v>
          </cell>
          <cell r="Q1237" t="str">
            <v>RUA ACRE</v>
          </cell>
          <cell r="R1237" t="str">
            <v>RIO DE JANEIRO</v>
          </cell>
          <cell r="S1237" t="str">
            <v>RIO DE JANEIRO</v>
          </cell>
          <cell r="T1237" t="str">
            <v>RJ</v>
          </cell>
          <cell r="U1237" t="str">
            <v>20.081-000</v>
          </cell>
          <cell r="V1237" t="str">
            <v>2120560293</v>
          </cell>
          <cell r="W1237" t="str">
            <v>ASSESSORIADADIRETORIA@PETROS.COM.BR;PRESIDENCIA@PETROS.COM.BR GEST@PETROS.COM.BR</v>
          </cell>
          <cell r="X1237" t="str">
            <v>WWW.PETROS.COM.BR</v>
          </cell>
          <cell r="Y1237">
            <v>4</v>
          </cell>
          <cell r="Z1237">
            <v>4</v>
          </cell>
          <cell r="AA1237">
            <v>6</v>
          </cell>
        </row>
        <row r="1238">
          <cell r="A1238" t="str">
            <v>PETROS</v>
          </cell>
          <cell r="B1238" t="str">
            <v>FUNDACAO PETROBRAS DE SEGURIDADE SOCIAL PETROS</v>
          </cell>
          <cell r="C1238" t="str">
            <v>34.053.942/0001-50</v>
          </cell>
          <cell r="D1238" t="str">
            <v>Sim</v>
          </cell>
          <cell r="E1238" t="str">
            <v>NORMAL - EM FUNCIONAMENTO</v>
          </cell>
          <cell r="F1238" t="str">
            <v>NORMAL</v>
          </cell>
          <cell r="G1238" t="str">
            <v>Fundação</v>
          </cell>
          <cell r="H1238" t="str">
            <v>LC 108 / LC 109</v>
          </cell>
          <cell r="I1238" t="str">
            <v>Pública Federal</v>
          </cell>
          <cell r="J1238" t="str">
            <v>Público</v>
          </cell>
          <cell r="K1238" t="str">
            <v>Patrocínio Múltiplo</v>
          </cell>
          <cell r="L1238" t="str">
            <v>Com mais de um plano</v>
          </cell>
          <cell r="M1238" t="str">
            <v>Sim</v>
          </cell>
          <cell r="N1238">
            <v>3018521979</v>
          </cell>
          <cell r="O1238" t="str">
            <v>Sudeste</v>
          </cell>
          <cell r="P1238" t="str">
            <v>ESRJ</v>
          </cell>
          <cell r="Q1238" t="str">
            <v>RUA ACRE</v>
          </cell>
          <cell r="R1238" t="str">
            <v>RIO DE JANEIRO</v>
          </cell>
          <cell r="S1238" t="str">
            <v>RIO DE JANEIRO</v>
          </cell>
          <cell r="T1238" t="str">
            <v>RJ</v>
          </cell>
          <cell r="U1238" t="str">
            <v>20.081-000</v>
          </cell>
          <cell r="V1238" t="str">
            <v>2120560293</v>
          </cell>
          <cell r="W1238" t="str">
            <v>ASSESSORIADADIRETORIA@PETROS.COM.BR;PRESIDENCIA@PETROS.COM.BR GEST@PETROS.COM.BR</v>
          </cell>
          <cell r="X1238" t="str">
            <v>WWW.PETROS.COM.BR</v>
          </cell>
          <cell r="Y1238">
            <v>4</v>
          </cell>
          <cell r="Z1238">
            <v>4</v>
          </cell>
          <cell r="AA1238">
            <v>6</v>
          </cell>
        </row>
        <row r="1239">
          <cell r="A1239" t="str">
            <v>PETROS</v>
          </cell>
          <cell r="B1239" t="str">
            <v>FUNDACAO PETROBRAS DE SEGURIDADE SOCIAL PETROS</v>
          </cell>
          <cell r="C1239" t="str">
            <v>34.053.942/0001-50</v>
          </cell>
          <cell r="D1239" t="str">
            <v>Sim</v>
          </cell>
          <cell r="E1239" t="str">
            <v>NORMAL - EM FUNCIONAMENTO</v>
          </cell>
          <cell r="F1239" t="str">
            <v>NORMAL</v>
          </cell>
          <cell r="G1239" t="str">
            <v>Fundação</v>
          </cell>
          <cell r="H1239" t="str">
            <v>LC 108 / LC 109</v>
          </cell>
          <cell r="I1239" t="str">
            <v>Pública Federal</v>
          </cell>
          <cell r="J1239" t="str">
            <v>Público</v>
          </cell>
          <cell r="K1239" t="str">
            <v>Patrocínio Múltiplo</v>
          </cell>
          <cell r="L1239" t="str">
            <v>Com mais de um plano</v>
          </cell>
          <cell r="M1239" t="str">
            <v>Sim</v>
          </cell>
          <cell r="N1239">
            <v>3018521979</v>
          </cell>
          <cell r="O1239" t="str">
            <v>Sudeste</v>
          </cell>
          <cell r="P1239" t="str">
            <v>ESRJ</v>
          </cell>
          <cell r="Q1239" t="str">
            <v>RUA ACRE</v>
          </cell>
          <cell r="R1239" t="str">
            <v>RIO DE JANEIRO</v>
          </cell>
          <cell r="S1239" t="str">
            <v>RIO DE JANEIRO</v>
          </cell>
          <cell r="T1239" t="str">
            <v>RJ</v>
          </cell>
          <cell r="U1239" t="str">
            <v>20.081-000</v>
          </cell>
          <cell r="V1239" t="str">
            <v>2120560293</v>
          </cell>
          <cell r="W1239" t="str">
            <v>ASSESSORIADADIRETORIA@PETROS.COM.BR;PRESIDENCIA@PETROS.COM.BR GEST@PETROS.COM.BR</v>
          </cell>
          <cell r="X1239" t="str">
            <v>WWW.PETROS.COM.BR</v>
          </cell>
          <cell r="Y1239">
            <v>4</v>
          </cell>
          <cell r="Z1239">
            <v>4</v>
          </cell>
          <cell r="AA1239">
            <v>6</v>
          </cell>
        </row>
        <row r="1240">
          <cell r="A1240" t="str">
            <v>PETROS</v>
          </cell>
          <cell r="B1240" t="str">
            <v>FUNDACAO PETROBRAS DE SEGURIDADE SOCIAL PETROS</v>
          </cell>
          <cell r="C1240" t="str">
            <v>34.053.942/0001-50</v>
          </cell>
          <cell r="D1240" t="str">
            <v>Sim</v>
          </cell>
          <cell r="E1240" t="str">
            <v>NORMAL - EM FUNCIONAMENTO</v>
          </cell>
          <cell r="F1240" t="str">
            <v>NORMAL</v>
          </cell>
          <cell r="G1240" t="str">
            <v>Fundação</v>
          </cell>
          <cell r="H1240" t="str">
            <v>LC 108 / LC 109</v>
          </cell>
          <cell r="I1240" t="str">
            <v>Pública Federal</v>
          </cell>
          <cell r="J1240" t="str">
            <v>Público</v>
          </cell>
          <cell r="K1240" t="str">
            <v>Patrocínio Múltiplo</v>
          </cell>
          <cell r="L1240" t="str">
            <v>Com mais de um plano</v>
          </cell>
          <cell r="M1240" t="str">
            <v>Sim</v>
          </cell>
          <cell r="N1240">
            <v>3018521979</v>
          </cell>
          <cell r="O1240" t="str">
            <v>Sudeste</v>
          </cell>
          <cell r="P1240" t="str">
            <v>ESRJ</v>
          </cell>
          <cell r="Q1240" t="str">
            <v>RUA ACRE</v>
          </cell>
          <cell r="R1240" t="str">
            <v>RIO DE JANEIRO</v>
          </cell>
          <cell r="S1240" t="str">
            <v>RIO DE JANEIRO</v>
          </cell>
          <cell r="T1240" t="str">
            <v>RJ</v>
          </cell>
          <cell r="U1240" t="str">
            <v>20.081-000</v>
          </cell>
          <cell r="V1240" t="str">
            <v>2120560293</v>
          </cell>
          <cell r="W1240" t="str">
            <v>ASSESSORIADADIRETORIA@PETROS.COM.BR;PRESIDENCIA@PETROS.COM.BR GEST@PETROS.COM.BR</v>
          </cell>
          <cell r="X1240" t="str">
            <v>WWW.PETROS.COM.BR</v>
          </cell>
          <cell r="Y1240">
            <v>4</v>
          </cell>
          <cell r="Z1240">
            <v>4</v>
          </cell>
          <cell r="AA1240">
            <v>6</v>
          </cell>
        </row>
        <row r="1241">
          <cell r="A1241" t="str">
            <v>PETROS</v>
          </cell>
          <cell r="B1241" t="str">
            <v>FUNDACAO PETROBRAS DE SEGURIDADE SOCIAL PETROS</v>
          </cell>
          <cell r="C1241" t="str">
            <v>34.053.942/0001-50</v>
          </cell>
          <cell r="D1241" t="str">
            <v>Sim</v>
          </cell>
          <cell r="E1241" t="str">
            <v>NORMAL - EM FUNCIONAMENTO</v>
          </cell>
          <cell r="F1241" t="str">
            <v>NORMAL</v>
          </cell>
          <cell r="G1241" t="str">
            <v>Fundação</v>
          </cell>
          <cell r="H1241" t="str">
            <v>LC 108 / LC 109</v>
          </cell>
          <cell r="I1241" t="str">
            <v>Pública Federal</v>
          </cell>
          <cell r="J1241" t="str">
            <v>Público</v>
          </cell>
          <cell r="K1241" t="str">
            <v>Patrocínio Múltiplo</v>
          </cell>
          <cell r="L1241" t="str">
            <v>Com mais de um plano</v>
          </cell>
          <cell r="M1241" t="str">
            <v>Sim</v>
          </cell>
          <cell r="N1241">
            <v>3018521979</v>
          </cell>
          <cell r="O1241" t="str">
            <v>Sudeste</v>
          </cell>
          <cell r="P1241" t="str">
            <v>ESRJ</v>
          </cell>
          <cell r="Q1241" t="str">
            <v>RUA ACRE</v>
          </cell>
          <cell r="R1241" t="str">
            <v>RIO DE JANEIRO</v>
          </cell>
          <cell r="S1241" t="str">
            <v>RIO DE JANEIRO</v>
          </cell>
          <cell r="T1241" t="str">
            <v>RJ</v>
          </cell>
          <cell r="U1241" t="str">
            <v>20.081-000</v>
          </cell>
          <cell r="V1241" t="str">
            <v>2120560293</v>
          </cell>
          <cell r="W1241" t="str">
            <v>ASSESSORIADADIRETORIA@PETROS.COM.BR;PRESIDENCIA@PETROS.COM.BR GEST@PETROS.COM.BR</v>
          </cell>
          <cell r="X1241" t="str">
            <v>WWW.PETROS.COM.BR</v>
          </cell>
          <cell r="Y1241">
            <v>4</v>
          </cell>
          <cell r="Z1241">
            <v>4</v>
          </cell>
          <cell r="AA1241">
            <v>6</v>
          </cell>
        </row>
        <row r="1242">
          <cell r="A1242" t="str">
            <v>PETROS</v>
          </cell>
          <cell r="B1242" t="str">
            <v>FUNDACAO PETROBRAS DE SEGURIDADE SOCIAL PETROS</v>
          </cell>
          <cell r="C1242" t="str">
            <v>34.053.942/0001-50</v>
          </cell>
          <cell r="D1242" t="str">
            <v>Sim</v>
          </cell>
          <cell r="E1242" t="str">
            <v>NORMAL - EM FUNCIONAMENTO</v>
          </cell>
          <cell r="F1242" t="str">
            <v>NORMAL</v>
          </cell>
          <cell r="G1242" t="str">
            <v>Fundação</v>
          </cell>
          <cell r="H1242" t="str">
            <v>LC 108 / LC 109</v>
          </cell>
          <cell r="I1242" t="str">
            <v>Pública Federal</v>
          </cell>
          <cell r="J1242" t="str">
            <v>Público</v>
          </cell>
          <cell r="K1242" t="str">
            <v>Patrocínio Múltiplo</v>
          </cell>
          <cell r="L1242" t="str">
            <v>Com mais de um plano</v>
          </cell>
          <cell r="M1242" t="str">
            <v>Sim</v>
          </cell>
          <cell r="N1242">
            <v>3018521979</v>
          </cell>
          <cell r="O1242" t="str">
            <v>Sudeste</v>
          </cell>
          <cell r="P1242" t="str">
            <v>ESRJ</v>
          </cell>
          <cell r="Q1242" t="str">
            <v>RUA ACRE</v>
          </cell>
          <cell r="R1242" t="str">
            <v>RIO DE JANEIRO</v>
          </cell>
          <cell r="S1242" t="str">
            <v>RIO DE JANEIRO</v>
          </cell>
          <cell r="T1242" t="str">
            <v>RJ</v>
          </cell>
          <cell r="U1242" t="str">
            <v>20.081-000</v>
          </cell>
          <cell r="V1242" t="str">
            <v>2120560293</v>
          </cell>
          <cell r="W1242" t="str">
            <v>ASSESSORIADADIRETORIA@PETROS.COM.BR;PRESIDENCIA@PETROS.COM.BR GEST@PETROS.COM.BR</v>
          </cell>
          <cell r="X1242" t="str">
            <v>WWW.PETROS.COM.BR</v>
          </cell>
          <cell r="Y1242">
            <v>4</v>
          </cell>
          <cell r="Z1242">
            <v>4</v>
          </cell>
          <cell r="AA1242">
            <v>6</v>
          </cell>
        </row>
        <row r="1243">
          <cell r="A1243" t="str">
            <v>PETROS</v>
          </cell>
          <cell r="B1243" t="str">
            <v>FUNDACAO PETROBRAS DE SEGURIDADE SOCIAL PETROS</v>
          </cell>
          <cell r="C1243" t="str">
            <v>34.053.942/0001-50</v>
          </cell>
          <cell r="D1243" t="str">
            <v>Sim</v>
          </cell>
          <cell r="E1243" t="str">
            <v>NORMAL - EM FUNCIONAMENTO</v>
          </cell>
          <cell r="F1243" t="str">
            <v>NORMAL</v>
          </cell>
          <cell r="G1243" t="str">
            <v>Fundação</v>
          </cell>
          <cell r="H1243" t="str">
            <v>LC 108 / LC 109</v>
          </cell>
          <cell r="I1243" t="str">
            <v>Pública Federal</v>
          </cell>
          <cell r="J1243" t="str">
            <v>Público</v>
          </cell>
          <cell r="K1243" t="str">
            <v>Patrocínio Múltiplo</v>
          </cell>
          <cell r="L1243" t="str">
            <v>Com mais de um plano</v>
          </cell>
          <cell r="M1243" t="str">
            <v>Sim</v>
          </cell>
          <cell r="N1243">
            <v>3018521979</v>
          </cell>
          <cell r="O1243" t="str">
            <v>Sudeste</v>
          </cell>
          <cell r="P1243" t="str">
            <v>ESRJ</v>
          </cell>
          <cell r="Q1243" t="str">
            <v>RUA ACRE</v>
          </cell>
          <cell r="R1243" t="str">
            <v>RIO DE JANEIRO</v>
          </cell>
          <cell r="S1243" t="str">
            <v>RIO DE JANEIRO</v>
          </cell>
          <cell r="T1243" t="str">
            <v>RJ</v>
          </cell>
          <cell r="U1243" t="str">
            <v>20.081-000</v>
          </cell>
          <cell r="V1243" t="str">
            <v>2120560293</v>
          </cell>
          <cell r="W1243" t="str">
            <v>ASSESSORIADADIRETORIA@PETROS.COM.BR;PRESIDENCIA@PETROS.COM.BR GEST@PETROS.COM.BR</v>
          </cell>
          <cell r="X1243" t="str">
            <v>WWW.PETROS.COM.BR</v>
          </cell>
          <cell r="Y1243">
            <v>4</v>
          </cell>
          <cell r="Z1243">
            <v>4</v>
          </cell>
          <cell r="AA1243">
            <v>6</v>
          </cell>
        </row>
        <row r="1244">
          <cell r="A1244" t="str">
            <v>PETROS</v>
          </cell>
          <cell r="B1244" t="str">
            <v>FUNDACAO PETROBRAS DE SEGURIDADE SOCIAL PETROS</v>
          </cell>
          <cell r="C1244" t="str">
            <v>34.053.942/0001-50</v>
          </cell>
          <cell r="D1244" t="str">
            <v>Sim</v>
          </cell>
          <cell r="E1244" t="str">
            <v>NORMAL - EM FUNCIONAMENTO</v>
          </cell>
          <cell r="F1244" t="str">
            <v>NORMAL</v>
          </cell>
          <cell r="G1244" t="str">
            <v>Fundação</v>
          </cell>
          <cell r="H1244" t="str">
            <v>LC 108 / LC 109</v>
          </cell>
          <cell r="I1244" t="str">
            <v>Pública Federal</v>
          </cell>
          <cell r="J1244" t="str">
            <v>Público</v>
          </cell>
          <cell r="K1244" t="str">
            <v>Patrocínio Múltiplo</v>
          </cell>
          <cell r="L1244" t="str">
            <v>Com mais de um plano</v>
          </cell>
          <cell r="M1244" t="str">
            <v>Sim</v>
          </cell>
          <cell r="N1244">
            <v>3018521979</v>
          </cell>
          <cell r="O1244" t="str">
            <v>Sudeste</v>
          </cell>
          <cell r="P1244" t="str">
            <v>ESRJ</v>
          </cell>
          <cell r="Q1244" t="str">
            <v>RUA ACRE</v>
          </cell>
          <cell r="R1244" t="str">
            <v>RIO DE JANEIRO</v>
          </cell>
          <cell r="S1244" t="str">
            <v>RIO DE JANEIRO</v>
          </cell>
          <cell r="T1244" t="str">
            <v>RJ</v>
          </cell>
          <cell r="U1244" t="str">
            <v>20.081-000</v>
          </cell>
          <cell r="V1244" t="str">
            <v>2120560293</v>
          </cell>
          <cell r="W1244" t="str">
            <v>ASSESSORIADADIRETORIA@PETROS.COM.BR;PRESIDENCIA@PETROS.COM.BR GEST@PETROS.COM.BR</v>
          </cell>
          <cell r="X1244" t="str">
            <v>WWW.PETROS.COM.BR</v>
          </cell>
          <cell r="Y1244">
            <v>4</v>
          </cell>
          <cell r="Z1244">
            <v>4</v>
          </cell>
          <cell r="AA1244">
            <v>6</v>
          </cell>
        </row>
        <row r="1245">
          <cell r="A1245" t="str">
            <v>PETROS</v>
          </cell>
          <cell r="B1245" t="str">
            <v>FUNDACAO PETROBRAS DE SEGURIDADE SOCIAL PETROS</v>
          </cell>
          <cell r="C1245" t="str">
            <v>34.053.942/0001-50</v>
          </cell>
          <cell r="D1245" t="str">
            <v>Sim</v>
          </cell>
          <cell r="E1245" t="str">
            <v>NORMAL - EM FUNCIONAMENTO</v>
          </cell>
          <cell r="F1245" t="str">
            <v>NORMAL</v>
          </cell>
          <cell r="G1245" t="str">
            <v>Fundação</v>
          </cell>
          <cell r="H1245" t="str">
            <v>LC 108 / LC 109</v>
          </cell>
          <cell r="I1245" t="str">
            <v>Pública Federal</v>
          </cell>
          <cell r="J1245" t="str">
            <v>Público</v>
          </cell>
          <cell r="K1245" t="str">
            <v>Patrocínio Múltiplo</v>
          </cell>
          <cell r="L1245" t="str">
            <v>Com mais de um plano</v>
          </cell>
          <cell r="M1245" t="str">
            <v>Sim</v>
          </cell>
          <cell r="N1245">
            <v>3018521979</v>
          </cell>
          <cell r="O1245" t="str">
            <v>Sudeste</v>
          </cell>
          <cell r="P1245" t="str">
            <v>ESRJ</v>
          </cell>
          <cell r="Q1245" t="str">
            <v>RUA ACRE</v>
          </cell>
          <cell r="R1245" t="str">
            <v>RIO DE JANEIRO</v>
          </cell>
          <cell r="S1245" t="str">
            <v>RIO DE JANEIRO</v>
          </cell>
          <cell r="T1245" t="str">
            <v>RJ</v>
          </cell>
          <cell r="U1245" t="str">
            <v>20.081-000</v>
          </cell>
          <cell r="V1245" t="str">
            <v>2120560293</v>
          </cell>
          <cell r="W1245" t="str">
            <v>ASSESSORIADADIRETORIA@PETROS.COM.BR;PRESIDENCIA@PETROS.COM.BR GEST@PETROS.COM.BR</v>
          </cell>
          <cell r="X1245" t="str">
            <v>WWW.PETROS.COM.BR</v>
          </cell>
          <cell r="Y1245">
            <v>4</v>
          </cell>
          <cell r="Z1245">
            <v>4</v>
          </cell>
          <cell r="AA1245">
            <v>6</v>
          </cell>
        </row>
        <row r="1246">
          <cell r="A1246" t="str">
            <v>PETROS</v>
          </cell>
          <cell r="B1246" t="str">
            <v>FUNDACAO PETROBRAS DE SEGURIDADE SOCIAL PETROS</v>
          </cell>
          <cell r="C1246" t="str">
            <v>34.053.942/0001-50</v>
          </cell>
          <cell r="D1246" t="str">
            <v>Sim</v>
          </cell>
          <cell r="E1246" t="str">
            <v>NORMAL - EM FUNCIONAMENTO</v>
          </cell>
          <cell r="F1246" t="str">
            <v>NORMAL</v>
          </cell>
          <cell r="G1246" t="str">
            <v>Fundação</v>
          </cell>
          <cell r="H1246" t="str">
            <v>LC 108 / LC 109</v>
          </cell>
          <cell r="I1246" t="str">
            <v>Pública Federal</v>
          </cell>
          <cell r="J1246" t="str">
            <v>Público</v>
          </cell>
          <cell r="K1246" t="str">
            <v>Patrocínio Múltiplo</v>
          </cell>
          <cell r="L1246" t="str">
            <v>Com mais de um plano</v>
          </cell>
          <cell r="M1246" t="str">
            <v>Sim</v>
          </cell>
          <cell r="N1246">
            <v>3018521979</v>
          </cell>
          <cell r="O1246" t="str">
            <v>Sudeste</v>
          </cell>
          <cell r="P1246" t="str">
            <v>ESRJ</v>
          </cell>
          <cell r="Q1246" t="str">
            <v>RUA ACRE</v>
          </cell>
          <cell r="R1246" t="str">
            <v>RIO DE JANEIRO</v>
          </cell>
          <cell r="S1246" t="str">
            <v>RIO DE JANEIRO</v>
          </cell>
          <cell r="T1246" t="str">
            <v>RJ</v>
          </cell>
          <cell r="U1246" t="str">
            <v>20.081-000</v>
          </cell>
          <cell r="V1246" t="str">
            <v>2120560293</v>
          </cell>
          <cell r="W1246" t="str">
            <v>ASSESSORIADADIRETORIA@PETROS.COM.BR;PRESIDENCIA@PETROS.COM.BR GEST@PETROS.COM.BR</v>
          </cell>
          <cell r="X1246" t="str">
            <v>WWW.PETROS.COM.BR</v>
          </cell>
          <cell r="Y1246">
            <v>4</v>
          </cell>
          <cell r="Z1246">
            <v>4</v>
          </cell>
          <cell r="AA1246">
            <v>6</v>
          </cell>
        </row>
        <row r="1247">
          <cell r="A1247" t="str">
            <v>PETROS</v>
          </cell>
          <cell r="B1247" t="str">
            <v>FUNDACAO PETROBRAS DE SEGURIDADE SOCIAL PETROS</v>
          </cell>
          <cell r="C1247" t="str">
            <v>34.053.942/0001-50</v>
          </cell>
          <cell r="D1247" t="str">
            <v>Sim</v>
          </cell>
          <cell r="E1247" t="str">
            <v>NORMAL - EM FUNCIONAMENTO</v>
          </cell>
          <cell r="F1247" t="str">
            <v>NORMAL</v>
          </cell>
          <cell r="G1247" t="str">
            <v>Fundação</v>
          </cell>
          <cell r="H1247" t="str">
            <v>LC 108 / LC 109</v>
          </cell>
          <cell r="I1247" t="str">
            <v>Pública Federal</v>
          </cell>
          <cell r="J1247" t="str">
            <v>Público</v>
          </cell>
          <cell r="K1247" t="str">
            <v>Patrocínio Múltiplo</v>
          </cell>
          <cell r="L1247" t="str">
            <v>Com mais de um plano</v>
          </cell>
          <cell r="M1247" t="str">
            <v>Sim</v>
          </cell>
          <cell r="N1247">
            <v>3018521979</v>
          </cell>
          <cell r="O1247" t="str">
            <v>Sudeste</v>
          </cell>
          <cell r="P1247" t="str">
            <v>ESRJ</v>
          </cell>
          <cell r="Q1247" t="str">
            <v>RUA ACRE</v>
          </cell>
          <cell r="R1247" t="str">
            <v>RIO DE JANEIRO</v>
          </cell>
          <cell r="S1247" t="str">
            <v>RIO DE JANEIRO</v>
          </cell>
          <cell r="T1247" t="str">
            <v>RJ</v>
          </cell>
          <cell r="U1247" t="str">
            <v>20.081-000</v>
          </cell>
          <cell r="V1247" t="str">
            <v>2120560293</v>
          </cell>
          <cell r="W1247" t="str">
            <v>ASSESSORIADADIRETORIA@PETROS.COM.BR;PRESIDENCIA@PETROS.COM.BR GEST@PETROS.COM.BR</v>
          </cell>
          <cell r="X1247" t="str">
            <v>WWW.PETROS.COM.BR</v>
          </cell>
          <cell r="Y1247">
            <v>4</v>
          </cell>
          <cell r="Z1247">
            <v>4</v>
          </cell>
          <cell r="AA1247">
            <v>6</v>
          </cell>
        </row>
        <row r="1248">
          <cell r="A1248" t="str">
            <v>PETROS</v>
          </cell>
          <cell r="B1248" t="str">
            <v>FUNDACAO PETROBRAS DE SEGURIDADE SOCIAL PETROS</v>
          </cell>
          <cell r="C1248" t="str">
            <v>34.053.942/0001-50</v>
          </cell>
          <cell r="D1248" t="str">
            <v>Sim</v>
          </cell>
          <cell r="E1248" t="str">
            <v>NORMAL - EM FUNCIONAMENTO</v>
          </cell>
          <cell r="F1248" t="str">
            <v>NORMAL</v>
          </cell>
          <cell r="G1248" t="str">
            <v>Fundação</v>
          </cell>
          <cell r="H1248" t="str">
            <v>LC 108 / LC 109</v>
          </cell>
          <cell r="I1248" t="str">
            <v>Pública Federal</v>
          </cell>
          <cell r="J1248" t="str">
            <v>Público</v>
          </cell>
          <cell r="K1248" t="str">
            <v>Patrocínio Múltiplo</v>
          </cell>
          <cell r="L1248" t="str">
            <v>Com mais de um plano</v>
          </cell>
          <cell r="M1248" t="str">
            <v>Sim</v>
          </cell>
          <cell r="N1248">
            <v>3018521979</v>
          </cell>
          <cell r="O1248" t="str">
            <v>Sudeste</v>
          </cell>
          <cell r="P1248" t="str">
            <v>ESRJ</v>
          </cell>
          <cell r="Q1248" t="str">
            <v>RUA ACRE</v>
          </cell>
          <cell r="R1248" t="str">
            <v>RIO DE JANEIRO</v>
          </cell>
          <cell r="S1248" t="str">
            <v>RIO DE JANEIRO</v>
          </cell>
          <cell r="T1248" t="str">
            <v>RJ</v>
          </cell>
          <cell r="U1248" t="str">
            <v>20.081-000</v>
          </cell>
          <cell r="V1248" t="str">
            <v>2120560293</v>
          </cell>
          <cell r="W1248" t="str">
            <v>ASSESSORIADADIRETORIA@PETROS.COM.BR;PRESIDENCIA@PETROS.COM.BR GEST@PETROS.COM.BR</v>
          </cell>
          <cell r="X1248" t="str">
            <v>WWW.PETROS.COM.BR</v>
          </cell>
          <cell r="Y1248">
            <v>4</v>
          </cell>
          <cell r="Z1248">
            <v>4</v>
          </cell>
          <cell r="AA1248">
            <v>6</v>
          </cell>
        </row>
        <row r="1249">
          <cell r="A1249" t="str">
            <v>PETROS</v>
          </cell>
          <cell r="B1249" t="str">
            <v>FUNDACAO PETROBRAS DE SEGURIDADE SOCIAL PETROS</v>
          </cell>
          <cell r="C1249" t="str">
            <v>34.053.942/0001-50</v>
          </cell>
          <cell r="D1249" t="str">
            <v>Sim</v>
          </cell>
          <cell r="E1249" t="str">
            <v>NORMAL - EM FUNCIONAMENTO</v>
          </cell>
          <cell r="F1249" t="str">
            <v>NORMAL</v>
          </cell>
          <cell r="G1249" t="str">
            <v>Fundação</v>
          </cell>
          <cell r="H1249" t="str">
            <v>LC 108 / LC 109</v>
          </cell>
          <cell r="I1249" t="str">
            <v>Pública Federal</v>
          </cell>
          <cell r="J1249" t="str">
            <v>Público</v>
          </cell>
          <cell r="K1249" t="str">
            <v>Patrocínio Múltiplo</v>
          </cell>
          <cell r="L1249" t="str">
            <v>Com mais de um plano</v>
          </cell>
          <cell r="M1249" t="str">
            <v>Sim</v>
          </cell>
          <cell r="N1249">
            <v>3018521979</v>
          </cell>
          <cell r="O1249" t="str">
            <v>Sudeste</v>
          </cell>
          <cell r="P1249" t="str">
            <v>ESRJ</v>
          </cell>
          <cell r="Q1249" t="str">
            <v>RUA ACRE</v>
          </cell>
          <cell r="R1249" t="str">
            <v>RIO DE JANEIRO</v>
          </cell>
          <cell r="S1249" t="str">
            <v>RIO DE JANEIRO</v>
          </cell>
          <cell r="T1249" t="str">
            <v>RJ</v>
          </cell>
          <cell r="U1249" t="str">
            <v>20.081-000</v>
          </cell>
          <cell r="V1249" t="str">
            <v>2120560293</v>
          </cell>
          <cell r="W1249" t="str">
            <v>ASSESSORIADADIRETORIA@PETROS.COM.BR;PRESIDENCIA@PETROS.COM.BR GEST@PETROS.COM.BR</v>
          </cell>
          <cell r="X1249" t="str">
            <v>WWW.PETROS.COM.BR</v>
          </cell>
          <cell r="Y1249">
            <v>4</v>
          </cell>
          <cell r="Z1249">
            <v>4</v>
          </cell>
          <cell r="AA1249">
            <v>6</v>
          </cell>
        </row>
        <row r="1250">
          <cell r="A1250" t="str">
            <v>PETROS</v>
          </cell>
          <cell r="B1250" t="str">
            <v>FUNDACAO PETROBRAS DE SEGURIDADE SOCIAL PETROS</v>
          </cell>
          <cell r="C1250" t="str">
            <v>34.053.942/0001-50</v>
          </cell>
          <cell r="D1250" t="str">
            <v>Sim</v>
          </cell>
          <cell r="E1250" t="str">
            <v>NORMAL - EM FUNCIONAMENTO</v>
          </cell>
          <cell r="F1250" t="str">
            <v>NORMAL</v>
          </cell>
          <cell r="G1250" t="str">
            <v>Fundação</v>
          </cell>
          <cell r="H1250" t="str">
            <v>LC 108 / LC 109</v>
          </cell>
          <cell r="I1250" t="str">
            <v>Pública Federal</v>
          </cell>
          <cell r="J1250" t="str">
            <v>Público</v>
          </cell>
          <cell r="K1250" t="str">
            <v>Patrocínio Múltiplo</v>
          </cell>
          <cell r="L1250" t="str">
            <v>Com mais de um plano</v>
          </cell>
          <cell r="M1250" t="str">
            <v>Sim</v>
          </cell>
          <cell r="N1250">
            <v>3018521979</v>
          </cell>
          <cell r="O1250" t="str">
            <v>Sudeste</v>
          </cell>
          <cell r="P1250" t="str">
            <v>ESRJ</v>
          </cell>
          <cell r="Q1250" t="str">
            <v>RUA ACRE</v>
          </cell>
          <cell r="R1250" t="str">
            <v>RIO DE JANEIRO</v>
          </cell>
          <cell r="S1250" t="str">
            <v>RIO DE JANEIRO</v>
          </cell>
          <cell r="T1250" t="str">
            <v>RJ</v>
          </cell>
          <cell r="U1250" t="str">
            <v>20.081-000</v>
          </cell>
          <cell r="V1250" t="str">
            <v>2120560293</v>
          </cell>
          <cell r="W1250" t="str">
            <v>ASSESSORIADADIRETORIA@PETROS.COM.BR;PRESIDENCIA@PETROS.COM.BR GEST@PETROS.COM.BR</v>
          </cell>
          <cell r="X1250" t="str">
            <v>WWW.PETROS.COM.BR</v>
          </cell>
          <cell r="Y1250">
            <v>4</v>
          </cell>
          <cell r="Z1250">
            <v>4</v>
          </cell>
          <cell r="AA1250">
            <v>6</v>
          </cell>
        </row>
        <row r="1251">
          <cell r="A1251" t="str">
            <v>PETROS</v>
          </cell>
          <cell r="B1251" t="str">
            <v>FUNDACAO PETROBRAS DE SEGURIDADE SOCIAL PETROS</v>
          </cell>
          <cell r="C1251" t="str">
            <v>34.053.942/0001-50</v>
          </cell>
          <cell r="D1251" t="str">
            <v>Sim</v>
          </cell>
          <cell r="E1251" t="str">
            <v>NORMAL - EM FUNCIONAMENTO</v>
          </cell>
          <cell r="F1251" t="str">
            <v>NORMAL</v>
          </cell>
          <cell r="G1251" t="str">
            <v>Fundação</v>
          </cell>
          <cell r="H1251" t="str">
            <v>LC 108 / LC 109</v>
          </cell>
          <cell r="I1251" t="str">
            <v>Pública Federal</v>
          </cell>
          <cell r="J1251" t="str">
            <v>Público</v>
          </cell>
          <cell r="K1251" t="str">
            <v>Patrocínio Múltiplo</v>
          </cell>
          <cell r="L1251" t="str">
            <v>Com mais de um plano</v>
          </cell>
          <cell r="M1251" t="str">
            <v>Sim</v>
          </cell>
          <cell r="N1251">
            <v>3018521979</v>
          </cell>
          <cell r="O1251" t="str">
            <v>Sudeste</v>
          </cell>
          <cell r="P1251" t="str">
            <v>ESRJ</v>
          </cell>
          <cell r="Q1251" t="str">
            <v>RUA ACRE</v>
          </cell>
          <cell r="R1251" t="str">
            <v>RIO DE JANEIRO</v>
          </cell>
          <cell r="S1251" t="str">
            <v>RIO DE JANEIRO</v>
          </cell>
          <cell r="T1251" t="str">
            <v>RJ</v>
          </cell>
          <cell r="U1251" t="str">
            <v>20.081-000</v>
          </cell>
          <cell r="V1251" t="str">
            <v>2120560293</v>
          </cell>
          <cell r="W1251" t="str">
            <v>ASSESSORIADADIRETORIA@PETROS.COM.BR;PRESIDENCIA@PETROS.COM.BR GEST@PETROS.COM.BR</v>
          </cell>
          <cell r="X1251" t="str">
            <v>WWW.PETROS.COM.BR</v>
          </cell>
          <cell r="Y1251">
            <v>4</v>
          </cell>
          <cell r="Z1251">
            <v>4</v>
          </cell>
          <cell r="AA1251">
            <v>6</v>
          </cell>
        </row>
        <row r="1252">
          <cell r="A1252" t="str">
            <v>PETROS</v>
          </cell>
          <cell r="B1252" t="str">
            <v>FUNDACAO PETROBRAS DE SEGURIDADE SOCIAL PETROS</v>
          </cell>
          <cell r="C1252" t="str">
            <v>34.053.942/0001-50</v>
          </cell>
          <cell r="D1252" t="str">
            <v>Sim</v>
          </cell>
          <cell r="E1252" t="str">
            <v>NORMAL - EM FUNCIONAMENTO</v>
          </cell>
          <cell r="F1252" t="str">
            <v>NORMAL</v>
          </cell>
          <cell r="G1252" t="str">
            <v>Fundação</v>
          </cell>
          <cell r="H1252" t="str">
            <v>LC 108 / LC 109</v>
          </cell>
          <cell r="I1252" t="str">
            <v>Pública Federal</v>
          </cell>
          <cell r="J1252" t="str">
            <v>Público</v>
          </cell>
          <cell r="K1252" t="str">
            <v>Patrocínio Múltiplo</v>
          </cell>
          <cell r="L1252" t="str">
            <v>Com mais de um plano</v>
          </cell>
          <cell r="M1252" t="str">
            <v>Sim</v>
          </cell>
          <cell r="N1252">
            <v>3018521979</v>
          </cell>
          <cell r="O1252" t="str">
            <v>Sudeste</v>
          </cell>
          <cell r="P1252" t="str">
            <v>ESRJ</v>
          </cell>
          <cell r="Q1252" t="str">
            <v>RUA ACRE</v>
          </cell>
          <cell r="R1252" t="str">
            <v>RIO DE JANEIRO</v>
          </cell>
          <cell r="S1252" t="str">
            <v>RIO DE JANEIRO</v>
          </cell>
          <cell r="T1252" t="str">
            <v>RJ</v>
          </cell>
          <cell r="U1252" t="str">
            <v>20.081-000</v>
          </cell>
          <cell r="V1252" t="str">
            <v>2120560293</v>
          </cell>
          <cell r="W1252" t="str">
            <v>ASSESSORIADADIRETORIA@PETROS.COM.BR;PRESIDENCIA@PETROS.COM.BR GEST@PETROS.COM.BR</v>
          </cell>
          <cell r="X1252" t="str">
            <v>WWW.PETROS.COM.BR</v>
          </cell>
          <cell r="Y1252">
            <v>4</v>
          </cell>
          <cell r="Z1252">
            <v>4</v>
          </cell>
          <cell r="AA1252">
            <v>6</v>
          </cell>
        </row>
        <row r="1253">
          <cell r="A1253" t="str">
            <v>PETROS</v>
          </cell>
          <cell r="B1253" t="str">
            <v>FUNDACAO PETROBRAS DE SEGURIDADE SOCIAL PETROS</v>
          </cell>
          <cell r="C1253" t="str">
            <v>34.053.942/0001-50</v>
          </cell>
          <cell r="D1253" t="str">
            <v>Sim</v>
          </cell>
          <cell r="E1253" t="str">
            <v>NORMAL - EM FUNCIONAMENTO</v>
          </cell>
          <cell r="F1253" t="str">
            <v>NORMAL</v>
          </cell>
          <cell r="G1253" t="str">
            <v>Fundação</v>
          </cell>
          <cell r="H1253" t="str">
            <v>LC 108 / LC 109</v>
          </cell>
          <cell r="I1253" t="str">
            <v>Pública Federal</v>
          </cell>
          <cell r="J1253" t="str">
            <v>Público</v>
          </cell>
          <cell r="K1253" t="str">
            <v>Patrocínio Múltiplo</v>
          </cell>
          <cell r="L1253" t="str">
            <v>Com mais de um plano</v>
          </cell>
          <cell r="M1253" t="str">
            <v>Sim</v>
          </cell>
          <cell r="N1253">
            <v>3018521979</v>
          </cell>
          <cell r="O1253" t="str">
            <v>Sudeste</v>
          </cell>
          <cell r="P1253" t="str">
            <v>ESRJ</v>
          </cell>
          <cell r="Q1253" t="str">
            <v>RUA ACRE</v>
          </cell>
          <cell r="R1253" t="str">
            <v>RIO DE JANEIRO</v>
          </cell>
          <cell r="S1253" t="str">
            <v>RIO DE JANEIRO</v>
          </cell>
          <cell r="T1253" t="str">
            <v>RJ</v>
          </cell>
          <cell r="U1253" t="str">
            <v>20.081-000</v>
          </cell>
          <cell r="V1253" t="str">
            <v>2120560293</v>
          </cell>
          <cell r="W1253" t="str">
            <v>ASSESSORIADADIRETORIA@PETROS.COM.BR;PRESIDENCIA@PETROS.COM.BR GEST@PETROS.COM.BR</v>
          </cell>
          <cell r="X1253" t="str">
            <v>WWW.PETROS.COM.BR</v>
          </cell>
          <cell r="Y1253">
            <v>4</v>
          </cell>
          <cell r="Z1253">
            <v>4</v>
          </cell>
          <cell r="AA1253">
            <v>6</v>
          </cell>
        </row>
        <row r="1254">
          <cell r="A1254" t="str">
            <v>PFIZER PREV</v>
          </cell>
          <cell r="B1254" t="str">
            <v>PFIZER PREV - SOCIEDADE DE PREVIDENCIA PRIVADA</v>
          </cell>
          <cell r="C1254" t="str">
            <v>03.361.090/0001-34</v>
          </cell>
          <cell r="D1254" t="str">
            <v>Sim</v>
          </cell>
          <cell r="E1254" t="str">
            <v>NORMAL - EM FUNCIONAMENTO</v>
          </cell>
          <cell r="F1254" t="str">
            <v>NORMAL</v>
          </cell>
          <cell r="G1254" t="str">
            <v>Sociedade Civil</v>
          </cell>
          <cell r="H1254" t="str">
            <v>LC 109</v>
          </cell>
          <cell r="I1254" t="str">
            <v>Privada</v>
          </cell>
          <cell r="J1254" t="str">
            <v>Privado</v>
          </cell>
          <cell r="K1254" t="str">
            <v>Patrocínio Múltiplo</v>
          </cell>
          <cell r="L1254" t="str">
            <v>Com Plano Único</v>
          </cell>
          <cell r="M1254" t="str">
            <v>Sim</v>
          </cell>
          <cell r="N1254">
            <v>4.4000002945199936E+16</v>
          </cell>
          <cell r="O1254" t="str">
            <v>Sudeste</v>
          </cell>
          <cell r="P1254" t="str">
            <v>ESSP</v>
          </cell>
          <cell r="Q1254" t="str">
            <v>RUA ALEXANDRE DUMAS</v>
          </cell>
          <cell r="R1254" t="str">
            <v>SAO PAULO</v>
          </cell>
          <cell r="S1254" t="str">
            <v>SAO PAULO</v>
          </cell>
          <cell r="T1254" t="str">
            <v>SP</v>
          </cell>
          <cell r="U1254" t="str">
            <v>04.717-904</v>
          </cell>
          <cell r="V1254" t="str">
            <v>1151853843</v>
          </cell>
          <cell r="W1254" t="str">
            <v>PFIZERPREV.BRAZIL@PFIZER.COM; PFIZERPREV@SINQIA.COM.BR</v>
          </cell>
          <cell r="X1254" t="str">
            <v>WWW.PFIZERPREV.COM.BR</v>
          </cell>
          <cell r="Y1254">
            <v>3</v>
          </cell>
          <cell r="Z1254">
            <v>3</v>
          </cell>
          <cell r="AA1254">
            <v>3</v>
          </cell>
        </row>
        <row r="1255">
          <cell r="A1255" t="str">
            <v>PLANEJAR</v>
          </cell>
          <cell r="B1255" t="str">
            <v>PLANEJAR - SOCIEDADE DE PREVIDENCIA COMPLEMENTAR</v>
          </cell>
          <cell r="C1255" t="str">
            <v>05.209.844/0001-60</v>
          </cell>
          <cell r="D1255" t="str">
            <v>Sim</v>
          </cell>
          <cell r="E1255" t="str">
            <v>NORMAL - EM FUNCIONAMENTO</v>
          </cell>
          <cell r="F1255" t="str">
            <v>NORMAL</v>
          </cell>
          <cell r="G1255" t="str">
            <v>Sociedade Civil</v>
          </cell>
          <cell r="H1255" t="str">
            <v>LC 109</v>
          </cell>
          <cell r="I1255" t="str">
            <v>Privada</v>
          </cell>
          <cell r="J1255" t="str">
            <v>Privado</v>
          </cell>
          <cell r="K1255" t="str">
            <v>Patrocínio Múltiplo</v>
          </cell>
          <cell r="L1255" t="str">
            <v>Com Plano Único</v>
          </cell>
          <cell r="M1255" t="str">
            <v>Sim</v>
          </cell>
          <cell r="N1255">
            <v>4.400000172120028E+16</v>
          </cell>
          <cell r="O1255" t="str">
            <v>Sudeste</v>
          </cell>
          <cell r="P1255" t="str">
            <v>ESSP</v>
          </cell>
          <cell r="Q1255" t="str">
            <v>AVENIDA DAS NAÇÕES UNIDAS - CONJUNTO PARQUE DA CIDADE - EDIF. SUCUPIRA</v>
          </cell>
          <cell r="R1255" t="str">
            <v>SAO PAULO</v>
          </cell>
          <cell r="S1255" t="str">
            <v>SAO PAULO</v>
          </cell>
          <cell r="T1255" t="str">
            <v>SP</v>
          </cell>
          <cell r="U1255" t="str">
            <v>04.794-000</v>
          </cell>
          <cell r="V1255" t="str">
            <v>1137596419</v>
          </cell>
          <cell r="W1255" t="str">
            <v>GISELLE.MARKOSSIAN@SANOFI.COM;PLANEJAR@SINQIA.COM.BR</v>
          </cell>
          <cell r="X1255" t="str">
            <v>WWW.PORTALPREV.COM.BR/PLANEJAR/PLANEJAR</v>
          </cell>
          <cell r="Y1255">
            <v>10</v>
          </cell>
          <cell r="Z1255">
            <v>6</v>
          </cell>
          <cell r="AA1255">
            <v>6</v>
          </cell>
        </row>
        <row r="1256">
          <cell r="A1256" t="str">
            <v>PLANEJAR</v>
          </cell>
          <cell r="B1256" t="str">
            <v>PLANEJAR - SOCIEDADE DE PREVIDENCIA COMPLEMENTAR</v>
          </cell>
          <cell r="C1256" t="str">
            <v>05.209.844/0001-60</v>
          </cell>
          <cell r="D1256" t="str">
            <v>Sim</v>
          </cell>
          <cell r="E1256" t="str">
            <v>NORMAL - EM FUNCIONAMENTO</v>
          </cell>
          <cell r="F1256" t="str">
            <v>NORMAL</v>
          </cell>
          <cell r="G1256" t="str">
            <v>Sociedade Civil</v>
          </cell>
          <cell r="H1256" t="str">
            <v>LC 109</v>
          </cell>
          <cell r="I1256" t="str">
            <v>Privada</v>
          </cell>
          <cell r="J1256" t="str">
            <v>Privado</v>
          </cell>
          <cell r="K1256" t="str">
            <v>Patrocínio Múltiplo</v>
          </cell>
          <cell r="L1256" t="str">
            <v>Com Plano Único</v>
          </cell>
          <cell r="M1256" t="str">
            <v>Sim</v>
          </cell>
          <cell r="N1256">
            <v>4.400000172120028E+16</v>
          </cell>
          <cell r="O1256" t="str">
            <v>Sudeste</v>
          </cell>
          <cell r="P1256" t="str">
            <v>ESSP</v>
          </cell>
          <cell r="Q1256" t="str">
            <v>AVENIDA DAS NAÇÕES UNIDAS - CONJUNTO PARQUE DA CIDADE - EDIF. SUCUPIRA</v>
          </cell>
          <cell r="R1256" t="str">
            <v>SAO PAULO</v>
          </cell>
          <cell r="S1256" t="str">
            <v>SAO PAULO</v>
          </cell>
          <cell r="T1256" t="str">
            <v>SP</v>
          </cell>
          <cell r="U1256" t="str">
            <v>04.794-000</v>
          </cell>
          <cell r="V1256" t="str">
            <v>1137596419</v>
          </cell>
          <cell r="W1256" t="str">
            <v>GISELLE.MARKOSSIAN@SANOFI.COM;PLANEJAR@SINQIA.COM.BR</v>
          </cell>
          <cell r="X1256" t="str">
            <v>WWW.PORTALPREV.COM.BR/PLANEJAR/PLANEJAR</v>
          </cell>
          <cell r="Y1256">
            <v>10</v>
          </cell>
          <cell r="Z1256">
            <v>6</v>
          </cell>
          <cell r="AA1256">
            <v>6</v>
          </cell>
        </row>
        <row r="1257">
          <cell r="A1257" t="str">
            <v>PLANEJAR</v>
          </cell>
          <cell r="B1257" t="str">
            <v>PLANEJAR - SOCIEDADE DE PREVIDENCIA COMPLEMENTAR</v>
          </cell>
          <cell r="C1257" t="str">
            <v>05.209.844/0001-60</v>
          </cell>
          <cell r="D1257" t="str">
            <v>Sim</v>
          </cell>
          <cell r="E1257" t="str">
            <v>NORMAL - EM FUNCIONAMENTO</v>
          </cell>
          <cell r="F1257" t="str">
            <v>NORMAL</v>
          </cell>
          <cell r="G1257" t="str">
            <v>Sociedade Civil</v>
          </cell>
          <cell r="H1257" t="str">
            <v>LC 109</v>
          </cell>
          <cell r="I1257" t="str">
            <v>Privada</v>
          </cell>
          <cell r="J1257" t="str">
            <v>Privado</v>
          </cell>
          <cell r="K1257" t="str">
            <v>Patrocínio Múltiplo</v>
          </cell>
          <cell r="L1257" t="str">
            <v>Com Plano Único</v>
          </cell>
          <cell r="M1257" t="str">
            <v>Sim</v>
          </cell>
          <cell r="N1257">
            <v>4.400000172120028E+16</v>
          </cell>
          <cell r="O1257" t="str">
            <v>Sudeste</v>
          </cell>
          <cell r="P1257" t="str">
            <v>ESSP</v>
          </cell>
          <cell r="Q1257" t="str">
            <v>AVENIDA DAS NAÇÕES UNIDAS - CONJUNTO PARQUE DA CIDADE - EDIF. SUCUPIRA</v>
          </cell>
          <cell r="R1257" t="str">
            <v>SAO PAULO</v>
          </cell>
          <cell r="S1257" t="str">
            <v>SAO PAULO</v>
          </cell>
          <cell r="T1257" t="str">
            <v>SP</v>
          </cell>
          <cell r="U1257" t="str">
            <v>04.794-000</v>
          </cell>
          <cell r="V1257" t="str">
            <v>1137596419</v>
          </cell>
          <cell r="W1257" t="str">
            <v>GISELLE.MARKOSSIAN@SANOFI.COM;PLANEJAR@SINQIA.COM.BR</v>
          </cell>
          <cell r="X1257" t="str">
            <v>WWW.PORTALPREV.COM.BR/PLANEJAR/PLANEJAR</v>
          </cell>
          <cell r="Y1257">
            <v>10</v>
          </cell>
          <cell r="Z1257">
            <v>6</v>
          </cell>
          <cell r="AA1257">
            <v>6</v>
          </cell>
        </row>
        <row r="1258">
          <cell r="A1258" t="str">
            <v>PLANEJAR</v>
          </cell>
          <cell r="B1258" t="str">
            <v>PLANEJAR - SOCIEDADE DE PREVIDENCIA COMPLEMENTAR</v>
          </cell>
          <cell r="C1258" t="str">
            <v>05.209.844/0001-60</v>
          </cell>
          <cell r="D1258" t="str">
            <v>Sim</v>
          </cell>
          <cell r="E1258" t="str">
            <v>NORMAL - EM FUNCIONAMENTO</v>
          </cell>
          <cell r="F1258" t="str">
            <v>NORMAL</v>
          </cell>
          <cell r="G1258" t="str">
            <v>Sociedade Civil</v>
          </cell>
          <cell r="H1258" t="str">
            <v>LC 109</v>
          </cell>
          <cell r="I1258" t="str">
            <v>Privada</v>
          </cell>
          <cell r="J1258" t="str">
            <v>Privado</v>
          </cell>
          <cell r="K1258" t="str">
            <v>Patrocínio Múltiplo</v>
          </cell>
          <cell r="L1258" t="str">
            <v>Com Plano Único</v>
          </cell>
          <cell r="M1258" t="str">
            <v>Sim</v>
          </cell>
          <cell r="N1258">
            <v>4.400000172120028E+16</v>
          </cell>
          <cell r="O1258" t="str">
            <v>Sudeste</v>
          </cell>
          <cell r="P1258" t="str">
            <v>ESSP</v>
          </cell>
          <cell r="Q1258" t="str">
            <v>AVENIDA DAS NAÇÕES UNIDAS - CONJUNTO PARQUE DA CIDADE - EDIF. SUCUPIRA</v>
          </cell>
          <cell r="R1258" t="str">
            <v>SAO PAULO</v>
          </cell>
          <cell r="S1258" t="str">
            <v>SAO PAULO</v>
          </cell>
          <cell r="T1258" t="str">
            <v>SP</v>
          </cell>
          <cell r="U1258" t="str">
            <v>04.794-000</v>
          </cell>
          <cell r="V1258" t="str">
            <v>1137596419</v>
          </cell>
          <cell r="W1258" t="str">
            <v>GISELLE.MARKOSSIAN@SANOFI.COM;PLANEJAR@SINQIA.COM.BR</v>
          </cell>
          <cell r="X1258" t="str">
            <v>WWW.PORTALPREV.COM.BR/PLANEJAR/PLANEJAR</v>
          </cell>
          <cell r="Y1258">
            <v>10</v>
          </cell>
          <cell r="Z1258">
            <v>6</v>
          </cell>
          <cell r="AA1258">
            <v>6</v>
          </cell>
        </row>
        <row r="1259">
          <cell r="A1259" t="str">
            <v>PORTOPREV</v>
          </cell>
          <cell r="B1259" t="str">
            <v>PORTOPREV - PORTO SEGURO PREVIDENCIA COMPLEMENTAR</v>
          </cell>
          <cell r="C1259" t="str">
            <v>00.107.852/0001-82</v>
          </cell>
          <cell r="D1259" t="str">
            <v>Sim</v>
          </cell>
          <cell r="E1259" t="str">
            <v>NORMAL - EM FUNCIONAMENTO</v>
          </cell>
          <cell r="F1259" t="str">
            <v>NORMAL</v>
          </cell>
          <cell r="G1259" t="str">
            <v>Sociedade Civil</v>
          </cell>
          <cell r="H1259" t="str">
            <v>LC 109</v>
          </cell>
          <cell r="I1259" t="str">
            <v>Privada</v>
          </cell>
          <cell r="J1259" t="str">
            <v>Privado</v>
          </cell>
          <cell r="K1259" t="str">
            <v>Patrocínio Múltiplo</v>
          </cell>
          <cell r="L1259" t="str">
            <v>Com mais de um plano</v>
          </cell>
          <cell r="M1259" t="str">
            <v>Sim</v>
          </cell>
          <cell r="N1259">
            <v>440000023191993</v>
          </cell>
          <cell r="O1259" t="str">
            <v>Sudeste</v>
          </cell>
          <cell r="P1259" t="str">
            <v>ESSP</v>
          </cell>
          <cell r="Q1259" t="str">
            <v>AL RIBEIRO DA SILVA, 275</v>
          </cell>
          <cell r="R1259" t="str">
            <v>SAO PAULO</v>
          </cell>
          <cell r="S1259" t="str">
            <v>SAO PAULO</v>
          </cell>
          <cell r="T1259" t="str">
            <v>SP</v>
          </cell>
          <cell r="U1259" t="str">
            <v>01.217-011</v>
          </cell>
          <cell r="V1259" t="str">
            <v>(11) 3366-1924</v>
          </cell>
          <cell r="W1259" t="str">
            <v>porto.prev@portoseguro.com.br</v>
          </cell>
          <cell r="X1259" t="str">
            <v>WWW.PORTOPREV.ORG.BR</v>
          </cell>
          <cell r="Y1259">
            <v>3</v>
          </cell>
          <cell r="Z1259">
            <v>3</v>
          </cell>
          <cell r="AA1259">
            <v>3</v>
          </cell>
        </row>
        <row r="1260">
          <cell r="A1260" t="str">
            <v>PORTOPREV</v>
          </cell>
          <cell r="B1260" t="str">
            <v>PORTOPREV - PORTO SEGURO PREVIDENCIA COMPLEMENTAR</v>
          </cell>
          <cell r="C1260" t="str">
            <v>00.107.852/0001-82</v>
          </cell>
          <cell r="D1260" t="str">
            <v>Sim</v>
          </cell>
          <cell r="E1260" t="str">
            <v>NORMAL - EM FUNCIONAMENTO</v>
          </cell>
          <cell r="F1260" t="str">
            <v>NORMAL</v>
          </cell>
          <cell r="G1260" t="str">
            <v>Sociedade Civil</v>
          </cell>
          <cell r="H1260" t="str">
            <v>LC 109</v>
          </cell>
          <cell r="I1260" t="str">
            <v>Privada</v>
          </cell>
          <cell r="J1260" t="str">
            <v>Privado</v>
          </cell>
          <cell r="K1260" t="str">
            <v>Patrocínio Múltiplo</v>
          </cell>
          <cell r="L1260" t="str">
            <v>Com mais de um plano</v>
          </cell>
          <cell r="M1260" t="str">
            <v>Sim</v>
          </cell>
          <cell r="N1260">
            <v>440000023191993</v>
          </cell>
          <cell r="O1260" t="str">
            <v>Sudeste</v>
          </cell>
          <cell r="P1260" t="str">
            <v>ESSP</v>
          </cell>
          <cell r="Q1260" t="str">
            <v>AL RIBEIRO DA SILVA, 275</v>
          </cell>
          <cell r="R1260" t="str">
            <v>SAO PAULO</v>
          </cell>
          <cell r="S1260" t="str">
            <v>SAO PAULO</v>
          </cell>
          <cell r="T1260" t="str">
            <v>SP</v>
          </cell>
          <cell r="U1260" t="str">
            <v>01.217-011</v>
          </cell>
          <cell r="V1260" t="str">
            <v>(11) 3366-1924</v>
          </cell>
          <cell r="W1260" t="str">
            <v>porto.prev@portoseguro.com.br</v>
          </cell>
          <cell r="X1260" t="str">
            <v>WWW.PORTOPREV.ORG.BR</v>
          </cell>
          <cell r="Y1260">
            <v>3</v>
          </cell>
          <cell r="Z1260">
            <v>3</v>
          </cell>
          <cell r="AA1260">
            <v>3</v>
          </cell>
        </row>
        <row r="1261">
          <cell r="A1261" t="str">
            <v>PORTUS</v>
          </cell>
          <cell r="B1261" t="str">
            <v>PORTUS INSTITUTO DE SEGURIDADE SOCIAL</v>
          </cell>
          <cell r="C1261" t="str">
            <v>29.994.266/0001-89</v>
          </cell>
          <cell r="D1261" t="str">
            <v>Sim</v>
          </cell>
          <cell r="E1261" t="str">
            <v>SOB INTERVENÇÃO - EM FUNCIONAMENTO</v>
          </cell>
          <cell r="F1261" t="str">
            <v>SOB INTERVENÇÃO</v>
          </cell>
          <cell r="G1261" t="str">
            <v>Fundação</v>
          </cell>
          <cell r="H1261" t="str">
            <v>LC 108 / LC 109</v>
          </cell>
          <cell r="I1261" t="str">
            <v>Pública Federal</v>
          </cell>
          <cell r="J1261" t="str">
            <v>Público</v>
          </cell>
          <cell r="K1261" t="str">
            <v>Patrocínio Múltiplo</v>
          </cell>
          <cell r="L1261" t="str">
            <v>Com mais de um plano</v>
          </cell>
          <cell r="M1261" t="str">
            <v>Sim</v>
          </cell>
          <cell r="N1261">
            <v>14771978</v>
          </cell>
          <cell r="O1261" t="str">
            <v>Sudeste</v>
          </cell>
          <cell r="P1261" t="str">
            <v>ESRJ</v>
          </cell>
          <cell r="Q1261" t="str">
            <v>R SAO BENTO</v>
          </cell>
          <cell r="R1261" t="str">
            <v>RIO DE JANEIRO</v>
          </cell>
          <cell r="S1261" t="str">
            <v>RIO DE JANEIRO</v>
          </cell>
          <cell r="T1261" t="str">
            <v>RJ</v>
          </cell>
          <cell r="U1261" t="str">
            <v>20.090-010</v>
          </cell>
          <cell r="V1261" t="str">
            <v>2121228502</v>
          </cell>
          <cell r="W1261" t="str">
            <v>PORTUSINST@PORTUSINSTITUTO.COM.BR</v>
          </cell>
          <cell r="X1261" t="str">
            <v>WWW.PORTUSINSTITUTO.COM.BR</v>
          </cell>
          <cell r="Y1261">
            <v>3</v>
          </cell>
          <cell r="Z1261">
            <v>4</v>
          </cell>
          <cell r="AA1261">
            <v>6</v>
          </cell>
        </row>
        <row r="1262">
          <cell r="A1262" t="str">
            <v>PORTUS</v>
          </cell>
          <cell r="B1262" t="str">
            <v>PORTUS INSTITUTO DE SEGURIDADE SOCIAL</v>
          </cell>
          <cell r="C1262" t="str">
            <v>29.994.266/0001-89</v>
          </cell>
          <cell r="D1262" t="str">
            <v>Sim</v>
          </cell>
          <cell r="E1262" t="str">
            <v>SOB INTERVENÇÃO - EM FUNCIONAMENTO</v>
          </cell>
          <cell r="F1262" t="str">
            <v>SOB INTERVENÇÃO</v>
          </cell>
          <cell r="G1262" t="str">
            <v>Fundação</v>
          </cell>
          <cell r="H1262" t="str">
            <v>LC 108 / LC 109</v>
          </cell>
          <cell r="I1262" t="str">
            <v>Pública Federal</v>
          </cell>
          <cell r="J1262" t="str">
            <v>Público</v>
          </cell>
          <cell r="K1262" t="str">
            <v>Patrocínio Múltiplo</v>
          </cell>
          <cell r="L1262" t="str">
            <v>Com mais de um plano</v>
          </cell>
          <cell r="M1262" t="str">
            <v>Sim</v>
          </cell>
          <cell r="N1262">
            <v>14771978</v>
          </cell>
          <cell r="O1262" t="str">
            <v>Sudeste</v>
          </cell>
          <cell r="P1262" t="str">
            <v>ESRJ</v>
          </cell>
          <cell r="Q1262" t="str">
            <v>R SAO BENTO</v>
          </cell>
          <cell r="R1262" t="str">
            <v>RIO DE JANEIRO</v>
          </cell>
          <cell r="S1262" t="str">
            <v>RIO DE JANEIRO</v>
          </cell>
          <cell r="T1262" t="str">
            <v>RJ</v>
          </cell>
          <cell r="U1262" t="str">
            <v>20.090-010</v>
          </cell>
          <cell r="V1262" t="str">
            <v>2121228502</v>
          </cell>
          <cell r="W1262" t="str">
            <v>PORTUSINST@PORTUSINSTITUTO.COM.BR</v>
          </cell>
          <cell r="X1262" t="str">
            <v>WWW.PORTUSINSTITUTO.COM.BR</v>
          </cell>
          <cell r="Y1262">
            <v>3</v>
          </cell>
          <cell r="Z1262">
            <v>4</v>
          </cell>
          <cell r="AA1262">
            <v>6</v>
          </cell>
        </row>
        <row r="1263">
          <cell r="A1263" t="str">
            <v>PORTUS</v>
          </cell>
          <cell r="B1263" t="str">
            <v>PORTUS INSTITUTO DE SEGURIDADE SOCIAL</v>
          </cell>
          <cell r="C1263" t="str">
            <v>29.994.266/0001-89</v>
          </cell>
          <cell r="D1263" t="str">
            <v>Sim</v>
          </cell>
          <cell r="E1263" t="str">
            <v>SOB INTERVENÇÃO - EM FUNCIONAMENTO</v>
          </cell>
          <cell r="F1263" t="str">
            <v>SOB INTERVENÇÃO</v>
          </cell>
          <cell r="G1263" t="str">
            <v>Fundação</v>
          </cell>
          <cell r="H1263" t="str">
            <v>LC 108 / LC 109</v>
          </cell>
          <cell r="I1263" t="str">
            <v>Pública Federal</v>
          </cell>
          <cell r="J1263" t="str">
            <v>Público</v>
          </cell>
          <cell r="K1263" t="str">
            <v>Patrocínio Múltiplo</v>
          </cell>
          <cell r="L1263" t="str">
            <v>Com mais de um plano</v>
          </cell>
          <cell r="M1263" t="str">
            <v>Sim</v>
          </cell>
          <cell r="N1263">
            <v>14771978</v>
          </cell>
          <cell r="O1263" t="str">
            <v>Sudeste</v>
          </cell>
          <cell r="P1263" t="str">
            <v>ESRJ</v>
          </cell>
          <cell r="Q1263" t="str">
            <v>R SAO BENTO</v>
          </cell>
          <cell r="R1263" t="str">
            <v>RIO DE JANEIRO</v>
          </cell>
          <cell r="S1263" t="str">
            <v>RIO DE JANEIRO</v>
          </cell>
          <cell r="T1263" t="str">
            <v>RJ</v>
          </cell>
          <cell r="U1263" t="str">
            <v>20.090-010</v>
          </cell>
          <cell r="V1263" t="str">
            <v>2121228502</v>
          </cell>
          <cell r="W1263" t="str">
            <v>PORTUSINST@PORTUSINSTITUTO.COM.BR</v>
          </cell>
          <cell r="X1263" t="str">
            <v>WWW.PORTUSINSTITUTO.COM.BR</v>
          </cell>
          <cell r="Y1263">
            <v>3</v>
          </cell>
          <cell r="Z1263">
            <v>4</v>
          </cell>
          <cell r="AA1263">
            <v>6</v>
          </cell>
        </row>
        <row r="1264">
          <cell r="A1264" t="str">
            <v>PORTUS</v>
          </cell>
          <cell r="B1264" t="str">
            <v>PORTUS INSTITUTO DE SEGURIDADE SOCIAL</v>
          </cell>
          <cell r="C1264" t="str">
            <v>29.994.266/0001-89</v>
          </cell>
          <cell r="D1264" t="str">
            <v>Sim</v>
          </cell>
          <cell r="E1264" t="str">
            <v>SOB INTERVENÇÃO - EM FUNCIONAMENTO</v>
          </cell>
          <cell r="F1264" t="str">
            <v>SOB INTERVENÇÃO</v>
          </cell>
          <cell r="G1264" t="str">
            <v>Fundação</v>
          </cell>
          <cell r="H1264" t="str">
            <v>LC 108 / LC 109</v>
          </cell>
          <cell r="I1264" t="str">
            <v>Pública Federal</v>
          </cell>
          <cell r="J1264" t="str">
            <v>Público</v>
          </cell>
          <cell r="K1264" t="str">
            <v>Patrocínio Múltiplo</v>
          </cell>
          <cell r="L1264" t="str">
            <v>Com mais de um plano</v>
          </cell>
          <cell r="M1264" t="str">
            <v>Sim</v>
          </cell>
          <cell r="N1264">
            <v>14771978</v>
          </cell>
          <cell r="O1264" t="str">
            <v>Sudeste</v>
          </cell>
          <cell r="P1264" t="str">
            <v>ESRJ</v>
          </cell>
          <cell r="Q1264" t="str">
            <v>R SAO BENTO</v>
          </cell>
          <cell r="R1264" t="str">
            <v>RIO DE JANEIRO</v>
          </cell>
          <cell r="S1264" t="str">
            <v>RIO DE JANEIRO</v>
          </cell>
          <cell r="T1264" t="str">
            <v>RJ</v>
          </cell>
          <cell r="U1264" t="str">
            <v>20.090-010</v>
          </cell>
          <cell r="V1264" t="str">
            <v>2121228502</v>
          </cell>
          <cell r="W1264" t="str">
            <v>PORTUSINST@PORTUSINSTITUTO.COM.BR</v>
          </cell>
          <cell r="X1264" t="str">
            <v>WWW.PORTUSINSTITUTO.COM.BR</v>
          </cell>
          <cell r="Y1264">
            <v>3</v>
          </cell>
          <cell r="Z1264">
            <v>4</v>
          </cell>
          <cell r="AA1264">
            <v>6</v>
          </cell>
        </row>
        <row r="1265">
          <cell r="A1265" t="str">
            <v>PORTUS</v>
          </cell>
          <cell r="B1265" t="str">
            <v>PORTUS INSTITUTO DE SEGURIDADE SOCIAL</v>
          </cell>
          <cell r="C1265" t="str">
            <v>29.994.266/0001-89</v>
          </cell>
          <cell r="D1265" t="str">
            <v>Sim</v>
          </cell>
          <cell r="E1265" t="str">
            <v>SOB INTERVENÇÃO - EM FUNCIONAMENTO</v>
          </cell>
          <cell r="F1265" t="str">
            <v>SOB INTERVENÇÃO</v>
          </cell>
          <cell r="G1265" t="str">
            <v>Fundação</v>
          </cell>
          <cell r="H1265" t="str">
            <v>LC 108 / LC 109</v>
          </cell>
          <cell r="I1265" t="str">
            <v>Pública Federal</v>
          </cell>
          <cell r="J1265" t="str">
            <v>Público</v>
          </cell>
          <cell r="K1265" t="str">
            <v>Patrocínio Múltiplo</v>
          </cell>
          <cell r="L1265" t="str">
            <v>Com mais de um plano</v>
          </cell>
          <cell r="M1265" t="str">
            <v>Sim</v>
          </cell>
          <cell r="N1265">
            <v>14771978</v>
          </cell>
          <cell r="O1265" t="str">
            <v>Sudeste</v>
          </cell>
          <cell r="P1265" t="str">
            <v>ESRJ</v>
          </cell>
          <cell r="Q1265" t="str">
            <v>R SAO BENTO</v>
          </cell>
          <cell r="R1265" t="str">
            <v>RIO DE JANEIRO</v>
          </cell>
          <cell r="S1265" t="str">
            <v>RIO DE JANEIRO</v>
          </cell>
          <cell r="T1265" t="str">
            <v>RJ</v>
          </cell>
          <cell r="U1265" t="str">
            <v>20.090-010</v>
          </cell>
          <cell r="V1265" t="str">
            <v>2121228502</v>
          </cell>
          <cell r="W1265" t="str">
            <v>PORTUSINST@PORTUSINSTITUTO.COM.BR</v>
          </cell>
          <cell r="X1265" t="str">
            <v>WWW.PORTUSINSTITUTO.COM.BR</v>
          </cell>
          <cell r="Y1265">
            <v>3</v>
          </cell>
          <cell r="Z1265">
            <v>4</v>
          </cell>
          <cell r="AA1265">
            <v>6</v>
          </cell>
        </row>
        <row r="1266">
          <cell r="A1266" t="str">
            <v>PORTUS</v>
          </cell>
          <cell r="B1266" t="str">
            <v>PORTUS INSTITUTO DE SEGURIDADE SOCIAL</v>
          </cell>
          <cell r="C1266" t="str">
            <v>29.994.266/0001-89</v>
          </cell>
          <cell r="D1266" t="str">
            <v>Sim</v>
          </cell>
          <cell r="E1266" t="str">
            <v>SOB INTERVENÇÃO - EM FUNCIONAMENTO</v>
          </cell>
          <cell r="F1266" t="str">
            <v>SOB INTERVENÇÃO</v>
          </cell>
          <cell r="G1266" t="str">
            <v>Fundação</v>
          </cell>
          <cell r="H1266" t="str">
            <v>LC 108 / LC 109</v>
          </cell>
          <cell r="I1266" t="str">
            <v>Pública Federal</v>
          </cell>
          <cell r="J1266" t="str">
            <v>Público</v>
          </cell>
          <cell r="K1266" t="str">
            <v>Patrocínio Múltiplo</v>
          </cell>
          <cell r="L1266" t="str">
            <v>Com mais de um plano</v>
          </cell>
          <cell r="M1266" t="str">
            <v>Sim</v>
          </cell>
          <cell r="N1266">
            <v>14771978</v>
          </cell>
          <cell r="O1266" t="str">
            <v>Sudeste</v>
          </cell>
          <cell r="P1266" t="str">
            <v>ESRJ</v>
          </cell>
          <cell r="Q1266" t="str">
            <v>R SAO BENTO</v>
          </cell>
          <cell r="R1266" t="str">
            <v>RIO DE JANEIRO</v>
          </cell>
          <cell r="S1266" t="str">
            <v>RIO DE JANEIRO</v>
          </cell>
          <cell r="T1266" t="str">
            <v>RJ</v>
          </cell>
          <cell r="U1266" t="str">
            <v>20.090-010</v>
          </cell>
          <cell r="V1266" t="str">
            <v>2121228502</v>
          </cell>
          <cell r="W1266" t="str">
            <v>PORTUSINST@PORTUSINSTITUTO.COM.BR</v>
          </cell>
          <cell r="X1266" t="str">
            <v>WWW.PORTUSINSTITUTO.COM.BR</v>
          </cell>
          <cell r="Y1266">
            <v>3</v>
          </cell>
          <cell r="Z1266">
            <v>4</v>
          </cell>
          <cell r="AA1266">
            <v>6</v>
          </cell>
        </row>
        <row r="1267">
          <cell r="A1267" t="str">
            <v>POSTALIS</v>
          </cell>
          <cell r="B1267" t="str">
            <v>POSTALIS INSTITUTO DE PREVIDENCIA COMPLEMENTAR</v>
          </cell>
          <cell r="C1267" t="str">
            <v>00.627.638/0001-57</v>
          </cell>
          <cell r="D1267" t="str">
            <v>Sim</v>
          </cell>
          <cell r="E1267" t="str">
            <v>NORMAL - EM FUNCIONAMENTO</v>
          </cell>
          <cell r="F1267" t="str">
            <v>NORMAL</v>
          </cell>
          <cell r="G1267" t="str">
            <v>Sociedade Civil</v>
          </cell>
          <cell r="H1267" t="str">
            <v>LC 108 / LC 109</v>
          </cell>
          <cell r="I1267" t="str">
            <v>Pública Federal</v>
          </cell>
          <cell r="J1267" t="str">
            <v>Público</v>
          </cell>
          <cell r="K1267" t="str">
            <v>Patrocínio Múltiplo</v>
          </cell>
          <cell r="L1267" t="str">
            <v>Com mais de um plano</v>
          </cell>
          <cell r="M1267" t="str">
            <v>Sim</v>
          </cell>
          <cell r="N1267">
            <v>180471980</v>
          </cell>
          <cell r="O1267" t="str">
            <v>Centro Oeste</v>
          </cell>
          <cell r="P1267" t="str">
            <v>ESDF</v>
          </cell>
          <cell r="Q1267" t="str">
            <v>SCN, QUADRA 05, BLOCO A, TORRE SUL, SALA 401</v>
          </cell>
          <cell r="R1267" t="str">
            <v>BRASILIA</v>
          </cell>
          <cell r="S1267" t="str">
            <v>DISTRITO FEDERAL</v>
          </cell>
          <cell r="T1267" t="str">
            <v>DF</v>
          </cell>
          <cell r="U1267" t="str">
            <v>70.715-900</v>
          </cell>
          <cell r="V1267" t="str">
            <v>6130033669</v>
          </cell>
          <cell r="W1267" t="str">
            <v>GESTAO@POSTALIS.COM.BR</v>
          </cell>
          <cell r="X1267" t="str">
            <v>WWW.POSTALIS.COM.BR</v>
          </cell>
          <cell r="Y1267">
            <v>3</v>
          </cell>
          <cell r="Z1267">
            <v>4</v>
          </cell>
          <cell r="AA1267">
            <v>6</v>
          </cell>
        </row>
        <row r="1268">
          <cell r="A1268" t="str">
            <v>POSTALIS</v>
          </cell>
          <cell r="B1268" t="str">
            <v>POSTALIS INSTITUTO DE PREVIDENCIA COMPLEMENTAR</v>
          </cell>
          <cell r="C1268" t="str">
            <v>00.627.638/0001-57</v>
          </cell>
          <cell r="D1268" t="str">
            <v>Sim</v>
          </cell>
          <cell r="E1268" t="str">
            <v>NORMAL - EM FUNCIONAMENTO</v>
          </cell>
          <cell r="F1268" t="str">
            <v>NORMAL</v>
          </cell>
          <cell r="G1268" t="str">
            <v>Sociedade Civil</v>
          </cell>
          <cell r="H1268" t="str">
            <v>LC 108 / LC 109</v>
          </cell>
          <cell r="I1268" t="str">
            <v>Pública Federal</v>
          </cell>
          <cell r="J1268" t="str">
            <v>Público</v>
          </cell>
          <cell r="K1268" t="str">
            <v>Patrocínio Múltiplo</v>
          </cell>
          <cell r="L1268" t="str">
            <v>Com mais de um plano</v>
          </cell>
          <cell r="M1268" t="str">
            <v>Sim</v>
          </cell>
          <cell r="N1268">
            <v>180471980</v>
          </cell>
          <cell r="O1268" t="str">
            <v>Centro Oeste</v>
          </cell>
          <cell r="P1268" t="str">
            <v>ESDF</v>
          </cell>
          <cell r="Q1268" t="str">
            <v>SCN, QUADRA 05, BLOCO A, TORRE SUL, SALA 401</v>
          </cell>
          <cell r="R1268" t="str">
            <v>BRASILIA</v>
          </cell>
          <cell r="S1268" t="str">
            <v>DISTRITO FEDERAL</v>
          </cell>
          <cell r="T1268" t="str">
            <v>DF</v>
          </cell>
          <cell r="U1268" t="str">
            <v>70.715-900</v>
          </cell>
          <cell r="V1268" t="str">
            <v>6130033669</v>
          </cell>
          <cell r="W1268" t="str">
            <v>GESTAO@POSTALIS.COM.BR</v>
          </cell>
          <cell r="X1268" t="str">
            <v>WWW.POSTALIS.COM.BR</v>
          </cell>
          <cell r="Y1268">
            <v>3</v>
          </cell>
          <cell r="Z1268">
            <v>4</v>
          </cell>
          <cell r="AA1268">
            <v>6</v>
          </cell>
        </row>
        <row r="1269">
          <cell r="A1269" t="str">
            <v>POSTALIS</v>
          </cell>
          <cell r="B1269" t="str">
            <v>POSTALIS INSTITUTO DE PREVIDENCIA COMPLEMENTAR</v>
          </cell>
          <cell r="C1269" t="str">
            <v>00.627.638/0001-57</v>
          </cell>
          <cell r="D1269" t="str">
            <v>Sim</v>
          </cell>
          <cell r="E1269" t="str">
            <v>NORMAL - EM FUNCIONAMENTO</v>
          </cell>
          <cell r="F1269" t="str">
            <v>NORMAL</v>
          </cell>
          <cell r="G1269" t="str">
            <v>Sociedade Civil</v>
          </cell>
          <cell r="H1269" t="str">
            <v>LC 108 / LC 109</v>
          </cell>
          <cell r="I1269" t="str">
            <v>Pública Federal</v>
          </cell>
          <cell r="J1269" t="str">
            <v>Público</v>
          </cell>
          <cell r="K1269" t="str">
            <v>Patrocínio Múltiplo</v>
          </cell>
          <cell r="L1269" t="str">
            <v>Com mais de um plano</v>
          </cell>
          <cell r="M1269" t="str">
            <v>Sim</v>
          </cell>
          <cell r="N1269">
            <v>180471980</v>
          </cell>
          <cell r="O1269" t="str">
            <v>Centro Oeste</v>
          </cell>
          <cell r="P1269" t="str">
            <v>ESDF</v>
          </cell>
          <cell r="Q1269" t="str">
            <v>SCN, QUADRA 05, BLOCO A, TORRE SUL, SALA 401</v>
          </cell>
          <cell r="R1269" t="str">
            <v>BRASILIA</v>
          </cell>
          <cell r="S1269" t="str">
            <v>DISTRITO FEDERAL</v>
          </cell>
          <cell r="T1269" t="str">
            <v>DF</v>
          </cell>
          <cell r="U1269" t="str">
            <v>70.715-900</v>
          </cell>
          <cell r="V1269" t="str">
            <v>6130033669</v>
          </cell>
          <cell r="W1269" t="str">
            <v>GESTAO@POSTALIS.COM.BR</v>
          </cell>
          <cell r="X1269" t="str">
            <v>WWW.POSTALIS.COM.BR</v>
          </cell>
          <cell r="Y1269">
            <v>3</v>
          </cell>
          <cell r="Z1269">
            <v>4</v>
          </cell>
          <cell r="AA1269">
            <v>6</v>
          </cell>
        </row>
        <row r="1270">
          <cell r="A1270" t="str">
            <v>POTIPREV</v>
          </cell>
          <cell r="B1270" t="str">
            <v>PREVIDENCIA PRIVADA POTIGUAR-POTIPREV</v>
          </cell>
          <cell r="C1270" t="str">
            <v>12.640.827/0001-49</v>
          </cell>
          <cell r="D1270" t="str">
            <v>Sim</v>
          </cell>
          <cell r="E1270" t="str">
            <v>ENCERRADA - POR CANCELAMENTO</v>
          </cell>
          <cell r="F1270" t="str">
            <v>ENCERRADA</v>
          </cell>
          <cell r="G1270" t="str">
            <v>Fundação</v>
          </cell>
          <cell r="H1270" t="str">
            <v>LC 108 / LC 109</v>
          </cell>
          <cell r="I1270" t="str">
            <v>Pública Estadual</v>
          </cell>
          <cell r="J1270" t="str">
            <v>Público</v>
          </cell>
          <cell r="K1270" t="str">
            <v>Patrocínio Múltiplo</v>
          </cell>
          <cell r="L1270" t="str">
            <v>Com mais de um plano</v>
          </cell>
          <cell r="M1270" t="str">
            <v>Não</v>
          </cell>
          <cell r="N1270">
            <v>55791986</v>
          </cell>
          <cell r="O1270" t="str">
            <v>Nordeste</v>
          </cell>
          <cell r="P1270" t="str">
            <v>ESPE</v>
          </cell>
          <cell r="Q1270"/>
          <cell r="R1270" t="str">
            <v>NATAL</v>
          </cell>
          <cell r="S1270" t="str">
            <v>RIO GRANDE DO NORTE</v>
          </cell>
          <cell r="T1270" t="str">
            <v>RN</v>
          </cell>
          <cell r="U1270"/>
          <cell r="V1270"/>
          <cell r="W1270"/>
          <cell r="X1270"/>
          <cell r="Y1270">
            <v>1</v>
          </cell>
          <cell r="Z1270">
            <v>1</v>
          </cell>
          <cell r="AA1270">
            <v>1</v>
          </cell>
        </row>
        <row r="1271">
          <cell r="A1271" t="str">
            <v>POUPREV</v>
          </cell>
          <cell r="B1271" t="str">
            <v>POUPREV - FUNDACAO DE SEGURIDADE SOCIAL</v>
          </cell>
          <cell r="C1271" t="str">
            <v>02.982.157/0001-95</v>
          </cell>
          <cell r="D1271" t="str">
            <v>Sim</v>
          </cell>
          <cell r="E1271" t="str">
            <v>NORMAL - EM FUNCIONAMENTO</v>
          </cell>
          <cell r="F1271" t="str">
            <v>NORMAL</v>
          </cell>
          <cell r="G1271" t="str">
            <v>Fundação</v>
          </cell>
          <cell r="H1271" t="str">
            <v>LC 109</v>
          </cell>
          <cell r="I1271" t="str">
            <v>Privada</v>
          </cell>
          <cell r="J1271" t="str">
            <v>Privado</v>
          </cell>
          <cell r="K1271" t="str">
            <v>Patrocínio Múltiplo</v>
          </cell>
          <cell r="L1271" t="str">
            <v>Com Plano Único</v>
          </cell>
          <cell r="M1271" t="str">
            <v>Sim</v>
          </cell>
          <cell r="N1271">
            <v>4.400000643619988E+16</v>
          </cell>
          <cell r="O1271" t="str">
            <v>Centro Oeste</v>
          </cell>
          <cell r="P1271" t="str">
            <v>ESDF</v>
          </cell>
          <cell r="Q1271" t="str">
            <v>AV. DUQUE DE CAXIAS S/N SETOR MILITAR URBANO SMU SALA T21</v>
          </cell>
          <cell r="R1271" t="str">
            <v>BRASILIA</v>
          </cell>
          <cell r="S1271" t="str">
            <v>DISTRITO FEDERAL</v>
          </cell>
          <cell r="T1271" t="str">
            <v>DF</v>
          </cell>
          <cell r="U1271" t="str">
            <v>70.630-902</v>
          </cell>
          <cell r="V1271" t="str">
            <v>3314 7788</v>
          </cell>
          <cell r="W1271" t="str">
            <v>pouprev@poupex.com.br</v>
          </cell>
          <cell r="X1271" t="str">
            <v>WWW.POUPREV.COM.BR</v>
          </cell>
          <cell r="Y1271">
            <v>3</v>
          </cell>
          <cell r="Z1271">
            <v>3</v>
          </cell>
          <cell r="AA1271">
            <v>3</v>
          </cell>
        </row>
        <row r="1272">
          <cell r="A1272" t="str">
            <v>PRECE</v>
          </cell>
          <cell r="B1272" t="str">
            <v>PRECE - PREVIDENCIA COMPLEMENTAR</v>
          </cell>
          <cell r="C1272" t="str">
            <v>30.030.696/0001-60</v>
          </cell>
          <cell r="D1272" t="str">
            <v>Sim</v>
          </cell>
          <cell r="E1272" t="str">
            <v>NORMAL - EM FUNCIONAMENTO</v>
          </cell>
          <cell r="F1272" t="str">
            <v>NORMAL</v>
          </cell>
          <cell r="G1272" t="str">
            <v>Sociedade Civil</v>
          </cell>
          <cell r="H1272" t="str">
            <v>LC 108 / LC 109</v>
          </cell>
          <cell r="I1272" t="str">
            <v>Pública Estadual</v>
          </cell>
          <cell r="J1272" t="str">
            <v>Público</v>
          </cell>
          <cell r="K1272" t="str">
            <v>Patrocínio Múltiplo</v>
          </cell>
          <cell r="L1272" t="str">
            <v>Com mais de um plano</v>
          </cell>
          <cell r="M1272" t="str">
            <v>Sim</v>
          </cell>
          <cell r="N1272">
            <v>329351982</v>
          </cell>
          <cell r="O1272" t="str">
            <v>Sudeste</v>
          </cell>
          <cell r="P1272" t="str">
            <v>ESRJ</v>
          </cell>
          <cell r="Q1272" t="str">
            <v>RUA PREFEITO OLÍMPIO DE MELO Nº 1676</v>
          </cell>
          <cell r="R1272" t="str">
            <v>RIO DE JANEIRO</v>
          </cell>
          <cell r="S1272" t="str">
            <v>RIO DE JANEIRO</v>
          </cell>
          <cell r="T1272" t="str">
            <v>RJ</v>
          </cell>
          <cell r="U1272" t="str">
            <v>20.930-005</v>
          </cell>
          <cell r="V1272" t="str">
            <v>2132828200</v>
          </cell>
          <cell r="W1272" t="str">
            <v>ATENDIMENTO.PRES@PRECE.COM.BR</v>
          </cell>
          <cell r="X1272" t="str">
            <v>WWW.PRECE.COM.BR</v>
          </cell>
          <cell r="Y1272">
            <v>4</v>
          </cell>
          <cell r="Z1272">
            <v>4</v>
          </cell>
          <cell r="AA1272">
            <v>6</v>
          </cell>
        </row>
        <row r="1273">
          <cell r="A1273" t="str">
            <v>PRECE</v>
          </cell>
          <cell r="B1273" t="str">
            <v>PRECE - PREVIDENCIA COMPLEMENTAR</v>
          </cell>
          <cell r="C1273" t="str">
            <v>30.030.696/0001-60</v>
          </cell>
          <cell r="D1273" t="str">
            <v>Sim</v>
          </cell>
          <cell r="E1273" t="str">
            <v>NORMAL - EM FUNCIONAMENTO</v>
          </cell>
          <cell r="F1273" t="str">
            <v>NORMAL</v>
          </cell>
          <cell r="G1273" t="str">
            <v>Sociedade Civil</v>
          </cell>
          <cell r="H1273" t="str">
            <v>LC 108 / LC 109</v>
          </cell>
          <cell r="I1273" t="str">
            <v>Pública Estadual</v>
          </cell>
          <cell r="J1273" t="str">
            <v>Público</v>
          </cell>
          <cell r="K1273" t="str">
            <v>Patrocínio Múltiplo</v>
          </cell>
          <cell r="L1273" t="str">
            <v>Com mais de um plano</v>
          </cell>
          <cell r="M1273" t="str">
            <v>Sim</v>
          </cell>
          <cell r="N1273">
            <v>329351982</v>
          </cell>
          <cell r="O1273" t="str">
            <v>Sudeste</v>
          </cell>
          <cell r="P1273" t="str">
            <v>ESRJ</v>
          </cell>
          <cell r="Q1273" t="str">
            <v>RUA PREFEITO OLÍMPIO DE MELO Nº 1676</v>
          </cell>
          <cell r="R1273" t="str">
            <v>RIO DE JANEIRO</v>
          </cell>
          <cell r="S1273" t="str">
            <v>RIO DE JANEIRO</v>
          </cell>
          <cell r="T1273" t="str">
            <v>RJ</v>
          </cell>
          <cell r="U1273" t="str">
            <v>20.930-005</v>
          </cell>
          <cell r="V1273" t="str">
            <v>2132828200</v>
          </cell>
          <cell r="W1273" t="str">
            <v>ATENDIMENTO.PRES@PRECE.COM.BR</v>
          </cell>
          <cell r="X1273" t="str">
            <v>WWW.PRECE.COM.BR</v>
          </cell>
          <cell r="Y1273">
            <v>4</v>
          </cell>
          <cell r="Z1273">
            <v>4</v>
          </cell>
          <cell r="AA1273">
            <v>6</v>
          </cell>
        </row>
        <row r="1274">
          <cell r="A1274" t="str">
            <v>PRECE</v>
          </cell>
          <cell r="B1274" t="str">
            <v>PRECE - PREVIDENCIA COMPLEMENTAR</v>
          </cell>
          <cell r="C1274" t="str">
            <v>30.030.696/0001-60</v>
          </cell>
          <cell r="D1274" t="str">
            <v>Sim</v>
          </cell>
          <cell r="E1274" t="str">
            <v>NORMAL - EM FUNCIONAMENTO</v>
          </cell>
          <cell r="F1274" t="str">
            <v>NORMAL</v>
          </cell>
          <cell r="G1274" t="str">
            <v>Sociedade Civil</v>
          </cell>
          <cell r="H1274" t="str">
            <v>LC 108 / LC 109</v>
          </cell>
          <cell r="I1274" t="str">
            <v>Pública Estadual</v>
          </cell>
          <cell r="J1274" t="str">
            <v>Público</v>
          </cell>
          <cell r="K1274" t="str">
            <v>Patrocínio Múltiplo</v>
          </cell>
          <cell r="L1274" t="str">
            <v>Com mais de um plano</v>
          </cell>
          <cell r="M1274" t="str">
            <v>Sim</v>
          </cell>
          <cell r="N1274">
            <v>329351982</v>
          </cell>
          <cell r="O1274" t="str">
            <v>Sudeste</v>
          </cell>
          <cell r="P1274" t="str">
            <v>ESRJ</v>
          </cell>
          <cell r="Q1274" t="str">
            <v>RUA PREFEITO OLÍMPIO DE MELO Nº 1676</v>
          </cell>
          <cell r="R1274" t="str">
            <v>RIO DE JANEIRO</v>
          </cell>
          <cell r="S1274" t="str">
            <v>RIO DE JANEIRO</v>
          </cell>
          <cell r="T1274" t="str">
            <v>RJ</v>
          </cell>
          <cell r="U1274" t="str">
            <v>20.930-005</v>
          </cell>
          <cell r="V1274" t="str">
            <v>2132828200</v>
          </cell>
          <cell r="W1274" t="str">
            <v>ATENDIMENTO.PRES@PRECE.COM.BR</v>
          </cell>
          <cell r="X1274" t="str">
            <v>WWW.PRECE.COM.BR</v>
          </cell>
          <cell r="Y1274">
            <v>4</v>
          </cell>
          <cell r="Z1274">
            <v>4</v>
          </cell>
          <cell r="AA1274">
            <v>6</v>
          </cell>
        </row>
        <row r="1275">
          <cell r="A1275" t="str">
            <v>PRECE</v>
          </cell>
          <cell r="B1275" t="str">
            <v>PRECE - PREVIDENCIA COMPLEMENTAR</v>
          </cell>
          <cell r="C1275" t="str">
            <v>30.030.696/0001-60</v>
          </cell>
          <cell r="D1275" t="str">
            <v>Sim</v>
          </cell>
          <cell r="E1275" t="str">
            <v>NORMAL - EM FUNCIONAMENTO</v>
          </cell>
          <cell r="F1275" t="str">
            <v>NORMAL</v>
          </cell>
          <cell r="G1275" t="str">
            <v>Sociedade Civil</v>
          </cell>
          <cell r="H1275" t="str">
            <v>LC 108 / LC 109</v>
          </cell>
          <cell r="I1275" t="str">
            <v>Pública Estadual</v>
          </cell>
          <cell r="J1275" t="str">
            <v>Público</v>
          </cell>
          <cell r="K1275" t="str">
            <v>Patrocínio Múltiplo</v>
          </cell>
          <cell r="L1275" t="str">
            <v>Com mais de um plano</v>
          </cell>
          <cell r="M1275" t="str">
            <v>Sim</v>
          </cell>
          <cell r="N1275">
            <v>329351982</v>
          </cell>
          <cell r="O1275" t="str">
            <v>Sudeste</v>
          </cell>
          <cell r="P1275" t="str">
            <v>ESRJ</v>
          </cell>
          <cell r="Q1275" t="str">
            <v>RUA PREFEITO OLÍMPIO DE MELO Nº 1676</v>
          </cell>
          <cell r="R1275" t="str">
            <v>RIO DE JANEIRO</v>
          </cell>
          <cell r="S1275" t="str">
            <v>RIO DE JANEIRO</v>
          </cell>
          <cell r="T1275" t="str">
            <v>RJ</v>
          </cell>
          <cell r="U1275" t="str">
            <v>20.930-005</v>
          </cell>
          <cell r="V1275" t="str">
            <v>2132828200</v>
          </cell>
          <cell r="W1275" t="str">
            <v>ATENDIMENTO.PRES@PRECE.COM.BR</v>
          </cell>
          <cell r="X1275" t="str">
            <v>WWW.PRECE.COM.BR</v>
          </cell>
          <cell r="Y1275">
            <v>4</v>
          </cell>
          <cell r="Z1275">
            <v>4</v>
          </cell>
          <cell r="AA1275">
            <v>6</v>
          </cell>
        </row>
        <row r="1276">
          <cell r="A1276" t="str">
            <v>PRECE</v>
          </cell>
          <cell r="B1276" t="str">
            <v>PRECE - PREVIDENCIA COMPLEMENTAR</v>
          </cell>
          <cell r="C1276" t="str">
            <v>30.030.696/0001-60</v>
          </cell>
          <cell r="D1276" t="str">
            <v>Sim</v>
          </cell>
          <cell r="E1276" t="str">
            <v>NORMAL - EM FUNCIONAMENTO</v>
          </cell>
          <cell r="F1276" t="str">
            <v>NORMAL</v>
          </cell>
          <cell r="G1276" t="str">
            <v>Sociedade Civil</v>
          </cell>
          <cell r="H1276" t="str">
            <v>LC 108 / LC 109</v>
          </cell>
          <cell r="I1276" t="str">
            <v>Pública Estadual</v>
          </cell>
          <cell r="J1276" t="str">
            <v>Público</v>
          </cell>
          <cell r="K1276" t="str">
            <v>Patrocínio Múltiplo</v>
          </cell>
          <cell r="L1276" t="str">
            <v>Com mais de um plano</v>
          </cell>
          <cell r="M1276" t="str">
            <v>Sim</v>
          </cell>
          <cell r="N1276">
            <v>329351982</v>
          </cell>
          <cell r="O1276" t="str">
            <v>Sudeste</v>
          </cell>
          <cell r="P1276" t="str">
            <v>ESRJ</v>
          </cell>
          <cell r="Q1276" t="str">
            <v>RUA PREFEITO OLÍMPIO DE MELO Nº 1676</v>
          </cell>
          <cell r="R1276" t="str">
            <v>RIO DE JANEIRO</v>
          </cell>
          <cell r="S1276" t="str">
            <v>RIO DE JANEIRO</v>
          </cell>
          <cell r="T1276" t="str">
            <v>RJ</v>
          </cell>
          <cell r="U1276" t="str">
            <v>20.930-005</v>
          </cell>
          <cell r="V1276" t="str">
            <v>2132828200</v>
          </cell>
          <cell r="W1276" t="str">
            <v>ATENDIMENTO.PRES@PRECE.COM.BR</v>
          </cell>
          <cell r="X1276" t="str">
            <v>WWW.PRECE.COM.BR</v>
          </cell>
          <cell r="Y1276">
            <v>4</v>
          </cell>
          <cell r="Z1276">
            <v>4</v>
          </cell>
          <cell r="AA1276">
            <v>6</v>
          </cell>
        </row>
        <row r="1277">
          <cell r="A1277" t="str">
            <v>PRECE</v>
          </cell>
          <cell r="B1277" t="str">
            <v>PRECE - PREVIDENCIA COMPLEMENTAR</v>
          </cell>
          <cell r="C1277" t="str">
            <v>30.030.696/0001-60</v>
          </cell>
          <cell r="D1277" t="str">
            <v>Sim</v>
          </cell>
          <cell r="E1277" t="str">
            <v>NORMAL - EM FUNCIONAMENTO</v>
          </cell>
          <cell r="F1277" t="str">
            <v>NORMAL</v>
          </cell>
          <cell r="G1277" t="str">
            <v>Sociedade Civil</v>
          </cell>
          <cell r="H1277" t="str">
            <v>LC 108 / LC 109</v>
          </cell>
          <cell r="I1277" t="str">
            <v>Pública Estadual</v>
          </cell>
          <cell r="J1277" t="str">
            <v>Público</v>
          </cell>
          <cell r="K1277" t="str">
            <v>Patrocínio Múltiplo</v>
          </cell>
          <cell r="L1277" t="str">
            <v>Com mais de um plano</v>
          </cell>
          <cell r="M1277" t="str">
            <v>Sim</v>
          </cell>
          <cell r="N1277">
            <v>329351982</v>
          </cell>
          <cell r="O1277" t="str">
            <v>Sudeste</v>
          </cell>
          <cell r="P1277" t="str">
            <v>ESRJ</v>
          </cell>
          <cell r="Q1277" t="str">
            <v>RUA PREFEITO OLÍMPIO DE MELO Nº 1676</v>
          </cell>
          <cell r="R1277" t="str">
            <v>RIO DE JANEIRO</v>
          </cell>
          <cell r="S1277" t="str">
            <v>RIO DE JANEIRO</v>
          </cell>
          <cell r="T1277" t="str">
            <v>RJ</v>
          </cell>
          <cell r="U1277" t="str">
            <v>20.930-005</v>
          </cell>
          <cell r="V1277" t="str">
            <v>2132828200</v>
          </cell>
          <cell r="W1277" t="str">
            <v>ATENDIMENTO.PRES@PRECE.COM.BR</v>
          </cell>
          <cell r="X1277" t="str">
            <v>WWW.PRECE.COM.BR</v>
          </cell>
          <cell r="Y1277">
            <v>4</v>
          </cell>
          <cell r="Z1277">
            <v>4</v>
          </cell>
          <cell r="AA1277">
            <v>6</v>
          </cell>
        </row>
        <row r="1278">
          <cell r="A1278" t="str">
            <v>PREV PEPSICO</v>
          </cell>
          <cell r="B1278" t="str">
            <v>PREV PEPSICO SOCIEDADE PREVIDENCIARIA</v>
          </cell>
          <cell r="C1278" t="str">
            <v>00.098.693/0001-05</v>
          </cell>
          <cell r="D1278" t="str">
            <v>Sim</v>
          </cell>
          <cell r="E1278" t="str">
            <v>NORMAL - EM FUNCIONAMENTO</v>
          </cell>
          <cell r="F1278" t="str">
            <v>NORMAL</v>
          </cell>
          <cell r="G1278" t="str">
            <v>Sociedade Civil</v>
          </cell>
          <cell r="H1278" t="str">
            <v>LC 109</v>
          </cell>
          <cell r="I1278" t="str">
            <v>Privada</v>
          </cell>
          <cell r="J1278" t="str">
            <v>Privado</v>
          </cell>
          <cell r="K1278" t="str">
            <v>Patrocínio Múltiplo</v>
          </cell>
          <cell r="L1278" t="str">
            <v>Com Plano Único</v>
          </cell>
          <cell r="M1278" t="str">
            <v>Sim</v>
          </cell>
          <cell r="N1278">
            <v>440000018611992</v>
          </cell>
          <cell r="O1278" t="str">
            <v>Sudeste</v>
          </cell>
          <cell r="P1278" t="str">
            <v>ESSP</v>
          </cell>
          <cell r="Q1278" t="str">
            <v>AV. PRES. JUSCELINO KUBITSCHEK</v>
          </cell>
          <cell r="R1278" t="str">
            <v>SAO PAULO</v>
          </cell>
          <cell r="S1278" t="str">
            <v>SAO PAULO</v>
          </cell>
          <cell r="T1278" t="str">
            <v>SP</v>
          </cell>
          <cell r="U1278" t="str">
            <v>04.543-000</v>
          </cell>
          <cell r="V1278" t="str">
            <v>1139055579</v>
          </cell>
          <cell r="W1278" t="str">
            <v>PREVPEPSICO@PEPSICO.COM</v>
          </cell>
          <cell r="X1278" t="str">
            <v>WWW.PREVPEPSICO.COM.BR</v>
          </cell>
          <cell r="Y1278">
            <v>3</v>
          </cell>
          <cell r="Z1278">
            <v>3</v>
          </cell>
          <cell r="AA1278">
            <v>3</v>
          </cell>
        </row>
        <row r="1279">
          <cell r="A1279" t="str">
            <v>PREVBEP</v>
          </cell>
          <cell r="B1279" t="str">
            <v>BEP-CAIXA DE PREVIDENCIA SOCIAL</v>
          </cell>
          <cell r="C1279" t="str">
            <v>07.697.683/0001-27</v>
          </cell>
          <cell r="D1279" t="str">
            <v>Sim</v>
          </cell>
          <cell r="E1279" t="str">
            <v>NORMAL - EM FUNCIONAMENTO</v>
          </cell>
          <cell r="F1279" t="str">
            <v>NORMAL</v>
          </cell>
          <cell r="G1279" t="str">
            <v>Fundação</v>
          </cell>
          <cell r="H1279" t="str">
            <v>LC 108 / LC 109</v>
          </cell>
          <cell r="I1279" t="str">
            <v>Pública Federal</v>
          </cell>
          <cell r="J1279" t="str">
            <v>Público</v>
          </cell>
          <cell r="K1279" t="str">
            <v>Patrocínio Múltiplo</v>
          </cell>
          <cell r="L1279" t="str">
            <v>Com Plano Único</v>
          </cell>
          <cell r="M1279" t="str">
            <v>Sim</v>
          </cell>
          <cell r="N1279">
            <v>3000000257385</v>
          </cell>
          <cell r="O1279" t="str">
            <v>Nordeste</v>
          </cell>
          <cell r="P1279" t="str">
            <v>ESPE</v>
          </cell>
          <cell r="Q1279" t="str">
            <v>RUA SENADOR TEODORO PACHECO, 1179, 2º ANDAR, ED. DOM AVELAR, SALAS 205 E 206</v>
          </cell>
          <cell r="R1279" t="str">
            <v>TERESINA</v>
          </cell>
          <cell r="S1279" t="str">
            <v>PIAUI</v>
          </cell>
          <cell r="T1279" t="str">
            <v>PI</v>
          </cell>
          <cell r="U1279" t="str">
            <v>64.001-060</v>
          </cell>
          <cell r="V1279" t="str">
            <v>(86) 3321-5020</v>
          </cell>
          <cell r="W1279" t="str">
            <v>superintendencia.prevbep@uol.com.br</v>
          </cell>
          <cell r="X1279" t="str">
            <v>WWW.PREVBEP.COM</v>
          </cell>
          <cell r="Y1279">
            <v>2</v>
          </cell>
          <cell r="Z1279">
            <v>4</v>
          </cell>
          <cell r="AA1279">
            <v>4</v>
          </cell>
        </row>
        <row r="1280">
          <cell r="A1280" t="str">
            <v>PREVCHEVRON</v>
          </cell>
          <cell r="B1280" t="str">
            <v>PREVCHEVRON SOCIEDADE PREVIDENCIARIA</v>
          </cell>
          <cell r="C1280" t="str">
            <v>65.719.213/0001-13</v>
          </cell>
          <cell r="D1280" t="str">
            <v>Sim</v>
          </cell>
          <cell r="E1280" t="str">
            <v>ENCERRADA - POR INCORPORAÇÃO</v>
          </cell>
          <cell r="F1280" t="str">
            <v>ENCERRADA</v>
          </cell>
          <cell r="G1280" t="str">
            <v>Sociedade Civil</v>
          </cell>
          <cell r="H1280" t="str">
            <v>LC 109</v>
          </cell>
          <cell r="I1280" t="str">
            <v>Privada</v>
          </cell>
          <cell r="J1280" t="str">
            <v>Privado</v>
          </cell>
          <cell r="K1280" t="str">
            <v>Patrocínio Múltiplo</v>
          </cell>
          <cell r="L1280" t="str">
            <v>Com mais de um plano</v>
          </cell>
          <cell r="M1280" t="str">
            <v>Não</v>
          </cell>
          <cell r="N1280">
            <v>3.0000000066199092E+16</v>
          </cell>
          <cell r="O1280" t="str">
            <v>Sudeste</v>
          </cell>
          <cell r="P1280" t="str">
            <v>ESSP</v>
          </cell>
          <cell r="Q1280" t="str">
            <v>AV AIRTON SENNA DA SILVA 2500</v>
          </cell>
          <cell r="R1280" t="str">
            <v>MAUA</v>
          </cell>
          <cell r="S1280" t="str">
            <v>SAO PAULO</v>
          </cell>
          <cell r="T1280" t="str">
            <v>SP</v>
          </cell>
          <cell r="U1280" t="str">
            <v>09.380-440</v>
          </cell>
          <cell r="V1280" t="str">
            <v>1144781230</v>
          </cell>
          <cell r="W1280" t="str">
            <v>PREVCHEVRON@CHEVRON.COM</v>
          </cell>
          <cell r="X1280" t="str">
            <v>WWW.PORTALPREV.COM.BR/PREVCHEVRON</v>
          </cell>
          <cell r="Y1280">
            <v>3</v>
          </cell>
          <cell r="Z1280">
            <v>3</v>
          </cell>
          <cell r="AA1280">
            <v>3</v>
          </cell>
        </row>
        <row r="1281">
          <cell r="A1281" t="str">
            <v>PREVCHEVRON</v>
          </cell>
          <cell r="B1281" t="str">
            <v>PREVCHEVRON SOCIEDADE PREVIDENCIARIA</v>
          </cell>
          <cell r="C1281" t="str">
            <v>65.719.213/0001-13</v>
          </cell>
          <cell r="D1281" t="str">
            <v>Sim</v>
          </cell>
          <cell r="E1281" t="str">
            <v>ENCERRADA - POR INCORPORAÇÃO</v>
          </cell>
          <cell r="F1281" t="str">
            <v>ENCERRADA</v>
          </cell>
          <cell r="G1281" t="str">
            <v>Sociedade Civil</v>
          </cell>
          <cell r="H1281" t="str">
            <v>LC 109</v>
          </cell>
          <cell r="I1281" t="str">
            <v>Privada</v>
          </cell>
          <cell r="J1281" t="str">
            <v>Privado</v>
          </cell>
          <cell r="K1281" t="str">
            <v>Patrocínio Múltiplo</v>
          </cell>
          <cell r="L1281" t="str">
            <v>Com mais de um plano</v>
          </cell>
          <cell r="M1281" t="str">
            <v>Não</v>
          </cell>
          <cell r="N1281">
            <v>3.0000000066199092E+16</v>
          </cell>
          <cell r="O1281" t="str">
            <v>Sudeste</v>
          </cell>
          <cell r="P1281" t="str">
            <v>ESSP</v>
          </cell>
          <cell r="Q1281" t="str">
            <v>AV AIRTON SENNA DA SILVA 2500</v>
          </cell>
          <cell r="R1281" t="str">
            <v>MAUA</v>
          </cell>
          <cell r="S1281" t="str">
            <v>SAO PAULO</v>
          </cell>
          <cell r="T1281" t="str">
            <v>SP</v>
          </cell>
          <cell r="U1281" t="str">
            <v>09.380-440</v>
          </cell>
          <cell r="V1281" t="str">
            <v>1144781230</v>
          </cell>
          <cell r="W1281" t="str">
            <v>PREVCHEVRON@CHEVRON.COM</v>
          </cell>
          <cell r="X1281" t="str">
            <v>WWW.PORTALPREV.COM.BR/PREVCHEVRON</v>
          </cell>
          <cell r="Y1281">
            <v>3</v>
          </cell>
          <cell r="Z1281">
            <v>3</v>
          </cell>
          <cell r="AA1281">
            <v>3</v>
          </cell>
        </row>
        <row r="1282">
          <cell r="A1282" t="str">
            <v>PREVCOM-BRC</v>
          </cell>
          <cell r="B1282" t="str">
            <v>FUNDACAO DE PREVIDENCIA COMPLEMENTAR DO BRASIL CENTRAL - PREVCOM BRC</v>
          </cell>
          <cell r="C1282" t="str">
            <v>26.850.496/0001-86</v>
          </cell>
          <cell r="D1282" t="str">
            <v>Sim</v>
          </cell>
          <cell r="E1282" t="str">
            <v>NORMAL - EM FUNCIONAMENTO</v>
          </cell>
          <cell r="F1282" t="str">
            <v>NORMAL</v>
          </cell>
          <cell r="G1282" t="str">
            <v>Fundação</v>
          </cell>
          <cell r="H1282" t="str">
            <v>LC 108 / LC 109</v>
          </cell>
          <cell r="I1282" t="str">
            <v>Pública Estadual</v>
          </cell>
          <cell r="J1282" t="str">
            <v>Público</v>
          </cell>
          <cell r="K1282" t="str">
            <v>Patrocínio Múltiplo</v>
          </cell>
          <cell r="L1282" t="str">
            <v>Com Plano Único</v>
          </cell>
          <cell r="M1282" t="str">
            <v>Sim</v>
          </cell>
          <cell r="N1282">
            <v>4.4011002753201752E+16</v>
          </cell>
          <cell r="O1282" t="str">
            <v>Centro Oeste</v>
          </cell>
          <cell r="P1282" t="str">
            <v>ESMG</v>
          </cell>
          <cell r="Q1282" t="str">
            <v>AVENIDA PRIMEIRA RADIAL</v>
          </cell>
          <cell r="R1282" t="str">
            <v>GOIANIA</v>
          </cell>
          <cell r="S1282" t="str">
            <v>GOIAS</v>
          </cell>
          <cell r="T1282" t="str">
            <v>GO</v>
          </cell>
          <cell r="U1282" t="str">
            <v>74.820-300</v>
          </cell>
          <cell r="V1282" t="str">
            <v>6232016011</v>
          </cell>
          <cell r="W1282" t="str">
            <v>INSTITUCIONAL@PREVCOM-BRC.COM.BR</v>
          </cell>
          <cell r="X1282" t="str">
            <v>HTTP://WWW.PREVCOM-BRC.COM.BR/</v>
          </cell>
          <cell r="Y1282">
            <v>4</v>
          </cell>
          <cell r="Z1282">
            <v>4</v>
          </cell>
          <cell r="AA1282">
            <v>6</v>
          </cell>
        </row>
        <row r="1283">
          <cell r="A1283" t="str">
            <v>PREVCOM-BRC</v>
          </cell>
          <cell r="B1283" t="str">
            <v>FUNDACAO DE PREVIDENCIA COMPLEMENTAR DO BRASIL CENTRAL - PREVCOM BRC</v>
          </cell>
          <cell r="C1283" t="str">
            <v>26.850.496/0001-86</v>
          </cell>
          <cell r="D1283" t="str">
            <v>Sim</v>
          </cell>
          <cell r="E1283" t="str">
            <v>NORMAL - EM FUNCIONAMENTO</v>
          </cell>
          <cell r="F1283" t="str">
            <v>NORMAL</v>
          </cell>
          <cell r="G1283" t="str">
            <v>Fundação</v>
          </cell>
          <cell r="H1283" t="str">
            <v>LC 108 / LC 109</v>
          </cell>
          <cell r="I1283" t="str">
            <v>Pública Estadual</v>
          </cell>
          <cell r="J1283" t="str">
            <v>Público</v>
          </cell>
          <cell r="K1283" t="str">
            <v>Patrocínio Múltiplo</v>
          </cell>
          <cell r="L1283" t="str">
            <v>Com Plano Único</v>
          </cell>
          <cell r="M1283" t="str">
            <v>Sim</v>
          </cell>
          <cell r="N1283">
            <v>4.4011002753201752E+16</v>
          </cell>
          <cell r="O1283" t="str">
            <v>Centro Oeste</v>
          </cell>
          <cell r="P1283" t="str">
            <v>ESMG</v>
          </cell>
          <cell r="Q1283" t="str">
            <v>AVENIDA PRIMEIRA RADIAL</v>
          </cell>
          <cell r="R1283" t="str">
            <v>GOIANIA</v>
          </cell>
          <cell r="S1283" t="str">
            <v>GOIAS</v>
          </cell>
          <cell r="T1283" t="str">
            <v>GO</v>
          </cell>
          <cell r="U1283" t="str">
            <v>74.820-300</v>
          </cell>
          <cell r="V1283" t="str">
            <v>6232016011</v>
          </cell>
          <cell r="W1283" t="str">
            <v>INSTITUCIONAL@PREVCOM-BRC.COM.BR</v>
          </cell>
          <cell r="X1283" t="str">
            <v>HTTP://WWW.PREVCOM-BRC.COM.BR/</v>
          </cell>
          <cell r="Y1283">
            <v>4</v>
          </cell>
          <cell r="Z1283">
            <v>4</v>
          </cell>
          <cell r="AA1283">
            <v>6</v>
          </cell>
        </row>
        <row r="1284">
          <cell r="A1284" t="str">
            <v>PREVCOM-MG</v>
          </cell>
          <cell r="B1284" t="str">
            <v>FUNDACAO DE PREVIDENCIA COMPLEMENTAR DO ESTADO DE MINAS GERAIS - PREVCOM-MG</v>
          </cell>
          <cell r="C1284" t="str">
            <v>21.275.737/0001-97</v>
          </cell>
          <cell r="D1284" t="str">
            <v>Sim</v>
          </cell>
          <cell r="E1284" t="str">
            <v>NORMAL - EM FUNCIONAMENTO</v>
          </cell>
          <cell r="F1284" t="str">
            <v>NORMAL</v>
          </cell>
          <cell r="G1284" t="str">
            <v>Fundação</v>
          </cell>
          <cell r="H1284" t="str">
            <v>LC 108 / LC 109</v>
          </cell>
          <cell r="I1284" t="str">
            <v>Pública Estadual</v>
          </cell>
          <cell r="J1284" t="str">
            <v>Público</v>
          </cell>
          <cell r="K1284" t="str">
            <v>Patrocínio Múltiplo</v>
          </cell>
          <cell r="L1284" t="str">
            <v>Com mais de um plano</v>
          </cell>
          <cell r="M1284" t="str">
            <v>Sim</v>
          </cell>
          <cell r="N1284">
            <v>4.4011000209201424E+16</v>
          </cell>
          <cell r="O1284" t="str">
            <v>Sudeste</v>
          </cell>
          <cell r="P1284" t="str">
            <v>ESMG</v>
          </cell>
          <cell r="Q1284" t="str">
            <v>RUA RIO GRANDE DO NORTE, 867 SALA 601</v>
          </cell>
          <cell r="R1284" t="str">
            <v>BELO HORIZONTE</v>
          </cell>
          <cell r="S1284" t="str">
            <v>MINAS GERAIS</v>
          </cell>
          <cell r="T1284" t="str">
            <v>MG</v>
          </cell>
          <cell r="U1284" t="str">
            <v>30.130-135</v>
          </cell>
          <cell r="V1284" t="str">
            <v>3125260038</v>
          </cell>
          <cell r="W1284" t="str">
            <v>SECRETARIA@PREVCOMMG.COM.BR; ARMANDO.BELLO@PREVCOMMG.COM.BR</v>
          </cell>
          <cell r="X1284" t="str">
            <v>WWW.PREVCOMMG.COM.BR</v>
          </cell>
          <cell r="Y1284">
            <v>4</v>
          </cell>
          <cell r="Z1284">
            <v>4</v>
          </cell>
          <cell r="AA1284">
            <v>6</v>
          </cell>
        </row>
        <row r="1285">
          <cell r="A1285" t="str">
            <v>PREVCOM-MG</v>
          </cell>
          <cell r="B1285" t="str">
            <v>FUNDACAO DE PREVIDENCIA COMPLEMENTAR DO ESTADO DE MINAS GERAIS - PREVCOM-MG</v>
          </cell>
          <cell r="C1285" t="str">
            <v>21.275.737/0001-97</v>
          </cell>
          <cell r="D1285" t="str">
            <v>Sim</v>
          </cell>
          <cell r="E1285" t="str">
            <v>NORMAL - EM FUNCIONAMENTO</v>
          </cell>
          <cell r="F1285" t="str">
            <v>NORMAL</v>
          </cell>
          <cell r="G1285" t="str">
            <v>Fundação</v>
          </cell>
          <cell r="H1285" t="str">
            <v>LC 108 / LC 109</v>
          </cell>
          <cell r="I1285" t="str">
            <v>Pública Estadual</v>
          </cell>
          <cell r="J1285" t="str">
            <v>Público</v>
          </cell>
          <cell r="K1285" t="str">
            <v>Patrocínio Múltiplo</v>
          </cell>
          <cell r="L1285" t="str">
            <v>Com mais de um plano</v>
          </cell>
          <cell r="M1285" t="str">
            <v>Sim</v>
          </cell>
          <cell r="N1285">
            <v>4.4011000209201424E+16</v>
          </cell>
          <cell r="O1285" t="str">
            <v>Sudeste</v>
          </cell>
          <cell r="P1285" t="str">
            <v>ESMG</v>
          </cell>
          <cell r="Q1285" t="str">
            <v>RUA RIO GRANDE DO NORTE, 867 SALA 601</v>
          </cell>
          <cell r="R1285" t="str">
            <v>BELO HORIZONTE</v>
          </cell>
          <cell r="S1285" t="str">
            <v>MINAS GERAIS</v>
          </cell>
          <cell r="T1285" t="str">
            <v>MG</v>
          </cell>
          <cell r="U1285" t="str">
            <v>30.130-135</v>
          </cell>
          <cell r="V1285" t="str">
            <v>3125260038</v>
          </cell>
          <cell r="W1285" t="str">
            <v>SECRETARIA@PREVCOMMG.COM.BR; ARMANDO.BELLO@PREVCOMMG.COM.BR</v>
          </cell>
          <cell r="X1285" t="str">
            <v>WWW.PREVCOMMG.COM.BR</v>
          </cell>
          <cell r="Y1285">
            <v>4</v>
          </cell>
          <cell r="Z1285">
            <v>4</v>
          </cell>
          <cell r="AA1285">
            <v>6</v>
          </cell>
        </row>
        <row r="1286">
          <cell r="A1286" t="str">
            <v>PREVCOOP</v>
          </cell>
          <cell r="B1286" t="str">
            <v>PREVCOOP PREVIDENCIA COMPLEMENTAR</v>
          </cell>
          <cell r="C1286" t="str">
            <v>05.508.737/0001-33</v>
          </cell>
          <cell r="D1286" t="str">
            <v>Sim</v>
          </cell>
          <cell r="E1286" t="str">
            <v>ENCERRADA - POR INICIATIVA DA EFPC</v>
          </cell>
          <cell r="F1286" t="str">
            <v>ENCERRADA</v>
          </cell>
          <cell r="G1286" t="str">
            <v>Sociedade Civil</v>
          </cell>
          <cell r="H1286" t="str">
            <v>LC 109</v>
          </cell>
          <cell r="I1286" t="str">
            <v>Instituidor</v>
          </cell>
          <cell r="J1286" t="str">
            <v>Instituidor</v>
          </cell>
          <cell r="K1286" t="str">
            <v>Patrocínio Múltiplo</v>
          </cell>
          <cell r="L1286" t="str">
            <v>Com mais de um plano</v>
          </cell>
          <cell r="M1286" t="str">
            <v>Não</v>
          </cell>
          <cell r="N1286">
            <v>4.4000000736200312E+16</v>
          </cell>
          <cell r="O1286" t="str">
            <v>Sudeste</v>
          </cell>
          <cell r="P1286" t="str">
            <v>ESMG</v>
          </cell>
          <cell r="Q1286"/>
          <cell r="R1286" t="str">
            <v>BELO HORIZONTE</v>
          </cell>
          <cell r="S1286" t="str">
            <v>MINAS GERAIS</v>
          </cell>
          <cell r="T1286" t="str">
            <v>MG</v>
          </cell>
          <cell r="U1286"/>
          <cell r="V1286"/>
          <cell r="W1286"/>
          <cell r="X1286"/>
          <cell r="Y1286">
            <v>2</v>
          </cell>
          <cell r="Z1286">
            <v>3</v>
          </cell>
          <cell r="AA1286">
            <v>5</v>
          </cell>
        </row>
        <row r="1287">
          <cell r="A1287" t="str">
            <v>PREVCUMMINS</v>
          </cell>
          <cell r="B1287" t="str">
            <v>PREVCUMMINS SOCIEDADE DE PREVIDENCIA PRIVADA</v>
          </cell>
          <cell r="C1287" t="str">
            <v>54.788.948/0001-82</v>
          </cell>
          <cell r="D1287" t="str">
            <v>Sim</v>
          </cell>
          <cell r="E1287" t="str">
            <v>NORMAL - EM FUNCIONAMENTO</v>
          </cell>
          <cell r="F1287" t="str">
            <v>NORMAL</v>
          </cell>
          <cell r="G1287" t="str">
            <v>Fundação</v>
          </cell>
          <cell r="H1287" t="str">
            <v>LC 109</v>
          </cell>
          <cell r="I1287" t="str">
            <v>Privada</v>
          </cell>
          <cell r="J1287" t="str">
            <v>Privado</v>
          </cell>
          <cell r="K1287" t="str">
            <v>Patrocínio Múltiplo</v>
          </cell>
          <cell r="L1287" t="str">
            <v>Com Plano Único</v>
          </cell>
          <cell r="M1287" t="str">
            <v>Sim</v>
          </cell>
          <cell r="N1287">
            <v>300000035751985</v>
          </cell>
          <cell r="O1287" t="str">
            <v>Sudeste</v>
          </cell>
          <cell r="P1287" t="str">
            <v>ESSP</v>
          </cell>
          <cell r="Q1287" t="str">
            <v>RUA  JATI 310</v>
          </cell>
          <cell r="R1287" t="str">
            <v>GUARULHOS</v>
          </cell>
          <cell r="S1287" t="str">
            <v>SAO PAULO</v>
          </cell>
          <cell r="T1287" t="str">
            <v>SP</v>
          </cell>
          <cell r="U1287" t="str">
            <v>07.180-900</v>
          </cell>
          <cell r="V1287" t="str">
            <v>1121864918</v>
          </cell>
          <cell r="W1287" t="str">
            <v>PREVCUMMINS@CUMMINS.COM</v>
          </cell>
          <cell r="X1287" t="str">
            <v>WWW.PREVCUMMINS.COM.BR</v>
          </cell>
          <cell r="Y1287">
            <v>2</v>
          </cell>
          <cell r="Z1287">
            <v>3</v>
          </cell>
          <cell r="AA1287">
            <v>3</v>
          </cell>
        </row>
        <row r="1288">
          <cell r="A1288" t="str">
            <v>PREVDATA</v>
          </cell>
          <cell r="B1288" t="str">
            <v>SOCIEDADE DE PREV. COMPLEMENTAR DA DATAPREV - PREVDATA</v>
          </cell>
          <cell r="C1288" t="str">
            <v>30.258.057/0001-56</v>
          </cell>
          <cell r="D1288" t="str">
            <v>Sim</v>
          </cell>
          <cell r="E1288" t="str">
            <v>NORMAL - EM FUNCIONAMENTO</v>
          </cell>
          <cell r="F1288" t="str">
            <v>NORMAL</v>
          </cell>
          <cell r="G1288" t="str">
            <v>Fundação</v>
          </cell>
          <cell r="H1288" t="str">
            <v>LC 108 / LC 109</v>
          </cell>
          <cell r="I1288" t="str">
            <v>Pública Federal</v>
          </cell>
          <cell r="J1288" t="str">
            <v>Público</v>
          </cell>
          <cell r="K1288" t="str">
            <v>Patrocínio Múltiplo</v>
          </cell>
          <cell r="L1288" t="str">
            <v>Com mais de um plano</v>
          </cell>
          <cell r="M1288" t="str">
            <v>Sim</v>
          </cell>
          <cell r="N1288">
            <v>3012631978</v>
          </cell>
          <cell r="O1288" t="str">
            <v>Sudeste</v>
          </cell>
          <cell r="P1288" t="str">
            <v>ESRJ</v>
          </cell>
          <cell r="Q1288" t="str">
            <v>AV RIO BRANCO 108 13 ANDAR</v>
          </cell>
          <cell r="R1288" t="str">
            <v>RIO DE JANEIRO</v>
          </cell>
          <cell r="S1288" t="str">
            <v>RIO DE JANEIRO</v>
          </cell>
          <cell r="T1288" t="str">
            <v>RJ</v>
          </cell>
          <cell r="U1288" t="str">
            <v>20.040-001</v>
          </cell>
          <cell r="V1288" t="str">
            <v>2121127676</v>
          </cell>
          <cell r="W1288" t="str">
            <v>PREVDATA@PREVDATA.ORG.BR</v>
          </cell>
          <cell r="X1288" t="str">
            <v>WWW.PREVDATA.ORG.BR</v>
          </cell>
          <cell r="Y1288">
            <v>4</v>
          </cell>
          <cell r="Z1288">
            <v>4</v>
          </cell>
          <cell r="AA1288">
            <v>6</v>
          </cell>
        </row>
        <row r="1289">
          <cell r="A1289" t="str">
            <v>PREVDATA</v>
          </cell>
          <cell r="B1289" t="str">
            <v>SOCIEDADE DE PREV. COMPLEMENTAR DA DATAPREV - PREVDATA</v>
          </cell>
          <cell r="C1289" t="str">
            <v>30.258.057/0001-56</v>
          </cell>
          <cell r="D1289" t="str">
            <v>Sim</v>
          </cell>
          <cell r="E1289" t="str">
            <v>NORMAL - EM FUNCIONAMENTO</v>
          </cell>
          <cell r="F1289" t="str">
            <v>NORMAL</v>
          </cell>
          <cell r="G1289" t="str">
            <v>Fundação</v>
          </cell>
          <cell r="H1289" t="str">
            <v>LC 108 / LC 109</v>
          </cell>
          <cell r="I1289" t="str">
            <v>Pública Federal</v>
          </cell>
          <cell r="J1289" t="str">
            <v>Público</v>
          </cell>
          <cell r="K1289" t="str">
            <v>Patrocínio Múltiplo</v>
          </cell>
          <cell r="L1289" t="str">
            <v>Com mais de um plano</v>
          </cell>
          <cell r="M1289" t="str">
            <v>Sim</v>
          </cell>
          <cell r="N1289">
            <v>3012631978</v>
          </cell>
          <cell r="O1289" t="str">
            <v>Sudeste</v>
          </cell>
          <cell r="P1289" t="str">
            <v>ESRJ</v>
          </cell>
          <cell r="Q1289" t="str">
            <v>AV RIO BRANCO 108 13 ANDAR</v>
          </cell>
          <cell r="R1289" t="str">
            <v>RIO DE JANEIRO</v>
          </cell>
          <cell r="S1289" t="str">
            <v>RIO DE JANEIRO</v>
          </cell>
          <cell r="T1289" t="str">
            <v>RJ</v>
          </cell>
          <cell r="U1289" t="str">
            <v>20.040-001</v>
          </cell>
          <cell r="V1289" t="str">
            <v>2121127676</v>
          </cell>
          <cell r="W1289" t="str">
            <v>PREVDATA@PREVDATA.ORG.BR</v>
          </cell>
          <cell r="X1289" t="str">
            <v>WWW.PREVDATA.ORG.BR</v>
          </cell>
          <cell r="Y1289">
            <v>4</v>
          </cell>
          <cell r="Z1289">
            <v>4</v>
          </cell>
          <cell r="AA1289">
            <v>6</v>
          </cell>
        </row>
        <row r="1290">
          <cell r="A1290" t="str">
            <v>PREVDOW</v>
          </cell>
          <cell r="B1290" t="str">
            <v>PREVDOW SOCIEDADE DE PREVIDENCIA PRIVADA</v>
          </cell>
          <cell r="C1290" t="str">
            <v>62.282.017/0001-36</v>
          </cell>
          <cell r="D1290" t="str">
            <v>Sim</v>
          </cell>
          <cell r="E1290" t="str">
            <v>NORMAL - EM FUNCIONAMENTO</v>
          </cell>
          <cell r="F1290" t="str">
            <v>NORMAL</v>
          </cell>
          <cell r="G1290" t="str">
            <v>Sociedade Civil</v>
          </cell>
          <cell r="H1290" t="str">
            <v>LC 109</v>
          </cell>
          <cell r="I1290" t="str">
            <v>Privada</v>
          </cell>
          <cell r="J1290" t="str">
            <v>Privado</v>
          </cell>
          <cell r="K1290" t="str">
            <v>Patrocínio Múltiplo</v>
          </cell>
          <cell r="L1290" t="str">
            <v>Com Plano Único</v>
          </cell>
          <cell r="M1290" t="str">
            <v>Sim</v>
          </cell>
          <cell r="N1290">
            <v>2104198915</v>
          </cell>
          <cell r="O1290" t="str">
            <v>Sudeste</v>
          </cell>
          <cell r="P1290" t="str">
            <v>ESSP</v>
          </cell>
          <cell r="Q1290" t="str">
            <v>AVENIDA DAS NAÇÕES UNIDAS</v>
          </cell>
          <cell r="R1290" t="str">
            <v>SAO PAULO</v>
          </cell>
          <cell r="S1290" t="str">
            <v>SAO PAULO</v>
          </cell>
          <cell r="T1290" t="str">
            <v>SP</v>
          </cell>
          <cell r="U1290" t="str">
            <v>04.795-000</v>
          </cell>
          <cell r="V1290" t="str">
            <v>1151889792</v>
          </cell>
          <cell r="W1290" t="str">
            <v>FBRPREV@DOW.COM; FMSARAIVA@DOW.COM</v>
          </cell>
          <cell r="X1290" t="str">
            <v>WWW.PREVDOW.COM.BR</v>
          </cell>
          <cell r="Y1290">
            <v>5</v>
          </cell>
          <cell r="Z1290">
            <v>3</v>
          </cell>
          <cell r="AA1290">
            <v>3</v>
          </cell>
        </row>
        <row r="1291">
          <cell r="A1291" t="str">
            <v>PREVDOW</v>
          </cell>
          <cell r="B1291" t="str">
            <v>PREVDOW SOCIEDADE DE PREVIDENCIA PRIVADA</v>
          </cell>
          <cell r="C1291" t="str">
            <v>62.282.017/0001-36</v>
          </cell>
          <cell r="D1291" t="str">
            <v>Sim</v>
          </cell>
          <cell r="E1291" t="str">
            <v>NORMAL - EM FUNCIONAMENTO</v>
          </cell>
          <cell r="F1291" t="str">
            <v>NORMAL</v>
          </cell>
          <cell r="G1291" t="str">
            <v>Sociedade Civil</v>
          </cell>
          <cell r="H1291" t="str">
            <v>LC 109</v>
          </cell>
          <cell r="I1291" t="str">
            <v>Privada</v>
          </cell>
          <cell r="J1291" t="str">
            <v>Privado</v>
          </cell>
          <cell r="K1291" t="str">
            <v>Patrocínio Múltiplo</v>
          </cell>
          <cell r="L1291" t="str">
            <v>Com Plano Único</v>
          </cell>
          <cell r="M1291" t="str">
            <v>Sim</v>
          </cell>
          <cell r="N1291">
            <v>2104198915</v>
          </cell>
          <cell r="O1291" t="str">
            <v>Sudeste</v>
          </cell>
          <cell r="P1291" t="str">
            <v>ESSP</v>
          </cell>
          <cell r="Q1291" t="str">
            <v>AVENIDA DAS NAÇÕES UNIDAS</v>
          </cell>
          <cell r="R1291" t="str">
            <v>SAO PAULO</v>
          </cell>
          <cell r="S1291" t="str">
            <v>SAO PAULO</v>
          </cell>
          <cell r="T1291" t="str">
            <v>SP</v>
          </cell>
          <cell r="U1291" t="str">
            <v>04.795-000</v>
          </cell>
          <cell r="V1291" t="str">
            <v>1151889792</v>
          </cell>
          <cell r="W1291" t="str">
            <v>FBRPREV@DOW.COM; FMSARAIVA@DOW.COM</v>
          </cell>
          <cell r="X1291" t="str">
            <v>WWW.PREVDOW.COM.BR</v>
          </cell>
          <cell r="Y1291">
            <v>5</v>
          </cell>
          <cell r="Z1291">
            <v>3</v>
          </cell>
          <cell r="AA1291">
            <v>3</v>
          </cell>
        </row>
        <row r="1292">
          <cell r="A1292" t="str">
            <v>PREVDOW</v>
          </cell>
          <cell r="B1292" t="str">
            <v>PREVDOW SOCIEDADE DE PREVIDENCIA PRIVADA</v>
          </cell>
          <cell r="C1292" t="str">
            <v>62.282.017/0001-36</v>
          </cell>
          <cell r="D1292" t="str">
            <v>Sim</v>
          </cell>
          <cell r="E1292" t="str">
            <v>NORMAL - EM FUNCIONAMENTO</v>
          </cell>
          <cell r="F1292" t="str">
            <v>NORMAL</v>
          </cell>
          <cell r="G1292" t="str">
            <v>Sociedade Civil</v>
          </cell>
          <cell r="H1292" t="str">
            <v>LC 109</v>
          </cell>
          <cell r="I1292" t="str">
            <v>Privada</v>
          </cell>
          <cell r="J1292" t="str">
            <v>Privado</v>
          </cell>
          <cell r="K1292" t="str">
            <v>Patrocínio Múltiplo</v>
          </cell>
          <cell r="L1292" t="str">
            <v>Com Plano Único</v>
          </cell>
          <cell r="M1292" t="str">
            <v>Sim</v>
          </cell>
          <cell r="N1292">
            <v>2104198915</v>
          </cell>
          <cell r="O1292" t="str">
            <v>Sudeste</v>
          </cell>
          <cell r="P1292" t="str">
            <v>ESSP</v>
          </cell>
          <cell r="Q1292" t="str">
            <v>AVENIDA DAS NAÇÕES UNIDAS</v>
          </cell>
          <cell r="R1292" t="str">
            <v>SAO PAULO</v>
          </cell>
          <cell r="S1292" t="str">
            <v>SAO PAULO</v>
          </cell>
          <cell r="T1292" t="str">
            <v>SP</v>
          </cell>
          <cell r="U1292" t="str">
            <v>04.795-000</v>
          </cell>
          <cell r="V1292" t="str">
            <v>1151889792</v>
          </cell>
          <cell r="W1292" t="str">
            <v>FBRPREV@DOW.COM; FMSARAIVA@DOW.COM</v>
          </cell>
          <cell r="X1292" t="str">
            <v>WWW.PREVDOW.COM.BR</v>
          </cell>
          <cell r="Y1292">
            <v>5</v>
          </cell>
          <cell r="Z1292">
            <v>3</v>
          </cell>
          <cell r="AA1292">
            <v>3</v>
          </cell>
        </row>
        <row r="1293">
          <cell r="A1293" t="str">
            <v>PREVEME</v>
          </cell>
          <cell r="B1293" t="str">
            <v>SOCIEDADE PREVIDENCIARIA 3M PREVEME</v>
          </cell>
          <cell r="C1293" t="str">
            <v>51.919.447/0001-08</v>
          </cell>
          <cell r="D1293" t="str">
            <v>Sim</v>
          </cell>
          <cell r="E1293" t="str">
            <v>NORMAL - EM FUNCIONAMENTO</v>
          </cell>
          <cell r="F1293" t="str">
            <v>NORMAL</v>
          </cell>
          <cell r="G1293" t="str">
            <v>Fundação</v>
          </cell>
          <cell r="H1293" t="str">
            <v>LC 109</v>
          </cell>
          <cell r="I1293" t="str">
            <v>Privada</v>
          </cell>
          <cell r="J1293" t="str">
            <v>Privado</v>
          </cell>
          <cell r="K1293" t="str">
            <v>Patrocínio Múltiplo</v>
          </cell>
          <cell r="L1293" t="str">
            <v>Com Plano Único</v>
          </cell>
          <cell r="M1293" t="str">
            <v>Sim</v>
          </cell>
          <cell r="N1293">
            <v>329791982</v>
          </cell>
          <cell r="O1293" t="str">
            <v>Sudeste</v>
          </cell>
          <cell r="P1293" t="str">
            <v>ESSP</v>
          </cell>
          <cell r="Q1293" t="str">
            <v>ROD ANHANGUERA 110 KM EDIFICIO 23</v>
          </cell>
          <cell r="R1293" t="str">
            <v>SUMARE</v>
          </cell>
          <cell r="S1293" t="str">
            <v>SAO PAULO</v>
          </cell>
          <cell r="T1293" t="str">
            <v>SP</v>
          </cell>
          <cell r="U1293" t="str">
            <v>13.176-102</v>
          </cell>
          <cell r="V1293" t="str">
            <v>(19) 3838 7042</v>
          </cell>
          <cell r="W1293" t="str">
            <v>preveme@mmm.com</v>
          </cell>
          <cell r="X1293" t="str">
            <v>WWW.PREVEME.COM.BR</v>
          </cell>
          <cell r="Y1293">
            <v>5</v>
          </cell>
          <cell r="Z1293">
            <v>5</v>
          </cell>
          <cell r="AA1293">
            <v>5</v>
          </cell>
        </row>
        <row r="1294">
          <cell r="A1294" t="str">
            <v>PREVEME II</v>
          </cell>
          <cell r="B1294" t="str">
            <v>SOCIEDADE PREVIDENCIARIA 3M - PREVEME II</v>
          </cell>
          <cell r="C1294" t="str">
            <v>11.048.745/0001-47</v>
          </cell>
          <cell r="D1294" t="str">
            <v>Sim</v>
          </cell>
          <cell r="E1294" t="str">
            <v>NORMAL - EM FUNCIONAMENTO</v>
          </cell>
          <cell r="F1294" t="str">
            <v>NORMAL</v>
          </cell>
          <cell r="G1294" t="str">
            <v>Sociedade Civil</v>
          </cell>
          <cell r="H1294" t="str">
            <v>LC 109</v>
          </cell>
          <cell r="I1294" t="str">
            <v>Privada</v>
          </cell>
          <cell r="J1294" t="str">
            <v>Privado</v>
          </cell>
          <cell r="K1294" t="str">
            <v>Patrocínio Múltiplo</v>
          </cell>
          <cell r="L1294" t="str">
            <v>Com Plano Único</v>
          </cell>
          <cell r="M1294" t="str">
            <v>Sim</v>
          </cell>
          <cell r="N1294">
            <v>4.4000001091200912E+16</v>
          </cell>
          <cell r="O1294" t="str">
            <v>Sudeste</v>
          </cell>
          <cell r="P1294" t="str">
            <v>ESSP</v>
          </cell>
          <cell r="Q1294" t="str">
            <v>RODOVIA ANHANGUERA, KM 110, EDIFÍCIO  24, SALA 02</v>
          </cell>
          <cell r="R1294" t="str">
            <v>SUMARE</v>
          </cell>
          <cell r="S1294" t="str">
            <v>SAO PAULO</v>
          </cell>
          <cell r="T1294" t="str">
            <v>SP</v>
          </cell>
          <cell r="U1294" t="str">
            <v>13.181-900</v>
          </cell>
          <cell r="V1294" t="str">
            <v>(19) 3838-7164</v>
          </cell>
          <cell r="W1294" t="str">
            <v>preveme@mmm.com</v>
          </cell>
          <cell r="X1294" t="str">
            <v>WWW.PREVEME.COM.BR</v>
          </cell>
          <cell r="Y1294">
            <v>3</v>
          </cell>
          <cell r="Z1294">
            <v>3</v>
          </cell>
          <cell r="AA1294">
            <v>3</v>
          </cell>
        </row>
        <row r="1295">
          <cell r="A1295" t="str">
            <v>PREVES</v>
          </cell>
          <cell r="B1295" t="str">
            <v>FUNDACAO DE PREVIDENCIA COMPLEMENTAR DO ESTADO DO ESPIRITO SANTO - PREVES</v>
          </cell>
          <cell r="C1295" t="str">
            <v>19.473.043/0001-12</v>
          </cell>
          <cell r="D1295" t="str">
            <v>Sim</v>
          </cell>
          <cell r="E1295" t="str">
            <v>NORMAL - EM FUNCIONAMENTO</v>
          </cell>
          <cell r="F1295" t="str">
            <v>NORMAL</v>
          </cell>
          <cell r="G1295" t="str">
            <v>Fundação</v>
          </cell>
          <cell r="H1295" t="str">
            <v>LC 108 / LC 109</v>
          </cell>
          <cell r="I1295" t="str">
            <v>Pública Municipal</v>
          </cell>
          <cell r="J1295" t="str">
            <v>Público</v>
          </cell>
          <cell r="K1295" t="str">
            <v>Patrocínio Múltiplo</v>
          </cell>
          <cell r="L1295" t="str">
            <v>Com mais de um plano</v>
          </cell>
          <cell r="M1295" t="str">
            <v>Sim</v>
          </cell>
          <cell r="N1295">
            <v>4.4011000625201344E+16</v>
          </cell>
          <cell r="O1295" t="str">
            <v>Sudeste</v>
          </cell>
          <cell r="P1295" t="str">
            <v>ESMG</v>
          </cell>
          <cell r="Q1295" t="str">
            <v>RUA MARÍLIA DE REZENDE SCARTON COUTINHO</v>
          </cell>
          <cell r="R1295" t="str">
            <v>VITORIA</v>
          </cell>
          <cell r="S1295" t="str">
            <v>ESPIRITO SANTO</v>
          </cell>
          <cell r="T1295" t="str">
            <v>ES</v>
          </cell>
          <cell r="U1295" t="str">
            <v>29.050-410</v>
          </cell>
          <cell r="V1295" t="str">
            <v>2733229802</v>
          </cell>
          <cell r="W1295" t="str">
            <v>AWN.VIX@PREVES.ES.GOV.BR</v>
          </cell>
          <cell r="X1295" t="str">
            <v>WWW.PREVES.ES.GOV.BR</v>
          </cell>
          <cell r="Y1295">
            <v>3</v>
          </cell>
          <cell r="Z1295">
            <v>4</v>
          </cell>
          <cell r="AA1295">
            <v>6</v>
          </cell>
        </row>
        <row r="1296">
          <cell r="A1296" t="str">
            <v>PREVES</v>
          </cell>
          <cell r="B1296" t="str">
            <v>FUNDACAO DE PREVIDENCIA COMPLEMENTAR DO ESTADO DO ESPIRITO SANTO - PREVES</v>
          </cell>
          <cell r="C1296" t="str">
            <v>19.473.043/0001-12</v>
          </cell>
          <cell r="D1296" t="str">
            <v>Sim</v>
          </cell>
          <cell r="E1296" t="str">
            <v>NORMAL - EM FUNCIONAMENTO</v>
          </cell>
          <cell r="F1296" t="str">
            <v>NORMAL</v>
          </cell>
          <cell r="G1296" t="str">
            <v>Fundação</v>
          </cell>
          <cell r="H1296" t="str">
            <v>LC 108 / LC 109</v>
          </cell>
          <cell r="I1296" t="str">
            <v>Pública Municipal</v>
          </cell>
          <cell r="J1296" t="str">
            <v>Público</v>
          </cell>
          <cell r="K1296" t="str">
            <v>Patrocínio Múltiplo</v>
          </cell>
          <cell r="L1296" t="str">
            <v>Com mais de um plano</v>
          </cell>
          <cell r="M1296" t="str">
            <v>Sim</v>
          </cell>
          <cell r="N1296">
            <v>4.4011000625201344E+16</v>
          </cell>
          <cell r="O1296" t="str">
            <v>Sudeste</v>
          </cell>
          <cell r="P1296" t="str">
            <v>ESMG</v>
          </cell>
          <cell r="Q1296" t="str">
            <v>RUA MARÍLIA DE REZENDE SCARTON COUTINHO</v>
          </cell>
          <cell r="R1296" t="str">
            <v>VITORIA</v>
          </cell>
          <cell r="S1296" t="str">
            <v>ESPIRITO SANTO</v>
          </cell>
          <cell r="T1296" t="str">
            <v>ES</v>
          </cell>
          <cell r="U1296" t="str">
            <v>29.050-410</v>
          </cell>
          <cell r="V1296" t="str">
            <v>2733229802</v>
          </cell>
          <cell r="W1296" t="str">
            <v>AWN.VIX@PREVES.ES.GOV.BR</v>
          </cell>
          <cell r="X1296" t="str">
            <v>WWW.PREVES.ES.GOV.BR</v>
          </cell>
          <cell r="Y1296">
            <v>3</v>
          </cell>
          <cell r="Z1296">
            <v>4</v>
          </cell>
          <cell r="AA1296">
            <v>6</v>
          </cell>
        </row>
        <row r="1297">
          <cell r="A1297" t="str">
            <v>PREVES</v>
          </cell>
          <cell r="B1297" t="str">
            <v>FUNDACAO DE PREVIDENCIA COMPLEMENTAR DO ESTADO DO ESPIRITO SANTO - PREVES</v>
          </cell>
          <cell r="C1297" t="str">
            <v>19.473.043/0001-12</v>
          </cell>
          <cell r="D1297" t="str">
            <v>Sim</v>
          </cell>
          <cell r="E1297" t="str">
            <v>NORMAL - EM FUNCIONAMENTO</v>
          </cell>
          <cell r="F1297" t="str">
            <v>NORMAL</v>
          </cell>
          <cell r="G1297" t="str">
            <v>Fundação</v>
          </cell>
          <cell r="H1297" t="str">
            <v>LC 108 / LC 109</v>
          </cell>
          <cell r="I1297" t="str">
            <v>Pública Municipal</v>
          </cell>
          <cell r="J1297" t="str">
            <v>Público</v>
          </cell>
          <cell r="K1297" t="str">
            <v>Patrocínio Múltiplo</v>
          </cell>
          <cell r="L1297" t="str">
            <v>Com mais de um plano</v>
          </cell>
          <cell r="M1297" t="str">
            <v>Sim</v>
          </cell>
          <cell r="N1297">
            <v>4.4011000625201344E+16</v>
          </cell>
          <cell r="O1297" t="str">
            <v>Sudeste</v>
          </cell>
          <cell r="P1297" t="str">
            <v>ESMG</v>
          </cell>
          <cell r="Q1297" t="str">
            <v>RUA MARÍLIA DE REZENDE SCARTON COUTINHO</v>
          </cell>
          <cell r="R1297" t="str">
            <v>VITORIA</v>
          </cell>
          <cell r="S1297" t="str">
            <v>ESPIRITO SANTO</v>
          </cell>
          <cell r="T1297" t="str">
            <v>ES</v>
          </cell>
          <cell r="U1297" t="str">
            <v>29.050-410</v>
          </cell>
          <cell r="V1297" t="str">
            <v>2733229802</v>
          </cell>
          <cell r="W1297" t="str">
            <v>AWN.VIX@PREVES.ES.GOV.BR</v>
          </cell>
          <cell r="X1297" t="str">
            <v>WWW.PREVES.ES.GOV.BR</v>
          </cell>
          <cell r="Y1297">
            <v>3</v>
          </cell>
          <cell r="Z1297">
            <v>4</v>
          </cell>
          <cell r="AA1297">
            <v>6</v>
          </cell>
        </row>
        <row r="1298">
          <cell r="A1298" t="str">
            <v>PREVHAB</v>
          </cell>
          <cell r="B1298" t="str">
            <v>PREVHAB PREVIDENCIA COMPLEMENTAR</v>
          </cell>
          <cell r="C1298" t="str">
            <v>42.174.631/0001-77</v>
          </cell>
          <cell r="D1298" t="str">
            <v>Sim</v>
          </cell>
          <cell r="E1298" t="str">
            <v>NORMAL - EM FUNCIONAMENTO</v>
          </cell>
          <cell r="F1298" t="str">
            <v>NORMAL</v>
          </cell>
          <cell r="G1298" t="str">
            <v>Sociedade Civil</v>
          </cell>
          <cell r="H1298" t="str">
            <v>LC 109</v>
          </cell>
          <cell r="I1298" t="str">
            <v>Privada</v>
          </cell>
          <cell r="J1298" t="str">
            <v>Privado</v>
          </cell>
          <cell r="K1298" t="str">
            <v>Patrocínio Múltiplo</v>
          </cell>
          <cell r="L1298" t="str">
            <v>Com Plano Único</v>
          </cell>
          <cell r="M1298" t="str">
            <v>Sim</v>
          </cell>
          <cell r="N1298">
            <v>3017691979</v>
          </cell>
          <cell r="O1298" t="str">
            <v>Sudeste</v>
          </cell>
          <cell r="P1298" t="str">
            <v>ESRJ</v>
          </cell>
          <cell r="Q1298" t="str">
            <v>RUA DA GLÓRIA, 306 - 10º E 11º ANDARES</v>
          </cell>
          <cell r="R1298" t="str">
            <v>RIO DE JANEIRO</v>
          </cell>
          <cell r="S1298" t="str">
            <v>RIO DE JANEIRO</v>
          </cell>
          <cell r="T1298" t="str">
            <v>RJ</v>
          </cell>
          <cell r="U1298" t="str">
            <v>20.241-180</v>
          </cell>
          <cell r="V1298" t="str">
            <v>22125700</v>
          </cell>
          <cell r="W1298" t="str">
            <v>secretaria@prevhab.com.br</v>
          </cell>
          <cell r="X1298" t="str">
            <v>WWW.PREVHAB.COM.BR</v>
          </cell>
          <cell r="Y1298">
            <v>3</v>
          </cell>
          <cell r="Z1298">
            <v>3</v>
          </cell>
          <cell r="AA1298">
            <v>7</v>
          </cell>
        </row>
        <row r="1299">
          <cell r="A1299" t="str">
            <v>PREVHAB</v>
          </cell>
          <cell r="B1299" t="str">
            <v>PREVHAB PREVIDENCIA COMPLEMENTAR</v>
          </cell>
          <cell r="C1299" t="str">
            <v>42.174.631/0001-77</v>
          </cell>
          <cell r="D1299" t="str">
            <v>Sim</v>
          </cell>
          <cell r="E1299" t="str">
            <v>NORMAL - EM FUNCIONAMENTO</v>
          </cell>
          <cell r="F1299" t="str">
            <v>NORMAL</v>
          </cell>
          <cell r="G1299" t="str">
            <v>Sociedade Civil</v>
          </cell>
          <cell r="H1299" t="str">
            <v>LC 109</v>
          </cell>
          <cell r="I1299" t="str">
            <v>Privada</v>
          </cell>
          <cell r="J1299" t="str">
            <v>Privado</v>
          </cell>
          <cell r="K1299" t="str">
            <v>Patrocínio Múltiplo</v>
          </cell>
          <cell r="L1299" t="str">
            <v>Com Plano Único</v>
          </cell>
          <cell r="M1299" t="str">
            <v>Sim</v>
          </cell>
          <cell r="N1299">
            <v>3017691979</v>
          </cell>
          <cell r="O1299" t="str">
            <v>Sudeste</v>
          </cell>
          <cell r="P1299" t="str">
            <v>ESRJ</v>
          </cell>
          <cell r="Q1299" t="str">
            <v>RUA DA GLÓRIA, 306 - 10º E 11º ANDARES</v>
          </cell>
          <cell r="R1299" t="str">
            <v>RIO DE JANEIRO</v>
          </cell>
          <cell r="S1299" t="str">
            <v>RIO DE JANEIRO</v>
          </cell>
          <cell r="T1299" t="str">
            <v>RJ</v>
          </cell>
          <cell r="U1299" t="str">
            <v>20.241-180</v>
          </cell>
          <cell r="V1299" t="str">
            <v>22125700</v>
          </cell>
          <cell r="W1299" t="str">
            <v>secretaria@prevhab.com.br</v>
          </cell>
          <cell r="X1299" t="str">
            <v>WWW.PREVHAB.COM.BR</v>
          </cell>
          <cell r="Y1299">
            <v>3</v>
          </cell>
          <cell r="Z1299">
            <v>3</v>
          </cell>
          <cell r="AA1299">
            <v>7</v>
          </cell>
        </row>
        <row r="1300">
          <cell r="A1300" t="str">
            <v>PREVI - FIERN</v>
          </cell>
          <cell r="B1300" t="str">
            <v>FUNDACAO FIERN DE PREVIDENCIA PRIVADA</v>
          </cell>
          <cell r="C1300" t="str">
            <v>00.506.457/0001-72</v>
          </cell>
          <cell r="D1300" t="str">
            <v>Sim</v>
          </cell>
          <cell r="E1300" t="str">
            <v>SEM ATIVIDADES - COM PENDÊNCIAS PARA CANCELAMENTO</v>
          </cell>
          <cell r="F1300" t="str">
            <v>SEM ATIVIDADES</v>
          </cell>
          <cell r="G1300" t="str">
            <v>Fundação</v>
          </cell>
          <cell r="H1300" t="str">
            <v>LC 109</v>
          </cell>
          <cell r="I1300" t="str">
            <v>Privada</v>
          </cell>
          <cell r="J1300" t="str">
            <v>Privado</v>
          </cell>
          <cell r="K1300" t="str">
            <v>Patrocínio Múltiplo</v>
          </cell>
          <cell r="L1300" t="str">
            <v>Com Plano Único</v>
          </cell>
          <cell r="M1300" t="str">
            <v>Não</v>
          </cell>
          <cell r="N1300">
            <v>4.4000004146199408E+16</v>
          </cell>
          <cell r="O1300" t="str">
            <v>Nordeste</v>
          </cell>
          <cell r="P1300" t="str">
            <v>ESPE</v>
          </cell>
          <cell r="Q1300" t="str">
            <v>AV SENADOR SALGADO FILHO 2860</v>
          </cell>
          <cell r="R1300" t="str">
            <v>NATAL</v>
          </cell>
          <cell r="S1300" t="str">
            <v>RIO GRANDE DO NORTE</v>
          </cell>
          <cell r="T1300" t="str">
            <v>RN</v>
          </cell>
          <cell r="U1300" t="str">
            <v>59.056-000</v>
          </cell>
          <cell r="V1300" t="str">
            <v>(84) 3204 6185/6308</v>
          </cell>
          <cell r="W1300" t="str">
            <v>previ@fiern.org.br</v>
          </cell>
          <cell r="X1300" t="str">
            <v>WWW.FIERN.ORG.BR</v>
          </cell>
          <cell r="Y1300">
            <v>3</v>
          </cell>
          <cell r="Z1300">
            <v>6</v>
          </cell>
          <cell r="AA1300">
            <v>7</v>
          </cell>
        </row>
        <row r="1301">
          <cell r="A1301" t="str">
            <v>PREVI CIBA</v>
          </cell>
          <cell r="B1301" t="str">
            <v>PREVI CIBA - SOCIEDADE DE PREVIDENCIA PRIVADA</v>
          </cell>
          <cell r="C1301" t="str">
            <v>06.916.465/0001-73</v>
          </cell>
          <cell r="D1301" t="str">
            <v>Sim</v>
          </cell>
          <cell r="E1301" t="str">
            <v>ENCERRADA - POR INICIATIVA DA EFPC</v>
          </cell>
          <cell r="F1301" t="str">
            <v>ENCERRADA</v>
          </cell>
          <cell r="G1301" t="str">
            <v>Sociedade Civil</v>
          </cell>
          <cell r="H1301" t="str">
            <v>LC 109</v>
          </cell>
          <cell r="I1301" t="str">
            <v>Privada</v>
          </cell>
          <cell r="J1301" t="str">
            <v>Privado</v>
          </cell>
          <cell r="K1301" t="str">
            <v>Patrocínio Múltiplo</v>
          </cell>
          <cell r="L1301" t="str">
            <v>Com mais de um plano</v>
          </cell>
          <cell r="M1301" t="str">
            <v>Não</v>
          </cell>
          <cell r="N1301">
            <v>4.400000026220048E+16</v>
          </cell>
          <cell r="O1301" t="str">
            <v>Sudeste</v>
          </cell>
          <cell r="P1301" t="str">
            <v>ESSP</v>
          </cell>
          <cell r="Q1301" t="str">
            <v>AV. ÂNGELO DEMARCHI, 123, PRÉDIO ¿ C 110 ¿ 1ª ANDAR (REMETENTE ¿ PRESIDÊNCIA DA BASF)</v>
          </cell>
          <cell r="R1301" t="str">
            <v>SAO PAULO</v>
          </cell>
          <cell r="S1301" t="str">
            <v>SAO PAULO</v>
          </cell>
          <cell r="T1301" t="str">
            <v>SP</v>
          </cell>
          <cell r="U1301" t="str">
            <v>09.844-900</v>
          </cell>
          <cell r="V1301" t="str">
            <v>11 43471878</v>
          </cell>
          <cell r="W1301" t="str">
            <v>ana.neves@basf.com</v>
          </cell>
          <cell r="X1301"/>
          <cell r="Y1301">
            <v>5</v>
          </cell>
          <cell r="Z1301">
            <v>3</v>
          </cell>
          <cell r="AA1301">
            <v>3</v>
          </cell>
        </row>
        <row r="1302">
          <cell r="A1302" t="str">
            <v>PREVI GILLETTE</v>
          </cell>
          <cell r="B1302" t="str">
            <v>PREVI GILLETTE SOCIEDADE DE PREVIDENCIA PRIVADA</v>
          </cell>
          <cell r="C1302" t="str">
            <v>32.243.685/0001-93</v>
          </cell>
          <cell r="D1302" t="str">
            <v>Sim</v>
          </cell>
          <cell r="E1302" t="str">
            <v>ENCERRADA - POR INCORPORAÇÃO</v>
          </cell>
          <cell r="F1302" t="str">
            <v>ENCERRADA</v>
          </cell>
          <cell r="G1302" t="str">
            <v>Fundação</v>
          </cell>
          <cell r="H1302" t="str">
            <v>LC 109</v>
          </cell>
          <cell r="I1302" t="str">
            <v>Privada</v>
          </cell>
          <cell r="J1302" t="str">
            <v>Privado</v>
          </cell>
          <cell r="K1302" t="str">
            <v>Patrocínio Múltiplo</v>
          </cell>
          <cell r="L1302" t="str">
            <v>Com mais de um plano</v>
          </cell>
          <cell r="M1302" t="str">
            <v>Não</v>
          </cell>
          <cell r="N1302">
            <v>300000069131987</v>
          </cell>
          <cell r="O1302" t="str">
            <v>Sudeste</v>
          </cell>
          <cell r="P1302" t="str">
            <v>ESRJ</v>
          </cell>
          <cell r="Q1302" t="str">
            <v>PRAIA DO BOTAFOGO,300 1º ANDAR PARTE</v>
          </cell>
          <cell r="R1302" t="str">
            <v>RIO DE JANEIRO</v>
          </cell>
          <cell r="S1302" t="str">
            <v>RIO DE JANEIRO</v>
          </cell>
          <cell r="T1302" t="str">
            <v>RJ</v>
          </cell>
          <cell r="U1302" t="str">
            <v>22.259-800</v>
          </cell>
          <cell r="V1302" t="str">
            <v>11 3748-9210</v>
          </cell>
          <cell r="W1302" t="str">
            <v>ferrara.ma@pg.com</v>
          </cell>
          <cell r="X1302"/>
          <cell r="Y1302">
            <v>6</v>
          </cell>
          <cell r="Z1302">
            <v>3</v>
          </cell>
          <cell r="AA1302">
            <v>3</v>
          </cell>
        </row>
        <row r="1303">
          <cell r="A1303" t="str">
            <v>PREVI GILLETTE</v>
          </cell>
          <cell r="B1303" t="str">
            <v>PREVI GILLETTE SOCIEDADE DE PREVIDENCIA PRIVADA</v>
          </cell>
          <cell r="C1303" t="str">
            <v>32.243.685/0001-93</v>
          </cell>
          <cell r="D1303" t="str">
            <v>Sim</v>
          </cell>
          <cell r="E1303" t="str">
            <v>ENCERRADA - POR INCORPORAÇÃO</v>
          </cell>
          <cell r="F1303" t="str">
            <v>ENCERRADA</v>
          </cell>
          <cell r="G1303" t="str">
            <v>Fundação</v>
          </cell>
          <cell r="H1303" t="str">
            <v>LC 109</v>
          </cell>
          <cell r="I1303" t="str">
            <v>Privada</v>
          </cell>
          <cell r="J1303" t="str">
            <v>Privado</v>
          </cell>
          <cell r="K1303" t="str">
            <v>Patrocínio Múltiplo</v>
          </cell>
          <cell r="L1303" t="str">
            <v>Com mais de um plano</v>
          </cell>
          <cell r="M1303" t="str">
            <v>Não</v>
          </cell>
          <cell r="N1303">
            <v>300000069131987</v>
          </cell>
          <cell r="O1303" t="str">
            <v>Sudeste</v>
          </cell>
          <cell r="P1303" t="str">
            <v>ESRJ</v>
          </cell>
          <cell r="Q1303" t="str">
            <v>PRAIA DO BOTAFOGO,300 1º ANDAR PARTE</v>
          </cell>
          <cell r="R1303" t="str">
            <v>RIO DE JANEIRO</v>
          </cell>
          <cell r="S1303" t="str">
            <v>RIO DE JANEIRO</v>
          </cell>
          <cell r="T1303" t="str">
            <v>RJ</v>
          </cell>
          <cell r="U1303" t="str">
            <v>22.259-800</v>
          </cell>
          <cell r="V1303" t="str">
            <v>11 3748-9210</v>
          </cell>
          <cell r="W1303" t="str">
            <v>ferrara.ma@pg.com</v>
          </cell>
          <cell r="X1303"/>
          <cell r="Y1303">
            <v>6</v>
          </cell>
          <cell r="Z1303">
            <v>3</v>
          </cell>
          <cell r="AA1303">
            <v>3</v>
          </cell>
        </row>
        <row r="1304">
          <cell r="A1304" t="str">
            <v>PREVI GILLETTE</v>
          </cell>
          <cell r="B1304" t="str">
            <v>PREVI GILLETTE SOCIEDADE DE PREVIDENCIA PRIVADA</v>
          </cell>
          <cell r="C1304" t="str">
            <v>32.243.685/0001-93</v>
          </cell>
          <cell r="D1304" t="str">
            <v>Sim</v>
          </cell>
          <cell r="E1304" t="str">
            <v>ENCERRADA - POR INCORPORAÇÃO</v>
          </cell>
          <cell r="F1304" t="str">
            <v>ENCERRADA</v>
          </cell>
          <cell r="G1304" t="str">
            <v>Fundação</v>
          </cell>
          <cell r="H1304" t="str">
            <v>LC 109</v>
          </cell>
          <cell r="I1304" t="str">
            <v>Privada</v>
          </cell>
          <cell r="J1304" t="str">
            <v>Privado</v>
          </cell>
          <cell r="K1304" t="str">
            <v>Patrocínio Múltiplo</v>
          </cell>
          <cell r="L1304" t="str">
            <v>Com mais de um plano</v>
          </cell>
          <cell r="M1304" t="str">
            <v>Não</v>
          </cell>
          <cell r="N1304">
            <v>300000069131987</v>
          </cell>
          <cell r="O1304" t="str">
            <v>Sudeste</v>
          </cell>
          <cell r="P1304" t="str">
            <v>ESRJ</v>
          </cell>
          <cell r="Q1304" t="str">
            <v>PRAIA DO BOTAFOGO,300 1º ANDAR PARTE</v>
          </cell>
          <cell r="R1304" t="str">
            <v>RIO DE JANEIRO</v>
          </cell>
          <cell r="S1304" t="str">
            <v>RIO DE JANEIRO</v>
          </cell>
          <cell r="T1304" t="str">
            <v>RJ</v>
          </cell>
          <cell r="U1304" t="str">
            <v>22.259-800</v>
          </cell>
          <cell r="V1304" t="str">
            <v>11 3748-9210</v>
          </cell>
          <cell r="W1304" t="str">
            <v>ferrara.ma@pg.com</v>
          </cell>
          <cell r="X1304"/>
          <cell r="Y1304">
            <v>6</v>
          </cell>
          <cell r="Z1304">
            <v>3</v>
          </cell>
          <cell r="AA1304">
            <v>3</v>
          </cell>
        </row>
        <row r="1305">
          <cell r="A1305" t="str">
            <v>PREVI NOVARTIS</v>
          </cell>
          <cell r="B1305" t="str">
            <v>PREVI NOVARTIS SOCIEDADE DE PREVIDENCIA PRIVADA</v>
          </cell>
          <cell r="C1305" t="str">
            <v>59.091.736/0001-65</v>
          </cell>
          <cell r="D1305" t="str">
            <v>Sim</v>
          </cell>
          <cell r="E1305" t="str">
            <v>NORMAL - EM FUNCIONAMENTO</v>
          </cell>
          <cell r="F1305" t="str">
            <v>NORMAL</v>
          </cell>
          <cell r="G1305" t="str">
            <v>Sociedade Civil</v>
          </cell>
          <cell r="H1305" t="str">
            <v>LC 109</v>
          </cell>
          <cell r="I1305" t="str">
            <v>Privada</v>
          </cell>
          <cell r="J1305" t="str">
            <v>Privado</v>
          </cell>
          <cell r="K1305" t="str">
            <v>Patrocínio Múltiplo</v>
          </cell>
          <cell r="L1305" t="str">
            <v>Com mais de um plano</v>
          </cell>
          <cell r="M1305" t="str">
            <v>Sim</v>
          </cell>
          <cell r="N1305">
            <v>300000064921987</v>
          </cell>
          <cell r="O1305" t="str">
            <v>Sudeste</v>
          </cell>
          <cell r="P1305" t="str">
            <v>ESSP</v>
          </cell>
          <cell r="Q1305" t="str">
            <v>AV PROF.VICENTE RAO , 90 PREDIO 121 SALA 3415</v>
          </cell>
          <cell r="R1305" t="str">
            <v>SAO PAULO</v>
          </cell>
          <cell r="S1305" t="str">
            <v>SAO PAULO</v>
          </cell>
          <cell r="T1305" t="str">
            <v>SP</v>
          </cell>
          <cell r="U1305" t="str">
            <v>04.636-000</v>
          </cell>
          <cell r="V1305" t="str">
            <v>5532-7562</v>
          </cell>
          <cell r="W1305" t="str">
            <v>previ.novartis@novartis.com</v>
          </cell>
          <cell r="X1305" t="str">
            <v>WWW.PREVINOVARTIS.COM.BR</v>
          </cell>
          <cell r="Y1305">
            <v>4</v>
          </cell>
          <cell r="Z1305">
            <v>3</v>
          </cell>
          <cell r="AA1305">
            <v>3</v>
          </cell>
        </row>
        <row r="1306">
          <cell r="A1306" t="str">
            <v>PREVI NOVARTIS</v>
          </cell>
          <cell r="B1306" t="str">
            <v>PREVI NOVARTIS SOCIEDADE DE PREVIDENCIA PRIVADA</v>
          </cell>
          <cell r="C1306" t="str">
            <v>59.091.736/0001-65</v>
          </cell>
          <cell r="D1306" t="str">
            <v>Sim</v>
          </cell>
          <cell r="E1306" t="str">
            <v>NORMAL - EM FUNCIONAMENTO</v>
          </cell>
          <cell r="F1306" t="str">
            <v>NORMAL</v>
          </cell>
          <cell r="G1306" t="str">
            <v>Sociedade Civil</v>
          </cell>
          <cell r="H1306" t="str">
            <v>LC 109</v>
          </cell>
          <cell r="I1306" t="str">
            <v>Privada</v>
          </cell>
          <cell r="J1306" t="str">
            <v>Privado</v>
          </cell>
          <cell r="K1306" t="str">
            <v>Patrocínio Múltiplo</v>
          </cell>
          <cell r="L1306" t="str">
            <v>Com mais de um plano</v>
          </cell>
          <cell r="M1306" t="str">
            <v>Sim</v>
          </cell>
          <cell r="N1306">
            <v>300000064921987</v>
          </cell>
          <cell r="O1306" t="str">
            <v>Sudeste</v>
          </cell>
          <cell r="P1306" t="str">
            <v>ESSP</v>
          </cell>
          <cell r="Q1306" t="str">
            <v>AV PROF.VICENTE RAO , 90 PREDIO 121 SALA 3415</v>
          </cell>
          <cell r="R1306" t="str">
            <v>SAO PAULO</v>
          </cell>
          <cell r="S1306" t="str">
            <v>SAO PAULO</v>
          </cell>
          <cell r="T1306" t="str">
            <v>SP</v>
          </cell>
          <cell r="U1306" t="str">
            <v>04.636-000</v>
          </cell>
          <cell r="V1306" t="str">
            <v>5532-7562</v>
          </cell>
          <cell r="W1306" t="str">
            <v>previ.novartis@novartis.com</v>
          </cell>
          <cell r="X1306" t="str">
            <v>WWW.PREVINOVARTIS.COM.BR</v>
          </cell>
          <cell r="Y1306">
            <v>4</v>
          </cell>
          <cell r="Z1306">
            <v>3</v>
          </cell>
          <cell r="AA1306">
            <v>3</v>
          </cell>
        </row>
        <row r="1307">
          <cell r="A1307" t="str">
            <v>PREVI NOVARTIS</v>
          </cell>
          <cell r="B1307" t="str">
            <v>PREVI NOVARTIS SOCIEDADE DE PREVIDENCIA PRIVADA</v>
          </cell>
          <cell r="C1307" t="str">
            <v>59.091.736/0001-65</v>
          </cell>
          <cell r="D1307" t="str">
            <v>Sim</v>
          </cell>
          <cell r="E1307" t="str">
            <v>NORMAL - EM FUNCIONAMENTO</v>
          </cell>
          <cell r="F1307" t="str">
            <v>NORMAL</v>
          </cell>
          <cell r="G1307" t="str">
            <v>Sociedade Civil</v>
          </cell>
          <cell r="H1307" t="str">
            <v>LC 109</v>
          </cell>
          <cell r="I1307" t="str">
            <v>Privada</v>
          </cell>
          <cell r="J1307" t="str">
            <v>Privado</v>
          </cell>
          <cell r="K1307" t="str">
            <v>Patrocínio Múltiplo</v>
          </cell>
          <cell r="L1307" t="str">
            <v>Com mais de um plano</v>
          </cell>
          <cell r="M1307" t="str">
            <v>Sim</v>
          </cell>
          <cell r="N1307">
            <v>300000064921987</v>
          </cell>
          <cell r="O1307" t="str">
            <v>Sudeste</v>
          </cell>
          <cell r="P1307" t="str">
            <v>ESSP</v>
          </cell>
          <cell r="Q1307" t="str">
            <v>AV PROF.VICENTE RAO , 90 PREDIO 121 SALA 3415</v>
          </cell>
          <cell r="R1307" t="str">
            <v>SAO PAULO</v>
          </cell>
          <cell r="S1307" t="str">
            <v>SAO PAULO</v>
          </cell>
          <cell r="T1307" t="str">
            <v>SP</v>
          </cell>
          <cell r="U1307" t="str">
            <v>04.636-000</v>
          </cell>
          <cell r="V1307" t="str">
            <v>5532-7562</v>
          </cell>
          <cell r="W1307" t="str">
            <v>previ.novartis@novartis.com</v>
          </cell>
          <cell r="X1307" t="str">
            <v>WWW.PREVINOVARTIS.COM.BR</v>
          </cell>
          <cell r="Y1307">
            <v>4</v>
          </cell>
          <cell r="Z1307">
            <v>3</v>
          </cell>
          <cell r="AA1307">
            <v>3</v>
          </cell>
        </row>
        <row r="1308">
          <cell r="A1308" t="str">
            <v>PREVI/BB</v>
          </cell>
          <cell r="B1308" t="str">
            <v>CAIXA DE PREVIDENCIA DOS FUNCS DO BANCO DO BRASIL</v>
          </cell>
          <cell r="C1308" t="str">
            <v>33.754.482/0001-24</v>
          </cell>
          <cell r="D1308" t="str">
            <v>Sim</v>
          </cell>
          <cell r="E1308" t="str">
            <v>NORMAL - EM FUNCIONAMENTO</v>
          </cell>
          <cell r="F1308" t="str">
            <v>NORMAL</v>
          </cell>
          <cell r="G1308" t="str">
            <v>Sociedade Civil</v>
          </cell>
          <cell r="H1308" t="str">
            <v>LC 108 / LC 109</v>
          </cell>
          <cell r="I1308" t="str">
            <v>Pública Federal</v>
          </cell>
          <cell r="J1308" t="str">
            <v>Público</v>
          </cell>
          <cell r="K1308" t="str">
            <v>Patrocínio Múltiplo</v>
          </cell>
          <cell r="L1308" t="str">
            <v>Com mais de um plano</v>
          </cell>
          <cell r="M1308" t="str">
            <v>Sim</v>
          </cell>
          <cell r="N1308">
            <v>30175379</v>
          </cell>
          <cell r="O1308" t="str">
            <v>Sudeste</v>
          </cell>
          <cell r="P1308" t="str">
            <v>ESRJ</v>
          </cell>
          <cell r="Q1308" t="str">
            <v>PRAIA DE BOTAFOGO 501, 3º E 4º ANDARES</v>
          </cell>
          <cell r="R1308" t="str">
            <v>RIO DE JANEIRO</v>
          </cell>
          <cell r="S1308" t="str">
            <v>RIO DE JANEIRO</v>
          </cell>
          <cell r="T1308" t="str">
            <v>RJ</v>
          </cell>
          <cell r="U1308" t="str">
            <v>22.250-040</v>
          </cell>
          <cell r="V1308" t="str">
            <v>21-38701002</v>
          </cell>
          <cell r="W1308" t="str">
            <v>gabin@previ.com.br</v>
          </cell>
          <cell r="X1308" t="str">
            <v>www.previ.com.br</v>
          </cell>
          <cell r="Y1308">
            <v>6</v>
          </cell>
          <cell r="Z1308">
            <v>4</v>
          </cell>
          <cell r="AA1308">
            <v>6</v>
          </cell>
        </row>
        <row r="1309">
          <cell r="A1309" t="str">
            <v>PREVI/BB</v>
          </cell>
          <cell r="B1309" t="str">
            <v>CAIXA DE PREVIDENCIA DOS FUNCS DO BANCO DO BRASIL</v>
          </cell>
          <cell r="C1309" t="str">
            <v>33.754.482/0001-24</v>
          </cell>
          <cell r="D1309" t="str">
            <v>Sim</v>
          </cell>
          <cell r="E1309" t="str">
            <v>NORMAL - EM FUNCIONAMENTO</v>
          </cell>
          <cell r="F1309" t="str">
            <v>NORMAL</v>
          </cell>
          <cell r="G1309" t="str">
            <v>Sociedade Civil</v>
          </cell>
          <cell r="H1309" t="str">
            <v>LC 108 / LC 109</v>
          </cell>
          <cell r="I1309" t="str">
            <v>Pública Federal</v>
          </cell>
          <cell r="J1309" t="str">
            <v>Público</v>
          </cell>
          <cell r="K1309" t="str">
            <v>Patrocínio Múltiplo</v>
          </cell>
          <cell r="L1309" t="str">
            <v>Com mais de um plano</v>
          </cell>
          <cell r="M1309" t="str">
            <v>Sim</v>
          </cell>
          <cell r="N1309">
            <v>30175379</v>
          </cell>
          <cell r="O1309" t="str">
            <v>Sudeste</v>
          </cell>
          <cell r="P1309" t="str">
            <v>ESRJ</v>
          </cell>
          <cell r="Q1309" t="str">
            <v>PRAIA DE BOTAFOGO 501, 3º E 4º ANDARES</v>
          </cell>
          <cell r="R1309" t="str">
            <v>RIO DE JANEIRO</v>
          </cell>
          <cell r="S1309" t="str">
            <v>RIO DE JANEIRO</v>
          </cell>
          <cell r="T1309" t="str">
            <v>RJ</v>
          </cell>
          <cell r="U1309" t="str">
            <v>22.250-040</v>
          </cell>
          <cell r="V1309" t="str">
            <v>21-38701002</v>
          </cell>
          <cell r="W1309" t="str">
            <v>gabin@previ.com.br</v>
          </cell>
          <cell r="X1309" t="str">
            <v>www.previ.com.br</v>
          </cell>
          <cell r="Y1309">
            <v>6</v>
          </cell>
          <cell r="Z1309">
            <v>4</v>
          </cell>
          <cell r="AA1309">
            <v>6</v>
          </cell>
        </row>
        <row r="1310">
          <cell r="A1310" t="str">
            <v>PREVI/BB</v>
          </cell>
          <cell r="B1310" t="str">
            <v>CAIXA DE PREVIDENCIA DOS FUNCS DO BANCO DO BRASIL</v>
          </cell>
          <cell r="C1310" t="str">
            <v>33.754.482/0001-24</v>
          </cell>
          <cell r="D1310" t="str">
            <v>Sim</v>
          </cell>
          <cell r="E1310" t="str">
            <v>NORMAL - EM FUNCIONAMENTO</v>
          </cell>
          <cell r="F1310" t="str">
            <v>NORMAL</v>
          </cell>
          <cell r="G1310" t="str">
            <v>Sociedade Civil</v>
          </cell>
          <cell r="H1310" t="str">
            <v>LC 108 / LC 109</v>
          </cell>
          <cell r="I1310" t="str">
            <v>Pública Federal</v>
          </cell>
          <cell r="J1310" t="str">
            <v>Público</v>
          </cell>
          <cell r="K1310" t="str">
            <v>Patrocínio Múltiplo</v>
          </cell>
          <cell r="L1310" t="str">
            <v>Com mais de um plano</v>
          </cell>
          <cell r="M1310" t="str">
            <v>Sim</v>
          </cell>
          <cell r="N1310">
            <v>30175379</v>
          </cell>
          <cell r="O1310" t="str">
            <v>Sudeste</v>
          </cell>
          <cell r="P1310" t="str">
            <v>ESRJ</v>
          </cell>
          <cell r="Q1310" t="str">
            <v>PRAIA DE BOTAFOGO 501, 3º E 4º ANDARES</v>
          </cell>
          <cell r="R1310" t="str">
            <v>RIO DE JANEIRO</v>
          </cell>
          <cell r="S1310" t="str">
            <v>RIO DE JANEIRO</v>
          </cell>
          <cell r="T1310" t="str">
            <v>RJ</v>
          </cell>
          <cell r="U1310" t="str">
            <v>22.250-040</v>
          </cell>
          <cell r="V1310" t="str">
            <v>21-38701002</v>
          </cell>
          <cell r="W1310" t="str">
            <v>gabin@previ.com.br</v>
          </cell>
          <cell r="X1310" t="str">
            <v>www.previ.com.br</v>
          </cell>
          <cell r="Y1310">
            <v>6</v>
          </cell>
          <cell r="Z1310">
            <v>4</v>
          </cell>
          <cell r="AA1310">
            <v>6</v>
          </cell>
        </row>
        <row r="1311">
          <cell r="A1311" t="str">
            <v>PREVI/BB</v>
          </cell>
          <cell r="B1311" t="str">
            <v>CAIXA DE PREVIDENCIA DOS FUNCS DO BANCO DO BRASIL</v>
          </cell>
          <cell r="C1311" t="str">
            <v>33.754.482/0001-24</v>
          </cell>
          <cell r="D1311" t="str">
            <v>Sim</v>
          </cell>
          <cell r="E1311" t="str">
            <v>NORMAL - EM FUNCIONAMENTO</v>
          </cell>
          <cell r="F1311" t="str">
            <v>NORMAL</v>
          </cell>
          <cell r="G1311" t="str">
            <v>Sociedade Civil</v>
          </cell>
          <cell r="H1311" t="str">
            <v>LC 108 / LC 109</v>
          </cell>
          <cell r="I1311" t="str">
            <v>Pública Federal</v>
          </cell>
          <cell r="J1311" t="str">
            <v>Público</v>
          </cell>
          <cell r="K1311" t="str">
            <v>Patrocínio Múltiplo</v>
          </cell>
          <cell r="L1311" t="str">
            <v>Com mais de um plano</v>
          </cell>
          <cell r="M1311" t="str">
            <v>Sim</v>
          </cell>
          <cell r="N1311">
            <v>30175379</v>
          </cell>
          <cell r="O1311" t="str">
            <v>Sudeste</v>
          </cell>
          <cell r="P1311" t="str">
            <v>ESRJ</v>
          </cell>
          <cell r="Q1311" t="str">
            <v>PRAIA DE BOTAFOGO 501, 3º E 4º ANDARES</v>
          </cell>
          <cell r="R1311" t="str">
            <v>RIO DE JANEIRO</v>
          </cell>
          <cell r="S1311" t="str">
            <v>RIO DE JANEIRO</v>
          </cell>
          <cell r="T1311" t="str">
            <v>RJ</v>
          </cell>
          <cell r="U1311" t="str">
            <v>22.250-040</v>
          </cell>
          <cell r="V1311" t="str">
            <v>21-38701002</v>
          </cell>
          <cell r="W1311" t="str">
            <v>gabin@previ.com.br</v>
          </cell>
          <cell r="X1311" t="str">
            <v>www.previ.com.br</v>
          </cell>
          <cell r="Y1311">
            <v>6</v>
          </cell>
          <cell r="Z1311">
            <v>4</v>
          </cell>
          <cell r="AA1311">
            <v>6</v>
          </cell>
        </row>
        <row r="1312">
          <cell r="A1312" t="str">
            <v>PREVIBAN</v>
          </cell>
          <cell r="B1312" t="str">
            <v>PREVIDENCIA PRIVADA PARAIBAN</v>
          </cell>
          <cell r="C1312" t="str">
            <v>08.606.865/0001-08</v>
          </cell>
          <cell r="D1312" t="str">
            <v>Sim</v>
          </cell>
          <cell r="E1312" t="str">
            <v>ENCERRADA - POR INICIATIVA DA EFPC</v>
          </cell>
          <cell r="F1312" t="str">
            <v>ENCERRADA</v>
          </cell>
          <cell r="G1312" t="str">
            <v>Sociedade Civil</v>
          </cell>
          <cell r="H1312" t="str">
            <v>LC 109</v>
          </cell>
          <cell r="I1312" t="str">
            <v>Privada</v>
          </cell>
          <cell r="J1312" t="str">
            <v>Privado</v>
          </cell>
          <cell r="K1312" t="str">
            <v>Patrocínio Múltiplo</v>
          </cell>
          <cell r="L1312" t="str">
            <v>Com mais de um plano</v>
          </cell>
          <cell r="M1312" t="str">
            <v>Não</v>
          </cell>
          <cell r="N1312">
            <v>300000011861984</v>
          </cell>
          <cell r="O1312" t="str">
            <v>Nordeste</v>
          </cell>
          <cell r="P1312" t="str">
            <v>ESPE</v>
          </cell>
          <cell r="Q1312" t="str">
            <v>AV EPITACIO PESSOA 1250 SALA 213</v>
          </cell>
          <cell r="R1312" t="str">
            <v>JOAO PESSOA</v>
          </cell>
          <cell r="S1312" t="str">
            <v>PARAIBA</v>
          </cell>
          <cell r="T1312" t="str">
            <v>PB</v>
          </cell>
          <cell r="U1312" t="str">
            <v>58.040-000</v>
          </cell>
          <cell r="V1312" t="str">
            <v>(83) 3243-4485</v>
          </cell>
          <cell r="W1312" t="str">
            <v>previban@previban.com.br</v>
          </cell>
          <cell r="X1312"/>
          <cell r="Y1312">
            <v>2</v>
          </cell>
          <cell r="Z1312">
            <v>3</v>
          </cell>
          <cell r="AA1312">
            <v>4</v>
          </cell>
        </row>
        <row r="1313">
          <cell r="A1313" t="str">
            <v>PREVI-BANERJ</v>
          </cell>
          <cell r="B1313" t="str">
            <v>CAIXA PREV DOS F DO S.BANERJ PREVI BANERJ-LIQ EXTRJUDIC</v>
          </cell>
          <cell r="C1313" t="str">
            <v>34.054.320/0001-46</v>
          </cell>
          <cell r="D1313" t="str">
            <v>Sim</v>
          </cell>
          <cell r="E1313" t="str">
            <v>LIQUIDAÇÃO - EM LIQUIDAÇÃO</v>
          </cell>
          <cell r="F1313" t="str">
            <v>LIQUIDAÇÃO</v>
          </cell>
          <cell r="G1313" t="str">
            <v>Sociedade Civil</v>
          </cell>
          <cell r="H1313" t="str">
            <v>LC 108 / LC 109</v>
          </cell>
          <cell r="I1313" t="str">
            <v>Pública Estadual</v>
          </cell>
          <cell r="J1313" t="str">
            <v>Público</v>
          </cell>
          <cell r="K1313" t="str">
            <v>Patrocínio Singular</v>
          </cell>
          <cell r="L1313" t="str">
            <v>Com Plano Único</v>
          </cell>
          <cell r="M1313" t="str">
            <v>Sim</v>
          </cell>
          <cell r="N1313">
            <v>301810</v>
          </cell>
          <cell r="O1313" t="str">
            <v>Sudeste</v>
          </cell>
          <cell r="P1313" t="str">
            <v>ESRJ</v>
          </cell>
          <cell r="Q1313" t="str">
            <v>AVENIDA TREZE DE MAIO, Nº 47 - 6º ANDAR - SALA 606</v>
          </cell>
          <cell r="R1313" t="str">
            <v>RIO DE JANEIRO</v>
          </cell>
          <cell r="S1313" t="str">
            <v>RIO DE JANEIRO</v>
          </cell>
          <cell r="T1313" t="str">
            <v>RJ</v>
          </cell>
          <cell r="U1313" t="str">
            <v>20.031-921</v>
          </cell>
          <cell r="V1313" t="str">
            <v>(21) 25267226</v>
          </cell>
          <cell r="W1313" t="str">
            <v>liquidante@previbanerj.com.br</v>
          </cell>
          <cell r="X1313" t="str">
            <v>www.previbanerj.com.br</v>
          </cell>
          <cell r="Y1313">
            <v>1</v>
          </cell>
          <cell r="Z1313">
            <v>1</v>
          </cell>
          <cell r="AA1313">
            <v>1</v>
          </cell>
        </row>
        <row r="1314">
          <cell r="A1314" t="str">
            <v>PREVIBAYER</v>
          </cell>
          <cell r="B1314" t="str">
            <v>PREVIBAYER SOCIEDADE DE PREVIDENCIA PRIVADA</v>
          </cell>
          <cell r="C1314" t="str">
            <v>52.041.084/0001-05</v>
          </cell>
          <cell r="D1314" t="str">
            <v>Sim</v>
          </cell>
          <cell r="E1314" t="str">
            <v>NORMAL - EM FUNCIONAMENTO</v>
          </cell>
          <cell r="F1314" t="str">
            <v>NORMAL</v>
          </cell>
          <cell r="G1314" t="str">
            <v>Fundação</v>
          </cell>
          <cell r="H1314" t="str">
            <v>LC 109</v>
          </cell>
          <cell r="I1314" t="str">
            <v>Privada</v>
          </cell>
          <cell r="J1314" t="str">
            <v>Privado</v>
          </cell>
          <cell r="K1314" t="str">
            <v>Patrocínio Múltiplo</v>
          </cell>
          <cell r="L1314" t="str">
            <v>Com mais de um plano</v>
          </cell>
          <cell r="M1314" t="str">
            <v>Sim</v>
          </cell>
          <cell r="N1314">
            <v>329921982</v>
          </cell>
          <cell r="O1314" t="str">
            <v>Sudeste</v>
          </cell>
          <cell r="P1314" t="str">
            <v>ESSP</v>
          </cell>
          <cell r="Q1314" t="str">
            <v>R DOMINGOS JORGE 1000 SALA 900</v>
          </cell>
          <cell r="R1314" t="str">
            <v>SAO PAULO</v>
          </cell>
          <cell r="S1314" t="str">
            <v>SAO PAULO</v>
          </cell>
          <cell r="T1314" t="str">
            <v>SP</v>
          </cell>
          <cell r="U1314" t="str">
            <v>04.779-900</v>
          </cell>
          <cell r="V1314" t="str">
            <v>1156945506</v>
          </cell>
          <cell r="W1314" t="str">
            <v>ACACIO.CARMO.EXT@BAYER.COM; PREVIBAYER@BAYER.COM; VITOR.AMORIM.EXT@BAYER.COM</v>
          </cell>
          <cell r="X1314" t="str">
            <v>WWW.PREVIBAYER.COM.BR</v>
          </cell>
          <cell r="Y1314">
            <v>3</v>
          </cell>
          <cell r="Z1314">
            <v>3</v>
          </cell>
          <cell r="AA1314">
            <v>3</v>
          </cell>
        </row>
        <row r="1315">
          <cell r="A1315" t="str">
            <v>PREVIBAYER</v>
          </cell>
          <cell r="B1315" t="str">
            <v>PREVIBAYER SOCIEDADE DE PREVIDENCIA PRIVADA</v>
          </cell>
          <cell r="C1315" t="str">
            <v>52.041.084/0001-05</v>
          </cell>
          <cell r="D1315" t="str">
            <v>Sim</v>
          </cell>
          <cell r="E1315" t="str">
            <v>NORMAL - EM FUNCIONAMENTO</v>
          </cell>
          <cell r="F1315" t="str">
            <v>NORMAL</v>
          </cell>
          <cell r="G1315" t="str">
            <v>Fundação</v>
          </cell>
          <cell r="H1315" t="str">
            <v>LC 109</v>
          </cell>
          <cell r="I1315" t="str">
            <v>Privada</v>
          </cell>
          <cell r="J1315" t="str">
            <v>Privado</v>
          </cell>
          <cell r="K1315" t="str">
            <v>Patrocínio Múltiplo</v>
          </cell>
          <cell r="L1315" t="str">
            <v>Com mais de um plano</v>
          </cell>
          <cell r="M1315" t="str">
            <v>Sim</v>
          </cell>
          <cell r="N1315">
            <v>329921982</v>
          </cell>
          <cell r="O1315" t="str">
            <v>Sudeste</v>
          </cell>
          <cell r="P1315" t="str">
            <v>ESSP</v>
          </cell>
          <cell r="Q1315" t="str">
            <v>R DOMINGOS JORGE 1000 SALA 900</v>
          </cell>
          <cell r="R1315" t="str">
            <v>SAO PAULO</v>
          </cell>
          <cell r="S1315" t="str">
            <v>SAO PAULO</v>
          </cell>
          <cell r="T1315" t="str">
            <v>SP</v>
          </cell>
          <cell r="U1315" t="str">
            <v>04.779-900</v>
          </cell>
          <cell r="V1315" t="str">
            <v>1156945506</v>
          </cell>
          <cell r="W1315" t="str">
            <v>ACACIO.CARMO.EXT@BAYER.COM; PREVIBAYER@BAYER.COM; VITOR.AMORIM.EXT@BAYER.COM</v>
          </cell>
          <cell r="X1315" t="str">
            <v>WWW.PREVIBAYER.COM.BR</v>
          </cell>
          <cell r="Y1315">
            <v>3</v>
          </cell>
          <cell r="Z1315">
            <v>3</v>
          </cell>
          <cell r="AA1315">
            <v>3</v>
          </cell>
        </row>
        <row r="1316">
          <cell r="A1316" t="str">
            <v>PREVIBAYER</v>
          </cell>
          <cell r="B1316" t="str">
            <v>PREVIBAYER SOCIEDADE DE PREVIDENCIA PRIVADA</v>
          </cell>
          <cell r="C1316" t="str">
            <v>52.041.084/0001-05</v>
          </cell>
          <cell r="D1316" t="str">
            <v>Sim</v>
          </cell>
          <cell r="E1316" t="str">
            <v>NORMAL - EM FUNCIONAMENTO</v>
          </cell>
          <cell r="F1316" t="str">
            <v>NORMAL</v>
          </cell>
          <cell r="G1316" t="str">
            <v>Fundação</v>
          </cell>
          <cell r="H1316" t="str">
            <v>LC 109</v>
          </cell>
          <cell r="I1316" t="str">
            <v>Privada</v>
          </cell>
          <cell r="J1316" t="str">
            <v>Privado</v>
          </cell>
          <cell r="K1316" t="str">
            <v>Patrocínio Múltiplo</v>
          </cell>
          <cell r="L1316" t="str">
            <v>Com mais de um plano</v>
          </cell>
          <cell r="M1316" t="str">
            <v>Sim</v>
          </cell>
          <cell r="N1316">
            <v>329921982</v>
          </cell>
          <cell r="O1316" t="str">
            <v>Sudeste</v>
          </cell>
          <cell r="P1316" t="str">
            <v>ESSP</v>
          </cell>
          <cell r="Q1316" t="str">
            <v>R DOMINGOS JORGE 1000 SALA 900</v>
          </cell>
          <cell r="R1316" t="str">
            <v>SAO PAULO</v>
          </cell>
          <cell r="S1316" t="str">
            <v>SAO PAULO</v>
          </cell>
          <cell r="T1316" t="str">
            <v>SP</v>
          </cell>
          <cell r="U1316" t="str">
            <v>04.779-900</v>
          </cell>
          <cell r="V1316" t="str">
            <v>1156945506</v>
          </cell>
          <cell r="W1316" t="str">
            <v>ACACIO.CARMO.EXT@BAYER.COM; PREVIBAYER@BAYER.COM; VITOR.AMORIM.EXT@BAYER.COM</v>
          </cell>
          <cell r="X1316" t="str">
            <v>WWW.PREVIBAYER.COM.BR</v>
          </cell>
          <cell r="Y1316">
            <v>3</v>
          </cell>
          <cell r="Z1316">
            <v>3</v>
          </cell>
          <cell r="AA1316">
            <v>3</v>
          </cell>
        </row>
        <row r="1317">
          <cell r="A1317" t="str">
            <v>PREVIBAYER</v>
          </cell>
          <cell r="B1317" t="str">
            <v>PREVIBAYER SOCIEDADE DE PREVIDENCIA PRIVADA</v>
          </cell>
          <cell r="C1317" t="str">
            <v>52.041.084/0001-05</v>
          </cell>
          <cell r="D1317" t="str">
            <v>Sim</v>
          </cell>
          <cell r="E1317" t="str">
            <v>NORMAL - EM FUNCIONAMENTO</v>
          </cell>
          <cell r="F1317" t="str">
            <v>NORMAL</v>
          </cell>
          <cell r="G1317" t="str">
            <v>Fundação</v>
          </cell>
          <cell r="H1317" t="str">
            <v>LC 109</v>
          </cell>
          <cell r="I1317" t="str">
            <v>Privada</v>
          </cell>
          <cell r="J1317" t="str">
            <v>Privado</v>
          </cell>
          <cell r="K1317" t="str">
            <v>Patrocínio Múltiplo</v>
          </cell>
          <cell r="L1317" t="str">
            <v>Com mais de um plano</v>
          </cell>
          <cell r="M1317" t="str">
            <v>Sim</v>
          </cell>
          <cell r="N1317">
            <v>329921982</v>
          </cell>
          <cell r="O1317" t="str">
            <v>Sudeste</v>
          </cell>
          <cell r="P1317" t="str">
            <v>ESSP</v>
          </cell>
          <cell r="Q1317" t="str">
            <v>R DOMINGOS JORGE 1000 SALA 900</v>
          </cell>
          <cell r="R1317" t="str">
            <v>SAO PAULO</v>
          </cell>
          <cell r="S1317" t="str">
            <v>SAO PAULO</v>
          </cell>
          <cell r="T1317" t="str">
            <v>SP</v>
          </cell>
          <cell r="U1317" t="str">
            <v>04.779-900</v>
          </cell>
          <cell r="V1317" t="str">
            <v>1156945506</v>
          </cell>
          <cell r="W1317" t="str">
            <v>ACACIO.CARMO.EXT@BAYER.COM; PREVIBAYER@BAYER.COM; VITOR.AMORIM.EXT@BAYER.COM</v>
          </cell>
          <cell r="X1317" t="str">
            <v>WWW.PREVIBAYER.COM.BR</v>
          </cell>
          <cell r="Y1317">
            <v>3</v>
          </cell>
          <cell r="Z1317">
            <v>3</v>
          </cell>
          <cell r="AA1317">
            <v>3</v>
          </cell>
        </row>
        <row r="1318">
          <cell r="A1318" t="str">
            <v>PREVIBOSCH</v>
          </cell>
          <cell r="B1318" t="str">
            <v>PREVIBOSCH SOCIEDADE DE PREVIDENCIA PRIVADA</v>
          </cell>
          <cell r="C1318" t="str">
            <v>54.155.007/0001-01</v>
          </cell>
          <cell r="D1318" t="str">
            <v>Sim</v>
          </cell>
          <cell r="E1318" t="str">
            <v>NORMAL - EM FUNCIONAMENTO</v>
          </cell>
          <cell r="F1318" t="str">
            <v>NORMAL</v>
          </cell>
          <cell r="G1318" t="str">
            <v>Fundação</v>
          </cell>
          <cell r="H1318" t="str">
            <v>LC 109</v>
          </cell>
          <cell r="I1318" t="str">
            <v>Privada</v>
          </cell>
          <cell r="J1318" t="str">
            <v>Privado</v>
          </cell>
          <cell r="K1318" t="str">
            <v>Patrocínio Múltiplo</v>
          </cell>
          <cell r="L1318" t="str">
            <v>Com Plano Único</v>
          </cell>
          <cell r="M1318" t="str">
            <v>Sim</v>
          </cell>
          <cell r="N1318">
            <v>300000035771985</v>
          </cell>
          <cell r="O1318" t="str">
            <v>Sudeste</v>
          </cell>
          <cell r="P1318" t="str">
            <v>ESSP</v>
          </cell>
          <cell r="Q1318" t="str">
            <v>VIA ANHANGEURA, KM 98</v>
          </cell>
          <cell r="R1318" t="str">
            <v>CAMPINAS</v>
          </cell>
          <cell r="S1318" t="str">
            <v>SAO PAULO</v>
          </cell>
          <cell r="T1318" t="str">
            <v>SP</v>
          </cell>
          <cell r="U1318" t="str">
            <v>13.065-900</v>
          </cell>
          <cell r="V1318" t="str">
            <v>1921031082</v>
          </cell>
          <cell r="W1318" t="str">
            <v>ROSANE.SOUZA@BR.BOSCH.COM</v>
          </cell>
          <cell r="X1318" t="str">
            <v>WWW.BOSCH.COM.BR</v>
          </cell>
          <cell r="Y1318">
            <v>3</v>
          </cell>
          <cell r="Z1318">
            <v>3</v>
          </cell>
          <cell r="AA1318">
            <v>3</v>
          </cell>
        </row>
        <row r="1319">
          <cell r="A1319" t="str">
            <v>PREVIBOSCH</v>
          </cell>
          <cell r="B1319" t="str">
            <v>PREVIBOSCH SOCIEDADE DE PREVIDENCIA PRIVADA</v>
          </cell>
          <cell r="C1319" t="str">
            <v>54.155.007/0001-01</v>
          </cell>
          <cell r="D1319" t="str">
            <v>Sim</v>
          </cell>
          <cell r="E1319" t="str">
            <v>NORMAL - EM FUNCIONAMENTO</v>
          </cell>
          <cell r="F1319" t="str">
            <v>NORMAL</v>
          </cell>
          <cell r="G1319" t="str">
            <v>Fundação</v>
          </cell>
          <cell r="H1319" t="str">
            <v>LC 109</v>
          </cell>
          <cell r="I1319" t="str">
            <v>Privada</v>
          </cell>
          <cell r="J1319" t="str">
            <v>Privado</v>
          </cell>
          <cell r="K1319" t="str">
            <v>Patrocínio Múltiplo</v>
          </cell>
          <cell r="L1319" t="str">
            <v>Com Plano Único</v>
          </cell>
          <cell r="M1319" t="str">
            <v>Sim</v>
          </cell>
          <cell r="N1319">
            <v>300000035771985</v>
          </cell>
          <cell r="O1319" t="str">
            <v>Sudeste</v>
          </cell>
          <cell r="P1319" t="str">
            <v>ESSP</v>
          </cell>
          <cell r="Q1319" t="str">
            <v>VIA ANHANGEURA, KM 98</v>
          </cell>
          <cell r="R1319" t="str">
            <v>CAMPINAS</v>
          </cell>
          <cell r="S1319" t="str">
            <v>SAO PAULO</v>
          </cell>
          <cell r="T1319" t="str">
            <v>SP</v>
          </cell>
          <cell r="U1319" t="str">
            <v>13.065-900</v>
          </cell>
          <cell r="V1319" t="str">
            <v>1921031082</v>
          </cell>
          <cell r="W1319" t="str">
            <v>ROSANE.SOUZA@BR.BOSCH.COM</v>
          </cell>
          <cell r="X1319" t="str">
            <v>WWW.BOSCH.COM.BR</v>
          </cell>
          <cell r="Y1319">
            <v>3</v>
          </cell>
          <cell r="Z1319">
            <v>3</v>
          </cell>
          <cell r="AA1319">
            <v>3</v>
          </cell>
        </row>
        <row r="1320">
          <cell r="A1320" t="str">
            <v>PREVICAT</v>
          </cell>
          <cell r="B1320" t="str">
            <v>PREVICAT -SOCIEDADE PREVIDENCIARIA CATERPILLAR</v>
          </cell>
          <cell r="C1320" t="str">
            <v>59.586.230/0001-27</v>
          </cell>
          <cell r="D1320" t="str">
            <v>Sim</v>
          </cell>
          <cell r="E1320" t="str">
            <v>NORMAL - EM FUNCIONAMENTO</v>
          </cell>
          <cell r="F1320" t="str">
            <v>NORMAL</v>
          </cell>
          <cell r="G1320" t="str">
            <v>Sociedade Civil</v>
          </cell>
          <cell r="H1320" t="str">
            <v>LC 109</v>
          </cell>
          <cell r="I1320" t="str">
            <v>Privada</v>
          </cell>
          <cell r="J1320" t="str">
            <v>Privado</v>
          </cell>
          <cell r="K1320" t="str">
            <v>Patrocínio Múltiplo</v>
          </cell>
          <cell r="L1320" t="str">
            <v>Com mais de um plano</v>
          </cell>
          <cell r="M1320" t="str">
            <v>Sim</v>
          </cell>
          <cell r="N1320">
            <v>300000055901986</v>
          </cell>
          <cell r="O1320" t="str">
            <v>Sudeste</v>
          </cell>
          <cell r="P1320" t="str">
            <v>ESSP</v>
          </cell>
          <cell r="Q1320" t="str">
            <v>RODOVIA LUIZ DE QUEIROZ, KM-157 S/N - PRÉDIO A - SALA A</v>
          </cell>
          <cell r="R1320" t="str">
            <v>PIRACICABA</v>
          </cell>
          <cell r="S1320" t="str">
            <v>SAO PAULO</v>
          </cell>
          <cell r="T1320" t="str">
            <v>SP</v>
          </cell>
          <cell r="U1320" t="str">
            <v>13.420-900</v>
          </cell>
          <cell r="V1320" t="str">
            <v>1921062492</v>
          </cell>
          <cell r="W1320" t="str">
            <v>ATENDIMENTOPREVICAT@CAT.COM;FERNANDES_FILOMENA_M@CAT.COM</v>
          </cell>
          <cell r="X1320"/>
          <cell r="Y1320">
            <v>5</v>
          </cell>
          <cell r="Z1320">
            <v>6</v>
          </cell>
          <cell r="AA1320">
            <v>6</v>
          </cell>
        </row>
        <row r="1321">
          <cell r="A1321" t="str">
            <v>PREVICAT</v>
          </cell>
          <cell r="B1321" t="str">
            <v>PREVICAT -SOCIEDADE PREVIDENCIARIA CATERPILLAR</v>
          </cell>
          <cell r="C1321" t="str">
            <v>59.586.230/0001-27</v>
          </cell>
          <cell r="D1321" t="str">
            <v>Sim</v>
          </cell>
          <cell r="E1321" t="str">
            <v>NORMAL - EM FUNCIONAMENTO</v>
          </cell>
          <cell r="F1321" t="str">
            <v>NORMAL</v>
          </cell>
          <cell r="G1321" t="str">
            <v>Sociedade Civil</v>
          </cell>
          <cell r="H1321" t="str">
            <v>LC 109</v>
          </cell>
          <cell r="I1321" t="str">
            <v>Privada</v>
          </cell>
          <cell r="J1321" t="str">
            <v>Privado</v>
          </cell>
          <cell r="K1321" t="str">
            <v>Patrocínio Múltiplo</v>
          </cell>
          <cell r="L1321" t="str">
            <v>Com mais de um plano</v>
          </cell>
          <cell r="M1321" t="str">
            <v>Sim</v>
          </cell>
          <cell r="N1321">
            <v>300000055901986</v>
          </cell>
          <cell r="O1321" t="str">
            <v>Sudeste</v>
          </cell>
          <cell r="P1321" t="str">
            <v>ESSP</v>
          </cell>
          <cell r="Q1321" t="str">
            <v>RODOVIA LUIZ DE QUEIROZ, KM-157 S/N - PRÉDIO A - SALA A</v>
          </cell>
          <cell r="R1321" t="str">
            <v>PIRACICABA</v>
          </cell>
          <cell r="S1321" t="str">
            <v>SAO PAULO</v>
          </cell>
          <cell r="T1321" t="str">
            <v>SP</v>
          </cell>
          <cell r="U1321" t="str">
            <v>13.420-900</v>
          </cell>
          <cell r="V1321" t="str">
            <v>1921062492</v>
          </cell>
          <cell r="W1321" t="str">
            <v>ATENDIMENTOPREVICAT@CAT.COM;FERNANDES_FILOMENA_M@CAT.COM</v>
          </cell>
          <cell r="X1321"/>
          <cell r="Y1321">
            <v>5</v>
          </cell>
          <cell r="Z1321">
            <v>6</v>
          </cell>
          <cell r="AA1321">
            <v>6</v>
          </cell>
        </row>
        <row r="1322">
          <cell r="A1322" t="str">
            <v>PREVICAT</v>
          </cell>
          <cell r="B1322" t="str">
            <v>PREVICAT -SOCIEDADE PREVIDENCIARIA CATERPILLAR</v>
          </cell>
          <cell r="C1322" t="str">
            <v>59.586.230/0001-27</v>
          </cell>
          <cell r="D1322" t="str">
            <v>Sim</v>
          </cell>
          <cell r="E1322" t="str">
            <v>NORMAL - EM FUNCIONAMENTO</v>
          </cell>
          <cell r="F1322" t="str">
            <v>NORMAL</v>
          </cell>
          <cell r="G1322" t="str">
            <v>Sociedade Civil</v>
          </cell>
          <cell r="H1322" t="str">
            <v>LC 109</v>
          </cell>
          <cell r="I1322" t="str">
            <v>Privada</v>
          </cell>
          <cell r="J1322" t="str">
            <v>Privado</v>
          </cell>
          <cell r="K1322" t="str">
            <v>Patrocínio Múltiplo</v>
          </cell>
          <cell r="L1322" t="str">
            <v>Com mais de um plano</v>
          </cell>
          <cell r="M1322" t="str">
            <v>Sim</v>
          </cell>
          <cell r="N1322">
            <v>300000055901986</v>
          </cell>
          <cell r="O1322" t="str">
            <v>Sudeste</v>
          </cell>
          <cell r="P1322" t="str">
            <v>ESSP</v>
          </cell>
          <cell r="Q1322" t="str">
            <v>RODOVIA LUIZ DE QUEIROZ, KM-157 S/N - PRÉDIO A - SALA A</v>
          </cell>
          <cell r="R1322" t="str">
            <v>PIRACICABA</v>
          </cell>
          <cell r="S1322" t="str">
            <v>SAO PAULO</v>
          </cell>
          <cell r="T1322" t="str">
            <v>SP</v>
          </cell>
          <cell r="U1322" t="str">
            <v>13.420-900</v>
          </cell>
          <cell r="V1322" t="str">
            <v>1921062492</v>
          </cell>
          <cell r="W1322" t="str">
            <v>ATENDIMENTOPREVICAT@CAT.COM;FERNANDES_FILOMENA_M@CAT.COM</v>
          </cell>
          <cell r="X1322"/>
          <cell r="Y1322">
            <v>5</v>
          </cell>
          <cell r="Z1322">
            <v>6</v>
          </cell>
          <cell r="AA1322">
            <v>6</v>
          </cell>
        </row>
        <row r="1323">
          <cell r="A1323" t="str">
            <v>PREVICEL</v>
          </cell>
          <cell r="B1323" t="str">
            <v>PREVICEL - PREVIDENCIA PRIVADA DA CELEPAR</v>
          </cell>
          <cell r="C1323" t="str">
            <v>01.614.904/0001-70</v>
          </cell>
          <cell r="D1323" t="str">
            <v>Sim</v>
          </cell>
          <cell r="E1323" t="str">
            <v>NORMAL - EM FUNCIONAMENTO</v>
          </cell>
          <cell r="F1323" t="str">
            <v>NORMAL</v>
          </cell>
          <cell r="G1323" t="str">
            <v>Sociedade Civil</v>
          </cell>
          <cell r="H1323" t="str">
            <v>LC 108 / LC 109</v>
          </cell>
          <cell r="I1323" t="str">
            <v>Pública Estadual</v>
          </cell>
          <cell r="J1323" t="str">
            <v>Público</v>
          </cell>
          <cell r="K1323" t="str">
            <v>Patrocínio Múltiplo</v>
          </cell>
          <cell r="L1323" t="str">
            <v>Com Plano Único</v>
          </cell>
          <cell r="M1323" t="str">
            <v>Sim</v>
          </cell>
          <cell r="N1323">
            <v>4.4000009784199616E+16</v>
          </cell>
          <cell r="O1323" t="str">
            <v>Sul</v>
          </cell>
          <cell r="P1323" t="str">
            <v>ESRS</v>
          </cell>
          <cell r="Q1323" t="str">
            <v>RUA MATEUS LEME 1561 - TERREO</v>
          </cell>
          <cell r="R1323" t="str">
            <v>CURITIBA</v>
          </cell>
          <cell r="S1323" t="str">
            <v>PARANA</v>
          </cell>
          <cell r="T1323" t="str">
            <v>PR</v>
          </cell>
          <cell r="U1323" t="str">
            <v>80.520-174</v>
          </cell>
          <cell r="V1323" t="str">
            <v>(41) 32005500/5502</v>
          </cell>
          <cell r="W1323" t="str">
            <v>previcel@previcel.org.br</v>
          </cell>
          <cell r="X1323" t="str">
            <v>HTTP://WWW.PREVICEL.ORG.BR</v>
          </cell>
          <cell r="Y1323">
            <v>3</v>
          </cell>
          <cell r="Z1323">
            <v>4</v>
          </cell>
          <cell r="AA1323">
            <v>6</v>
          </cell>
        </row>
        <row r="1324">
          <cell r="A1324" t="str">
            <v>PREVICEL</v>
          </cell>
          <cell r="B1324" t="str">
            <v>PREVICEL - PREVIDENCIA PRIVADA DA CELEPAR</v>
          </cell>
          <cell r="C1324" t="str">
            <v>01.614.904/0001-70</v>
          </cell>
          <cell r="D1324" t="str">
            <v>Sim</v>
          </cell>
          <cell r="E1324" t="str">
            <v>NORMAL - EM FUNCIONAMENTO</v>
          </cell>
          <cell r="F1324" t="str">
            <v>NORMAL</v>
          </cell>
          <cell r="G1324" t="str">
            <v>Sociedade Civil</v>
          </cell>
          <cell r="H1324" t="str">
            <v>LC 108 / LC 109</v>
          </cell>
          <cell r="I1324" t="str">
            <v>Pública Estadual</v>
          </cell>
          <cell r="J1324" t="str">
            <v>Público</v>
          </cell>
          <cell r="K1324" t="str">
            <v>Patrocínio Múltiplo</v>
          </cell>
          <cell r="L1324" t="str">
            <v>Com Plano Único</v>
          </cell>
          <cell r="M1324" t="str">
            <v>Sim</v>
          </cell>
          <cell r="N1324">
            <v>4.4000009784199616E+16</v>
          </cell>
          <cell r="O1324" t="str">
            <v>Sul</v>
          </cell>
          <cell r="P1324" t="str">
            <v>ESRS</v>
          </cell>
          <cell r="Q1324" t="str">
            <v>RUA MATEUS LEME 1561 - TERREO</v>
          </cell>
          <cell r="R1324" t="str">
            <v>CURITIBA</v>
          </cell>
          <cell r="S1324" t="str">
            <v>PARANA</v>
          </cell>
          <cell r="T1324" t="str">
            <v>PR</v>
          </cell>
          <cell r="U1324" t="str">
            <v>80.520-174</v>
          </cell>
          <cell r="V1324" t="str">
            <v>(41) 32005500/5502</v>
          </cell>
          <cell r="W1324" t="str">
            <v>previcel@previcel.org.br</v>
          </cell>
          <cell r="X1324" t="str">
            <v>HTTP://WWW.PREVICEL.ORG.BR</v>
          </cell>
          <cell r="Y1324">
            <v>3</v>
          </cell>
          <cell r="Z1324">
            <v>4</v>
          </cell>
          <cell r="AA1324">
            <v>6</v>
          </cell>
        </row>
        <row r="1325">
          <cell r="A1325" t="str">
            <v>PREVICOKE</v>
          </cell>
          <cell r="B1325" t="str">
            <v>PREVICOKE-SOCIEDADE DE PREVIDENCIA PRIVADA</v>
          </cell>
          <cell r="C1325" t="str">
            <v>32.210.759/0001-95</v>
          </cell>
          <cell r="D1325" t="str">
            <v>Sim</v>
          </cell>
          <cell r="E1325" t="str">
            <v>NORMAL - EM FUNCIONAMENTO</v>
          </cell>
          <cell r="F1325" t="str">
            <v>NORMAL</v>
          </cell>
          <cell r="G1325" t="str">
            <v>Fundação</v>
          </cell>
          <cell r="H1325" t="str">
            <v>LC 109</v>
          </cell>
          <cell r="I1325" t="str">
            <v>Privada</v>
          </cell>
          <cell r="J1325" t="str">
            <v>Privado</v>
          </cell>
          <cell r="K1325" t="str">
            <v>Patrocínio Múltiplo</v>
          </cell>
          <cell r="L1325" t="str">
            <v>Com mais de um plano</v>
          </cell>
          <cell r="M1325" t="str">
            <v>Sim</v>
          </cell>
          <cell r="N1325">
            <v>300000072921987</v>
          </cell>
          <cell r="O1325" t="str">
            <v>Sudeste</v>
          </cell>
          <cell r="P1325" t="str">
            <v>ESRJ</v>
          </cell>
          <cell r="Q1325" t="str">
            <v>PRAIA DE BOTAFOGO 374 - 10º ANDAR</v>
          </cell>
          <cell r="R1325" t="str">
            <v>RIO DE JANEIRO</v>
          </cell>
          <cell r="S1325" t="str">
            <v>RIO DE JANEIRO</v>
          </cell>
          <cell r="T1325" t="str">
            <v>RJ</v>
          </cell>
          <cell r="U1325" t="str">
            <v>22.250-040</v>
          </cell>
          <cell r="V1325" t="str">
            <v>21255912971094</v>
          </cell>
          <cell r="W1325" t="str">
            <v>PREVICOKE@COCA-COLA.COM;AANTONINI@COCA-COLA.COM;BNOMO@COCA-COLA.COM</v>
          </cell>
          <cell r="X1325" t="str">
            <v>WWW.PREVICOKE.COM</v>
          </cell>
          <cell r="Y1325">
            <v>3</v>
          </cell>
          <cell r="Z1325">
            <v>3</v>
          </cell>
          <cell r="AA1325">
            <v>3</v>
          </cell>
        </row>
        <row r="1326">
          <cell r="A1326" t="str">
            <v>PREVICOKE</v>
          </cell>
          <cell r="B1326" t="str">
            <v>PREVICOKE-SOCIEDADE DE PREVIDENCIA PRIVADA</v>
          </cell>
          <cell r="C1326" t="str">
            <v>32.210.759/0001-95</v>
          </cell>
          <cell r="D1326" t="str">
            <v>Sim</v>
          </cell>
          <cell r="E1326" t="str">
            <v>NORMAL - EM FUNCIONAMENTO</v>
          </cell>
          <cell r="F1326" t="str">
            <v>NORMAL</v>
          </cell>
          <cell r="G1326" t="str">
            <v>Fundação</v>
          </cell>
          <cell r="H1326" t="str">
            <v>LC 109</v>
          </cell>
          <cell r="I1326" t="str">
            <v>Privada</v>
          </cell>
          <cell r="J1326" t="str">
            <v>Privado</v>
          </cell>
          <cell r="K1326" t="str">
            <v>Patrocínio Múltiplo</v>
          </cell>
          <cell r="L1326" t="str">
            <v>Com mais de um plano</v>
          </cell>
          <cell r="M1326" t="str">
            <v>Sim</v>
          </cell>
          <cell r="N1326">
            <v>300000072921987</v>
          </cell>
          <cell r="O1326" t="str">
            <v>Sudeste</v>
          </cell>
          <cell r="P1326" t="str">
            <v>ESRJ</v>
          </cell>
          <cell r="Q1326" t="str">
            <v>PRAIA DE BOTAFOGO 374 - 10º ANDAR</v>
          </cell>
          <cell r="R1326" t="str">
            <v>RIO DE JANEIRO</v>
          </cell>
          <cell r="S1326" t="str">
            <v>RIO DE JANEIRO</v>
          </cell>
          <cell r="T1326" t="str">
            <v>RJ</v>
          </cell>
          <cell r="U1326" t="str">
            <v>22.250-040</v>
          </cell>
          <cell r="V1326" t="str">
            <v>21255912971094</v>
          </cell>
          <cell r="W1326" t="str">
            <v>PREVICOKE@COCA-COLA.COM;AANTONINI@COCA-COLA.COM;BNOMO@COCA-COLA.COM</v>
          </cell>
          <cell r="X1326" t="str">
            <v>WWW.PREVICOKE.COM</v>
          </cell>
          <cell r="Y1326">
            <v>3</v>
          </cell>
          <cell r="Z1326">
            <v>3</v>
          </cell>
          <cell r="AA1326">
            <v>3</v>
          </cell>
        </row>
        <row r="1327">
          <cell r="A1327" t="str">
            <v>PREVICOKE</v>
          </cell>
          <cell r="B1327" t="str">
            <v>PREVICOKE-SOCIEDADE DE PREVIDENCIA PRIVADA</v>
          </cell>
          <cell r="C1327" t="str">
            <v>32.210.759/0001-95</v>
          </cell>
          <cell r="D1327" t="str">
            <v>Sim</v>
          </cell>
          <cell r="E1327" t="str">
            <v>NORMAL - EM FUNCIONAMENTO</v>
          </cell>
          <cell r="F1327" t="str">
            <v>NORMAL</v>
          </cell>
          <cell r="G1327" t="str">
            <v>Fundação</v>
          </cell>
          <cell r="H1327" t="str">
            <v>LC 109</v>
          </cell>
          <cell r="I1327" t="str">
            <v>Privada</v>
          </cell>
          <cell r="J1327" t="str">
            <v>Privado</v>
          </cell>
          <cell r="K1327" t="str">
            <v>Patrocínio Múltiplo</v>
          </cell>
          <cell r="L1327" t="str">
            <v>Com mais de um plano</v>
          </cell>
          <cell r="M1327" t="str">
            <v>Sim</v>
          </cell>
          <cell r="N1327">
            <v>300000072921987</v>
          </cell>
          <cell r="O1327" t="str">
            <v>Sudeste</v>
          </cell>
          <cell r="P1327" t="str">
            <v>ESRJ</v>
          </cell>
          <cell r="Q1327" t="str">
            <v>PRAIA DE BOTAFOGO 374 - 10º ANDAR</v>
          </cell>
          <cell r="R1327" t="str">
            <v>RIO DE JANEIRO</v>
          </cell>
          <cell r="S1327" t="str">
            <v>RIO DE JANEIRO</v>
          </cell>
          <cell r="T1327" t="str">
            <v>RJ</v>
          </cell>
          <cell r="U1327" t="str">
            <v>22.250-040</v>
          </cell>
          <cell r="V1327" t="str">
            <v>21255912971094</v>
          </cell>
          <cell r="W1327" t="str">
            <v>PREVICOKE@COCA-COLA.COM;AANTONINI@COCA-COLA.COM;BNOMO@COCA-COLA.COM</v>
          </cell>
          <cell r="X1327" t="str">
            <v>WWW.PREVICOKE.COM</v>
          </cell>
          <cell r="Y1327">
            <v>3</v>
          </cell>
          <cell r="Z1327">
            <v>3</v>
          </cell>
          <cell r="AA1327">
            <v>3</v>
          </cell>
        </row>
        <row r="1328">
          <cell r="A1328" t="str">
            <v>PREVIDÊNCIA USIMINAS</v>
          </cell>
          <cell r="B1328" t="str">
            <v>PREVIDENCIA USIMINAS</v>
          </cell>
          <cell r="C1328" t="str">
            <v>16.619.488/0001-70</v>
          </cell>
          <cell r="D1328" t="str">
            <v>Sim</v>
          </cell>
          <cell r="E1328" t="str">
            <v>NORMAL - EM FUNCIONAMENTO</v>
          </cell>
          <cell r="F1328" t="str">
            <v>NORMAL</v>
          </cell>
          <cell r="G1328" t="str">
            <v>Sociedade Civil</v>
          </cell>
          <cell r="H1328" t="str">
            <v>LC 109</v>
          </cell>
          <cell r="I1328" t="str">
            <v>Privada</v>
          </cell>
          <cell r="J1328" t="str">
            <v>Privado</v>
          </cell>
          <cell r="K1328" t="str">
            <v>Patrocínio Múltiplo</v>
          </cell>
          <cell r="L1328" t="str">
            <v>Com mais de um plano</v>
          </cell>
          <cell r="M1328" t="str">
            <v>Sim</v>
          </cell>
          <cell r="N1328">
            <v>3018531979</v>
          </cell>
          <cell r="O1328" t="str">
            <v>Sudeste</v>
          </cell>
          <cell r="P1328" t="str">
            <v>ESMG</v>
          </cell>
          <cell r="Q1328" t="str">
            <v>AV. CONTORNO</v>
          </cell>
          <cell r="R1328" t="str">
            <v>BELO HORIZONTE</v>
          </cell>
          <cell r="S1328" t="str">
            <v>MINAS GERAIS</v>
          </cell>
          <cell r="T1328" t="str">
            <v>MG</v>
          </cell>
          <cell r="U1328" t="str">
            <v>30.110-044</v>
          </cell>
          <cell r="V1328" t="str">
            <v>3134998360</v>
          </cell>
          <cell r="W1328" t="str">
            <v>PUPREVIC@PREVIDENCIAUSIMINAS.COM</v>
          </cell>
          <cell r="X1328" t="str">
            <v>WWW.PREVIDENCIAUSIMINAS.COM</v>
          </cell>
          <cell r="Y1328">
            <v>3</v>
          </cell>
          <cell r="Z1328">
            <v>6</v>
          </cell>
          <cell r="AA1328">
            <v>12</v>
          </cell>
        </row>
        <row r="1329">
          <cell r="A1329" t="str">
            <v>PREVIDÊNCIA USIMINAS</v>
          </cell>
          <cell r="B1329" t="str">
            <v>PREVIDENCIA USIMINAS</v>
          </cell>
          <cell r="C1329" t="str">
            <v>16.619.488/0001-70</v>
          </cell>
          <cell r="D1329" t="str">
            <v>Sim</v>
          </cell>
          <cell r="E1329" t="str">
            <v>NORMAL - EM FUNCIONAMENTO</v>
          </cell>
          <cell r="F1329" t="str">
            <v>NORMAL</v>
          </cell>
          <cell r="G1329" t="str">
            <v>Sociedade Civil</v>
          </cell>
          <cell r="H1329" t="str">
            <v>LC 109</v>
          </cell>
          <cell r="I1329" t="str">
            <v>Privada</v>
          </cell>
          <cell r="J1329" t="str">
            <v>Privado</v>
          </cell>
          <cell r="K1329" t="str">
            <v>Patrocínio Múltiplo</v>
          </cell>
          <cell r="L1329" t="str">
            <v>Com mais de um plano</v>
          </cell>
          <cell r="M1329" t="str">
            <v>Sim</v>
          </cell>
          <cell r="N1329">
            <v>3018531979</v>
          </cell>
          <cell r="O1329" t="str">
            <v>Sudeste</v>
          </cell>
          <cell r="P1329" t="str">
            <v>ESMG</v>
          </cell>
          <cell r="Q1329" t="str">
            <v>AV. CONTORNO</v>
          </cell>
          <cell r="R1329" t="str">
            <v>BELO HORIZONTE</v>
          </cell>
          <cell r="S1329" t="str">
            <v>MINAS GERAIS</v>
          </cell>
          <cell r="T1329" t="str">
            <v>MG</v>
          </cell>
          <cell r="U1329" t="str">
            <v>30.110-044</v>
          </cell>
          <cell r="V1329" t="str">
            <v>3134998360</v>
          </cell>
          <cell r="W1329" t="str">
            <v>PUPREVIC@PREVIDENCIAUSIMINAS.COM</v>
          </cell>
          <cell r="X1329" t="str">
            <v>WWW.PREVIDENCIAUSIMINAS.COM</v>
          </cell>
          <cell r="Y1329">
            <v>3</v>
          </cell>
          <cell r="Z1329">
            <v>6</v>
          </cell>
          <cell r="AA1329">
            <v>12</v>
          </cell>
        </row>
        <row r="1330">
          <cell r="A1330" t="str">
            <v>PREVIDÊNCIA USIMINAS</v>
          </cell>
          <cell r="B1330" t="str">
            <v>PREVIDENCIA USIMINAS</v>
          </cell>
          <cell r="C1330" t="str">
            <v>16.619.488/0001-70</v>
          </cell>
          <cell r="D1330" t="str">
            <v>Sim</v>
          </cell>
          <cell r="E1330" t="str">
            <v>NORMAL - EM FUNCIONAMENTO</v>
          </cell>
          <cell r="F1330" t="str">
            <v>NORMAL</v>
          </cell>
          <cell r="G1330" t="str">
            <v>Sociedade Civil</v>
          </cell>
          <cell r="H1330" t="str">
            <v>LC 109</v>
          </cell>
          <cell r="I1330" t="str">
            <v>Privada</v>
          </cell>
          <cell r="J1330" t="str">
            <v>Privado</v>
          </cell>
          <cell r="K1330" t="str">
            <v>Patrocínio Múltiplo</v>
          </cell>
          <cell r="L1330" t="str">
            <v>Com mais de um plano</v>
          </cell>
          <cell r="M1330" t="str">
            <v>Sim</v>
          </cell>
          <cell r="N1330">
            <v>3018531979</v>
          </cell>
          <cell r="O1330" t="str">
            <v>Sudeste</v>
          </cell>
          <cell r="P1330" t="str">
            <v>ESMG</v>
          </cell>
          <cell r="Q1330" t="str">
            <v>AV. CONTORNO</v>
          </cell>
          <cell r="R1330" t="str">
            <v>BELO HORIZONTE</v>
          </cell>
          <cell r="S1330" t="str">
            <v>MINAS GERAIS</v>
          </cell>
          <cell r="T1330" t="str">
            <v>MG</v>
          </cell>
          <cell r="U1330" t="str">
            <v>30.110-044</v>
          </cell>
          <cell r="V1330" t="str">
            <v>3134998360</v>
          </cell>
          <cell r="W1330" t="str">
            <v>PUPREVIC@PREVIDENCIAUSIMINAS.COM</v>
          </cell>
          <cell r="X1330" t="str">
            <v>WWW.PREVIDENCIAUSIMINAS.COM</v>
          </cell>
          <cell r="Y1330">
            <v>3</v>
          </cell>
          <cell r="Z1330">
            <v>6</v>
          </cell>
          <cell r="AA1330">
            <v>12</v>
          </cell>
        </row>
        <row r="1331">
          <cell r="A1331" t="str">
            <v>PREVIDÊNCIA USIMINAS</v>
          </cell>
          <cell r="B1331" t="str">
            <v>PREVIDENCIA USIMINAS</v>
          </cell>
          <cell r="C1331" t="str">
            <v>16.619.488/0001-70</v>
          </cell>
          <cell r="D1331" t="str">
            <v>Sim</v>
          </cell>
          <cell r="E1331" t="str">
            <v>NORMAL - EM FUNCIONAMENTO</v>
          </cell>
          <cell r="F1331" t="str">
            <v>NORMAL</v>
          </cell>
          <cell r="G1331" t="str">
            <v>Sociedade Civil</v>
          </cell>
          <cell r="H1331" t="str">
            <v>LC 109</v>
          </cell>
          <cell r="I1331" t="str">
            <v>Privada</v>
          </cell>
          <cell r="J1331" t="str">
            <v>Privado</v>
          </cell>
          <cell r="K1331" t="str">
            <v>Patrocínio Múltiplo</v>
          </cell>
          <cell r="L1331" t="str">
            <v>Com mais de um plano</v>
          </cell>
          <cell r="M1331" t="str">
            <v>Sim</v>
          </cell>
          <cell r="N1331">
            <v>3018531979</v>
          </cell>
          <cell r="O1331" t="str">
            <v>Sudeste</v>
          </cell>
          <cell r="P1331" t="str">
            <v>ESMG</v>
          </cell>
          <cell r="Q1331" t="str">
            <v>AV. CONTORNO</v>
          </cell>
          <cell r="R1331" t="str">
            <v>BELO HORIZONTE</v>
          </cell>
          <cell r="S1331" t="str">
            <v>MINAS GERAIS</v>
          </cell>
          <cell r="T1331" t="str">
            <v>MG</v>
          </cell>
          <cell r="U1331" t="str">
            <v>30.110-044</v>
          </cell>
          <cell r="V1331" t="str">
            <v>3134998360</v>
          </cell>
          <cell r="W1331" t="str">
            <v>PUPREVIC@PREVIDENCIAUSIMINAS.COM</v>
          </cell>
          <cell r="X1331" t="str">
            <v>WWW.PREVIDENCIAUSIMINAS.COM</v>
          </cell>
          <cell r="Y1331">
            <v>3</v>
          </cell>
          <cell r="Z1331">
            <v>6</v>
          </cell>
          <cell r="AA1331">
            <v>12</v>
          </cell>
        </row>
        <row r="1332">
          <cell r="A1332" t="str">
            <v>PREVIDEXXONMOBIL</v>
          </cell>
          <cell r="B1332" t="str">
            <v>PREVIDEXXONMOBIL - SOCIEDADE DE PREVIDENCIA COMPLEMENTAR</v>
          </cell>
          <cell r="C1332" t="str">
            <v>10.535.934/0001-81</v>
          </cell>
          <cell r="D1332" t="str">
            <v>Sim</v>
          </cell>
          <cell r="E1332" t="str">
            <v>NORMAL - EM FUNCIONAMENTO</v>
          </cell>
          <cell r="F1332" t="str">
            <v>NORMAL</v>
          </cell>
          <cell r="G1332" t="str">
            <v>Sociedade Civil</v>
          </cell>
          <cell r="H1332" t="str">
            <v>LC 109</v>
          </cell>
          <cell r="I1332" t="str">
            <v>Privada</v>
          </cell>
          <cell r="J1332" t="str">
            <v>Privado</v>
          </cell>
          <cell r="K1332" t="str">
            <v>Patrocínio Múltiplo</v>
          </cell>
          <cell r="L1332" t="str">
            <v>Com mais de um plano</v>
          </cell>
          <cell r="M1332" t="str">
            <v>Sim</v>
          </cell>
          <cell r="N1332">
            <v>4.4000002274200872E+16</v>
          </cell>
          <cell r="O1332" t="str">
            <v>Sul</v>
          </cell>
          <cell r="P1332" t="str">
            <v>ESRS</v>
          </cell>
          <cell r="Q1332" t="str">
            <v>COMENDADOR ARAUJO Nº 499, 4º ANDAR, CONJ. 401 A 408</v>
          </cell>
          <cell r="R1332" t="str">
            <v>CURITIBA</v>
          </cell>
          <cell r="S1332" t="str">
            <v>PARANA</v>
          </cell>
          <cell r="T1332" t="str">
            <v>PR</v>
          </cell>
          <cell r="U1332" t="str">
            <v>80.420-000</v>
          </cell>
          <cell r="V1332" t="str">
            <v>4147005960</v>
          </cell>
          <cell r="W1332" t="str">
            <v>LAPENSION@EXXONMOBIL.COM</v>
          </cell>
          <cell r="X1332" t="str">
            <v>HTTPS://WWW.PORTAL-HRO.COM.BR/PORTAL/SITE/EXXONMOBIL/HOME.ASPX</v>
          </cell>
          <cell r="Y1332">
            <v>5</v>
          </cell>
          <cell r="Z1332">
            <v>3</v>
          </cell>
          <cell r="AA1332">
            <v>3</v>
          </cell>
        </row>
        <row r="1333">
          <cell r="A1333" t="str">
            <v>PREVIDEXXONMOBIL</v>
          </cell>
          <cell r="B1333" t="str">
            <v>PREVIDEXXONMOBIL - SOCIEDADE DE PREVIDENCIA COMPLEMENTAR</v>
          </cell>
          <cell r="C1333" t="str">
            <v>10.535.934/0001-81</v>
          </cell>
          <cell r="D1333" t="str">
            <v>Sim</v>
          </cell>
          <cell r="E1333" t="str">
            <v>NORMAL - EM FUNCIONAMENTO</v>
          </cell>
          <cell r="F1333" t="str">
            <v>NORMAL</v>
          </cell>
          <cell r="G1333" t="str">
            <v>Sociedade Civil</v>
          </cell>
          <cell r="H1333" t="str">
            <v>LC 109</v>
          </cell>
          <cell r="I1333" t="str">
            <v>Privada</v>
          </cell>
          <cell r="J1333" t="str">
            <v>Privado</v>
          </cell>
          <cell r="K1333" t="str">
            <v>Patrocínio Múltiplo</v>
          </cell>
          <cell r="L1333" t="str">
            <v>Com mais de um plano</v>
          </cell>
          <cell r="M1333" t="str">
            <v>Sim</v>
          </cell>
          <cell r="N1333">
            <v>4.4000002274200872E+16</v>
          </cell>
          <cell r="O1333" t="str">
            <v>Sul</v>
          </cell>
          <cell r="P1333" t="str">
            <v>ESRS</v>
          </cell>
          <cell r="Q1333" t="str">
            <v>COMENDADOR ARAUJO Nº 499, 4º ANDAR, CONJ. 401 A 408</v>
          </cell>
          <cell r="R1333" t="str">
            <v>CURITIBA</v>
          </cell>
          <cell r="S1333" t="str">
            <v>PARANA</v>
          </cell>
          <cell r="T1333" t="str">
            <v>PR</v>
          </cell>
          <cell r="U1333" t="str">
            <v>80.420-000</v>
          </cell>
          <cell r="V1333" t="str">
            <v>4147005960</v>
          </cell>
          <cell r="W1333" t="str">
            <v>LAPENSION@EXXONMOBIL.COM</v>
          </cell>
          <cell r="X1333" t="str">
            <v>HTTPS://WWW.PORTAL-HRO.COM.BR/PORTAL/SITE/EXXONMOBIL/HOME.ASPX</v>
          </cell>
          <cell r="Y1333">
            <v>5</v>
          </cell>
          <cell r="Z1333">
            <v>3</v>
          </cell>
          <cell r="AA1333">
            <v>3</v>
          </cell>
        </row>
        <row r="1334">
          <cell r="A1334" t="str">
            <v>PREVI-ERICSSON</v>
          </cell>
          <cell r="B1334" t="str">
            <v>PREVI-ERICSSON-SOCIEDADE DE PREVIDENCIA PRIVADA</v>
          </cell>
          <cell r="C1334" t="str">
            <v>67.142.521/0001-54</v>
          </cell>
          <cell r="D1334" t="str">
            <v>Sim</v>
          </cell>
          <cell r="E1334" t="str">
            <v>NORMAL - EM FUNCIONAMENTO</v>
          </cell>
          <cell r="F1334" t="str">
            <v>NORMAL</v>
          </cell>
          <cell r="G1334" t="str">
            <v>Sociedade Civil</v>
          </cell>
          <cell r="H1334" t="str">
            <v>LC 109</v>
          </cell>
          <cell r="I1334" t="str">
            <v>Privada</v>
          </cell>
          <cell r="J1334" t="str">
            <v>Privado</v>
          </cell>
          <cell r="K1334" t="str">
            <v>Patrocínio Múltiplo</v>
          </cell>
          <cell r="L1334" t="str">
            <v>Com mais de um plano</v>
          </cell>
          <cell r="M1334" t="str">
            <v>Sim</v>
          </cell>
          <cell r="N1334">
            <v>240000034031991</v>
          </cell>
          <cell r="O1334" t="str">
            <v>Sudeste</v>
          </cell>
          <cell r="P1334" t="str">
            <v>ESSP</v>
          </cell>
          <cell r="Q1334" t="str">
            <v>AV. NICOLAS BOER</v>
          </cell>
          <cell r="R1334" t="str">
            <v>SAO PAULO</v>
          </cell>
          <cell r="S1334" t="str">
            <v>SAO PAULO</v>
          </cell>
          <cell r="T1334" t="str">
            <v>SP</v>
          </cell>
          <cell r="U1334" t="str">
            <v>01.140-060</v>
          </cell>
          <cell r="V1334" t="str">
            <v>1145021396</v>
          </cell>
          <cell r="W1334" t="str">
            <v>ATENDIMENTO@PREVIERICSSON.COM.BR</v>
          </cell>
          <cell r="X1334" t="str">
            <v>WWW.PREVIERICSSON.COM.BR</v>
          </cell>
          <cell r="Y1334">
            <v>3</v>
          </cell>
          <cell r="Z1334">
            <v>3</v>
          </cell>
          <cell r="AA1334">
            <v>5</v>
          </cell>
        </row>
        <row r="1335">
          <cell r="A1335" t="str">
            <v>PREVI-ERICSSON</v>
          </cell>
          <cell r="B1335" t="str">
            <v>PREVI-ERICSSON-SOCIEDADE DE PREVIDENCIA PRIVADA</v>
          </cell>
          <cell r="C1335" t="str">
            <v>67.142.521/0001-54</v>
          </cell>
          <cell r="D1335" t="str">
            <v>Sim</v>
          </cell>
          <cell r="E1335" t="str">
            <v>NORMAL - EM FUNCIONAMENTO</v>
          </cell>
          <cell r="F1335" t="str">
            <v>NORMAL</v>
          </cell>
          <cell r="G1335" t="str">
            <v>Sociedade Civil</v>
          </cell>
          <cell r="H1335" t="str">
            <v>LC 109</v>
          </cell>
          <cell r="I1335" t="str">
            <v>Privada</v>
          </cell>
          <cell r="J1335" t="str">
            <v>Privado</v>
          </cell>
          <cell r="K1335" t="str">
            <v>Patrocínio Múltiplo</v>
          </cell>
          <cell r="L1335" t="str">
            <v>Com mais de um plano</v>
          </cell>
          <cell r="M1335" t="str">
            <v>Sim</v>
          </cell>
          <cell r="N1335">
            <v>240000034031991</v>
          </cell>
          <cell r="O1335" t="str">
            <v>Sudeste</v>
          </cell>
          <cell r="P1335" t="str">
            <v>ESSP</v>
          </cell>
          <cell r="Q1335" t="str">
            <v>AV. NICOLAS BOER</v>
          </cell>
          <cell r="R1335" t="str">
            <v>SAO PAULO</v>
          </cell>
          <cell r="S1335" t="str">
            <v>SAO PAULO</v>
          </cell>
          <cell r="T1335" t="str">
            <v>SP</v>
          </cell>
          <cell r="U1335" t="str">
            <v>01.140-060</v>
          </cell>
          <cell r="V1335" t="str">
            <v>1145021396</v>
          </cell>
          <cell r="W1335" t="str">
            <v>ATENDIMENTO@PREVIERICSSON.COM.BR</v>
          </cell>
          <cell r="X1335" t="str">
            <v>WWW.PREVIERICSSON.COM.BR</v>
          </cell>
          <cell r="Y1335">
            <v>3</v>
          </cell>
          <cell r="Z1335">
            <v>3</v>
          </cell>
          <cell r="AA1335">
            <v>5</v>
          </cell>
        </row>
        <row r="1336">
          <cell r="A1336" t="str">
            <v>PREVI-ERICSSON</v>
          </cell>
          <cell r="B1336" t="str">
            <v>PREVI-ERICSSON-SOCIEDADE DE PREVIDENCIA PRIVADA</v>
          </cell>
          <cell r="C1336" t="str">
            <v>67.142.521/0001-54</v>
          </cell>
          <cell r="D1336" t="str">
            <v>Sim</v>
          </cell>
          <cell r="E1336" t="str">
            <v>NORMAL - EM FUNCIONAMENTO</v>
          </cell>
          <cell r="F1336" t="str">
            <v>NORMAL</v>
          </cell>
          <cell r="G1336" t="str">
            <v>Sociedade Civil</v>
          </cell>
          <cell r="H1336" t="str">
            <v>LC 109</v>
          </cell>
          <cell r="I1336" t="str">
            <v>Privada</v>
          </cell>
          <cell r="J1336" t="str">
            <v>Privado</v>
          </cell>
          <cell r="K1336" t="str">
            <v>Patrocínio Múltiplo</v>
          </cell>
          <cell r="L1336" t="str">
            <v>Com mais de um plano</v>
          </cell>
          <cell r="M1336" t="str">
            <v>Sim</v>
          </cell>
          <cell r="N1336">
            <v>240000034031991</v>
          </cell>
          <cell r="O1336" t="str">
            <v>Sudeste</v>
          </cell>
          <cell r="P1336" t="str">
            <v>ESSP</v>
          </cell>
          <cell r="Q1336" t="str">
            <v>AV. NICOLAS BOER</v>
          </cell>
          <cell r="R1336" t="str">
            <v>SAO PAULO</v>
          </cell>
          <cell r="S1336" t="str">
            <v>SAO PAULO</v>
          </cell>
          <cell r="T1336" t="str">
            <v>SP</v>
          </cell>
          <cell r="U1336" t="str">
            <v>01.140-060</v>
          </cell>
          <cell r="V1336" t="str">
            <v>1145021396</v>
          </cell>
          <cell r="W1336" t="str">
            <v>ATENDIMENTO@PREVIERICSSON.COM.BR</v>
          </cell>
          <cell r="X1336" t="str">
            <v>WWW.PREVIERICSSON.COM.BR</v>
          </cell>
          <cell r="Y1336">
            <v>3</v>
          </cell>
          <cell r="Z1336">
            <v>3</v>
          </cell>
          <cell r="AA1336">
            <v>5</v>
          </cell>
        </row>
        <row r="1337">
          <cell r="A1337" t="str">
            <v>PREVIFF</v>
          </cell>
          <cell r="B1337" t="str">
            <v>PREVIFF SOCIEDADE DE PREVIDENCIA PRIVADA</v>
          </cell>
          <cell r="C1337" t="str">
            <v>32.316.994/0001-46</v>
          </cell>
          <cell r="D1337" t="str">
            <v>Sim</v>
          </cell>
          <cell r="E1337" t="str">
            <v>ENCERRADA - POR INICIATIVA DA EFPC</v>
          </cell>
          <cell r="F1337" t="str">
            <v>ENCERRADA</v>
          </cell>
          <cell r="G1337" t="str">
            <v>Fundação</v>
          </cell>
          <cell r="H1337" t="str">
            <v>LC 109</v>
          </cell>
          <cell r="I1337" t="str">
            <v>Privada</v>
          </cell>
          <cell r="J1337" t="str">
            <v>Privado</v>
          </cell>
          <cell r="K1337" t="str">
            <v>Patrocínio Múltiplo</v>
          </cell>
          <cell r="L1337" t="str">
            <v>Com mais de um plano</v>
          </cell>
          <cell r="M1337" t="str">
            <v>Não</v>
          </cell>
          <cell r="N1337">
            <v>3000000200689</v>
          </cell>
          <cell r="O1337" t="str">
            <v>Sudeste</v>
          </cell>
          <cell r="P1337" t="str">
            <v>ESRJ</v>
          </cell>
          <cell r="Q1337" t="str">
            <v>AV BRASIL 22351</v>
          </cell>
          <cell r="R1337" t="str">
            <v>RIO DE JANEIRO</v>
          </cell>
          <cell r="S1337" t="str">
            <v>RIO DE JANEIRO</v>
          </cell>
          <cell r="T1337" t="str">
            <v>RJ</v>
          </cell>
          <cell r="U1337" t="str">
            <v>21.670-000</v>
          </cell>
          <cell r="V1337" t="str">
            <v>(21) 3369 6260</v>
          </cell>
          <cell r="W1337" t="str">
            <v>selma-galvao.sobrinho@iff.com</v>
          </cell>
          <cell r="X1337"/>
          <cell r="Y1337">
            <v>3</v>
          </cell>
          <cell r="Z1337">
            <v>0</v>
          </cell>
          <cell r="AA1337">
            <v>3</v>
          </cell>
        </row>
        <row r="1338">
          <cell r="A1338" t="str">
            <v>PREVIG</v>
          </cell>
          <cell r="B1338" t="str">
            <v>PREVIG - SOCIEDADE DE PREVIDENCIA COMPLEMENTAR</v>
          </cell>
          <cell r="C1338" t="str">
            <v>05.341.008/0001-35</v>
          </cell>
          <cell r="D1338" t="str">
            <v>Sim</v>
          </cell>
          <cell r="E1338" t="str">
            <v>NORMAL - EM FUNCIONAMENTO</v>
          </cell>
          <cell r="F1338" t="str">
            <v>NORMAL</v>
          </cell>
          <cell r="G1338" t="str">
            <v>Fundação</v>
          </cell>
          <cell r="H1338" t="str">
            <v>LC 109</v>
          </cell>
          <cell r="I1338" t="str">
            <v>Privada</v>
          </cell>
          <cell r="J1338" t="str">
            <v>Privado</v>
          </cell>
          <cell r="K1338" t="str">
            <v>Patrocínio Múltiplo</v>
          </cell>
          <cell r="L1338" t="str">
            <v>Com mais de um plano</v>
          </cell>
          <cell r="M1338" t="str">
            <v>Sim</v>
          </cell>
          <cell r="N1338">
            <v>4.400000035520024E+16</v>
          </cell>
          <cell r="O1338" t="str">
            <v>Sul</v>
          </cell>
          <cell r="P1338" t="str">
            <v>ESRS</v>
          </cell>
          <cell r="Q1338" t="str">
            <v>RUA EMILIO BLUM</v>
          </cell>
          <cell r="R1338" t="str">
            <v>FLORIANOPOLIS</v>
          </cell>
          <cell r="S1338" t="str">
            <v>SANTA CATARINA</v>
          </cell>
          <cell r="T1338" t="str">
            <v>SC</v>
          </cell>
          <cell r="U1338" t="str">
            <v>88.020-010</v>
          </cell>
          <cell r="V1338" t="str">
            <v>4832215500</v>
          </cell>
          <cell r="W1338" t="str">
            <v>PREVIG@PREVIG.ORG.BR</v>
          </cell>
          <cell r="X1338" t="str">
            <v>WWW.PREVIG.ORG.BR</v>
          </cell>
          <cell r="Y1338">
            <v>3</v>
          </cell>
          <cell r="Z1338">
            <v>3</v>
          </cell>
          <cell r="AA1338">
            <v>5</v>
          </cell>
        </row>
        <row r="1339">
          <cell r="A1339" t="str">
            <v>PREVIG</v>
          </cell>
          <cell r="B1339" t="str">
            <v>PREVIG - SOCIEDADE DE PREVIDENCIA COMPLEMENTAR</v>
          </cell>
          <cell r="C1339" t="str">
            <v>05.341.008/0001-35</v>
          </cell>
          <cell r="D1339" t="str">
            <v>Sim</v>
          </cell>
          <cell r="E1339" t="str">
            <v>NORMAL - EM FUNCIONAMENTO</v>
          </cell>
          <cell r="F1339" t="str">
            <v>NORMAL</v>
          </cell>
          <cell r="G1339" t="str">
            <v>Fundação</v>
          </cell>
          <cell r="H1339" t="str">
            <v>LC 109</v>
          </cell>
          <cell r="I1339" t="str">
            <v>Privada</v>
          </cell>
          <cell r="J1339" t="str">
            <v>Privado</v>
          </cell>
          <cell r="K1339" t="str">
            <v>Patrocínio Múltiplo</v>
          </cell>
          <cell r="L1339" t="str">
            <v>Com mais de um plano</v>
          </cell>
          <cell r="M1339" t="str">
            <v>Sim</v>
          </cell>
          <cell r="N1339">
            <v>4.400000035520024E+16</v>
          </cell>
          <cell r="O1339" t="str">
            <v>Sul</v>
          </cell>
          <cell r="P1339" t="str">
            <v>ESRS</v>
          </cell>
          <cell r="Q1339" t="str">
            <v>RUA EMILIO BLUM</v>
          </cell>
          <cell r="R1339" t="str">
            <v>FLORIANOPOLIS</v>
          </cell>
          <cell r="S1339" t="str">
            <v>SANTA CATARINA</v>
          </cell>
          <cell r="T1339" t="str">
            <v>SC</v>
          </cell>
          <cell r="U1339" t="str">
            <v>88.020-010</v>
          </cell>
          <cell r="V1339" t="str">
            <v>4832215500</v>
          </cell>
          <cell r="W1339" t="str">
            <v>PREVIG@PREVIG.ORG.BR</v>
          </cell>
          <cell r="X1339" t="str">
            <v>WWW.PREVIG.ORG.BR</v>
          </cell>
          <cell r="Y1339">
            <v>3</v>
          </cell>
          <cell r="Z1339">
            <v>3</v>
          </cell>
          <cell r="AA1339">
            <v>5</v>
          </cell>
        </row>
        <row r="1340">
          <cell r="A1340" t="str">
            <v>PREVI-GM</v>
          </cell>
          <cell r="B1340" t="str">
            <v>PREVI-GM SOCIEDADE DE PREVIDENCIA PRIVADA</v>
          </cell>
          <cell r="C1340" t="str">
            <v>53.710.968/0001-78</v>
          </cell>
          <cell r="D1340" t="str">
            <v>Sim</v>
          </cell>
          <cell r="E1340" t="str">
            <v>NORMAL - EM FUNCIONAMENTO</v>
          </cell>
          <cell r="F1340" t="str">
            <v>NORMAL</v>
          </cell>
          <cell r="G1340" t="str">
            <v>Sociedade Civil</v>
          </cell>
          <cell r="H1340" t="str">
            <v>LC 109</v>
          </cell>
          <cell r="I1340" t="str">
            <v>Privada</v>
          </cell>
          <cell r="J1340" t="str">
            <v>Privado</v>
          </cell>
          <cell r="K1340" t="str">
            <v>Patrocínio Singular</v>
          </cell>
          <cell r="L1340" t="str">
            <v>Com Plano Único</v>
          </cell>
          <cell r="M1340" t="str">
            <v>Sim</v>
          </cell>
          <cell r="N1340">
            <v>300000000175485</v>
          </cell>
          <cell r="O1340" t="str">
            <v>Sudeste</v>
          </cell>
          <cell r="P1340" t="str">
            <v>ESSP</v>
          </cell>
          <cell r="Q1340" t="str">
            <v>AV GOIAS</v>
          </cell>
          <cell r="R1340" t="str">
            <v>SAO CAETANO DO SUL</v>
          </cell>
          <cell r="S1340" t="str">
            <v>SAO PAULO</v>
          </cell>
          <cell r="T1340" t="str">
            <v>SP</v>
          </cell>
          <cell r="U1340" t="str">
            <v>09.550-900</v>
          </cell>
          <cell r="V1340" t="str">
            <v>1142396854</v>
          </cell>
          <cell r="W1340" t="str">
            <v>PREVIGM@GM.COM</v>
          </cell>
          <cell r="X1340" t="str">
            <v>HTTPS://PREVIGM.PARTICIPANTE.COM.BR</v>
          </cell>
          <cell r="Y1340">
            <v>3</v>
          </cell>
          <cell r="Z1340">
            <v>3</v>
          </cell>
          <cell r="AA1340">
            <v>5</v>
          </cell>
        </row>
        <row r="1341">
          <cell r="A1341" t="str">
            <v>PREVIHONDA</v>
          </cell>
          <cell r="B1341" t="str">
            <v>PREVIHONDA - ENTIDADE DE PREVIDENCIA PRIVADA</v>
          </cell>
          <cell r="C1341" t="str">
            <v>02.753.313/0001-46</v>
          </cell>
          <cell r="D1341" t="str">
            <v>Sim</v>
          </cell>
          <cell r="E1341" t="str">
            <v>NORMAL - EM FUNCIONAMENTO</v>
          </cell>
          <cell r="F1341" t="str">
            <v>NORMAL</v>
          </cell>
          <cell r="G1341" t="str">
            <v>Sociedade Civil</v>
          </cell>
          <cell r="H1341" t="str">
            <v>LC 109</v>
          </cell>
          <cell r="I1341" t="str">
            <v>Privada</v>
          </cell>
          <cell r="J1341" t="str">
            <v>Privado</v>
          </cell>
          <cell r="K1341" t="str">
            <v>Patrocínio Múltiplo</v>
          </cell>
          <cell r="L1341" t="str">
            <v>Com mais de um plano</v>
          </cell>
          <cell r="M1341" t="str">
            <v>Sim</v>
          </cell>
          <cell r="N1341">
            <v>4400000038548837</v>
          </cell>
          <cell r="O1341" t="str">
            <v>Sudeste</v>
          </cell>
          <cell r="P1341" t="str">
            <v>ESSP</v>
          </cell>
          <cell r="Q1341" t="str">
            <v>ESTRADA MUNICIPAL VALÊNCIO CALEGARI</v>
          </cell>
          <cell r="R1341" t="str">
            <v>SUMARE</v>
          </cell>
          <cell r="S1341" t="str">
            <v>SAO PAULO</v>
          </cell>
          <cell r="T1341" t="str">
            <v>SP</v>
          </cell>
          <cell r="U1341" t="str">
            <v>13.181-903</v>
          </cell>
          <cell r="V1341" t="str">
            <v>1938647435</v>
          </cell>
          <cell r="W1341" t="str">
            <v>PREVIHONDA@HONDA.COM.BR</v>
          </cell>
          <cell r="X1341" t="str">
            <v>HTTPS://PREVIHONDA.COM.BR/</v>
          </cell>
          <cell r="Y1341">
            <v>3</v>
          </cell>
          <cell r="Z1341">
            <v>3</v>
          </cell>
          <cell r="AA1341">
            <v>3</v>
          </cell>
        </row>
        <row r="1342">
          <cell r="A1342" t="str">
            <v>PREVIHONDA</v>
          </cell>
          <cell r="B1342" t="str">
            <v>PREVIHONDA - ENTIDADE DE PREVIDENCIA PRIVADA</v>
          </cell>
          <cell r="C1342" t="str">
            <v>02.753.313/0001-46</v>
          </cell>
          <cell r="D1342" t="str">
            <v>Sim</v>
          </cell>
          <cell r="E1342" t="str">
            <v>NORMAL - EM FUNCIONAMENTO</v>
          </cell>
          <cell r="F1342" t="str">
            <v>NORMAL</v>
          </cell>
          <cell r="G1342" t="str">
            <v>Sociedade Civil</v>
          </cell>
          <cell r="H1342" t="str">
            <v>LC 109</v>
          </cell>
          <cell r="I1342" t="str">
            <v>Privada</v>
          </cell>
          <cell r="J1342" t="str">
            <v>Privado</v>
          </cell>
          <cell r="K1342" t="str">
            <v>Patrocínio Múltiplo</v>
          </cell>
          <cell r="L1342" t="str">
            <v>Com mais de um plano</v>
          </cell>
          <cell r="M1342" t="str">
            <v>Sim</v>
          </cell>
          <cell r="N1342">
            <v>4400000038548837</v>
          </cell>
          <cell r="O1342" t="str">
            <v>Sudeste</v>
          </cell>
          <cell r="P1342" t="str">
            <v>ESSP</v>
          </cell>
          <cell r="Q1342" t="str">
            <v>ESTRADA MUNICIPAL VALÊNCIO CALEGARI</v>
          </cell>
          <cell r="R1342" t="str">
            <v>SUMARE</v>
          </cell>
          <cell r="S1342" t="str">
            <v>SAO PAULO</v>
          </cell>
          <cell r="T1342" t="str">
            <v>SP</v>
          </cell>
          <cell r="U1342" t="str">
            <v>13.181-903</v>
          </cell>
          <cell r="V1342" t="str">
            <v>1938647435</v>
          </cell>
          <cell r="W1342" t="str">
            <v>PREVIHONDA@HONDA.COM.BR</v>
          </cell>
          <cell r="X1342" t="str">
            <v>HTTPS://PREVIHONDA.COM.BR/</v>
          </cell>
          <cell r="Y1342">
            <v>3</v>
          </cell>
          <cell r="Z1342">
            <v>3</v>
          </cell>
          <cell r="AA1342">
            <v>3</v>
          </cell>
        </row>
        <row r="1343">
          <cell r="A1343" t="str">
            <v>PREVIK</v>
          </cell>
          <cell r="B1343" t="str">
            <v>PREVIK PREVIDENCIA COMPLEMENTAR</v>
          </cell>
          <cell r="C1343" t="str">
            <v>32.409.227/0001-81</v>
          </cell>
          <cell r="D1343" t="str">
            <v>Sim</v>
          </cell>
          <cell r="E1343" t="str">
            <v>NORMAL - EM FUNCIONAMENTO</v>
          </cell>
          <cell r="F1343" t="str">
            <v>NORMAL</v>
          </cell>
          <cell r="G1343" t="str">
            <v>Fundação</v>
          </cell>
          <cell r="H1343" t="str">
            <v>LC 109</v>
          </cell>
          <cell r="I1343" t="str">
            <v>Instituidor</v>
          </cell>
          <cell r="J1343" t="str">
            <v>Instituidor</v>
          </cell>
          <cell r="K1343" t="str">
            <v>Patrocínio Singular</v>
          </cell>
          <cell r="L1343" t="str">
            <v>Com Plano Único</v>
          </cell>
          <cell r="M1343" t="str">
            <v>Sim</v>
          </cell>
          <cell r="N1343">
            <v>4.4011005992201848E+16</v>
          </cell>
          <cell r="O1343" t="str">
            <v>Sul</v>
          </cell>
          <cell r="P1343" t="str">
            <v>ESRS</v>
          </cell>
          <cell r="Q1343" t="str">
            <v>AVENIDA DESEMBARGADOR VITOR LIMA</v>
          </cell>
          <cell r="R1343" t="str">
            <v>FLORIANOPOLIS</v>
          </cell>
          <cell r="S1343" t="str">
            <v>SANTA CATARINA</v>
          </cell>
          <cell r="T1343" t="str">
            <v>SC</v>
          </cell>
          <cell r="U1343" t="str">
            <v>88.040-400</v>
          </cell>
          <cell r="V1343" t="str">
            <v>4830346789</v>
          </cell>
          <cell r="W1343" t="str">
            <v>CONTATO@PREVIK.COM.BR</v>
          </cell>
          <cell r="X1343" t="str">
            <v>WWW.PREVIK.COM.BR</v>
          </cell>
          <cell r="Y1343">
            <v>2</v>
          </cell>
          <cell r="Z1343">
            <v>3</v>
          </cell>
          <cell r="AA1343">
            <v>4</v>
          </cell>
        </row>
        <row r="1344">
          <cell r="A1344" t="str">
            <v>PREVIKODAK</v>
          </cell>
          <cell r="B1344" t="str">
            <v>PREVIKODAK SOCIEDADE PREVIDENCIARIA</v>
          </cell>
          <cell r="C1344" t="str">
            <v>59.484.378/0001-50</v>
          </cell>
          <cell r="D1344" t="str">
            <v>Sim</v>
          </cell>
          <cell r="E1344" t="str">
            <v>ENCERRADA - POR INICIATIVA DA EFPC</v>
          </cell>
          <cell r="F1344" t="str">
            <v>ENCERRADA</v>
          </cell>
          <cell r="G1344" t="str">
            <v>Sociedade Civil</v>
          </cell>
          <cell r="H1344" t="str">
            <v>LC 109</v>
          </cell>
          <cell r="I1344" t="str">
            <v>Privada</v>
          </cell>
          <cell r="J1344" t="str">
            <v>Privado</v>
          </cell>
          <cell r="K1344" t="str">
            <v>Patrocínio Múltiplo</v>
          </cell>
          <cell r="L1344" t="str">
            <v>Com mais de um plano</v>
          </cell>
          <cell r="M1344" t="str">
            <v>Não</v>
          </cell>
          <cell r="N1344">
            <v>300000071211987</v>
          </cell>
          <cell r="O1344" t="str">
            <v>Sudeste</v>
          </cell>
          <cell r="P1344" t="str">
            <v>ESSP</v>
          </cell>
          <cell r="Q1344" t="str">
            <v>ROD PRESIDENTE DUTRA - KM 154,7</v>
          </cell>
          <cell r="R1344" t="str">
            <v>SAO JOSE DOS CAMPOS</v>
          </cell>
          <cell r="S1344" t="str">
            <v>SAO PAULO</v>
          </cell>
          <cell r="T1344" t="str">
            <v>SP</v>
          </cell>
          <cell r="U1344" t="str">
            <v>12.240-420</v>
          </cell>
          <cell r="V1344" t="str">
            <v>(12) 3932 6203</v>
          </cell>
          <cell r="W1344" t="str">
            <v>eliete.gomes@previkodak.com.br</v>
          </cell>
          <cell r="X1344" t="str">
            <v>WWW.PREVIKODAK.COM.BR</v>
          </cell>
          <cell r="Y1344">
            <v>4</v>
          </cell>
          <cell r="Z1344">
            <v>3</v>
          </cell>
          <cell r="AA1344">
            <v>8</v>
          </cell>
        </row>
        <row r="1345">
          <cell r="A1345" t="str">
            <v>PREVIKODAK</v>
          </cell>
          <cell r="B1345" t="str">
            <v>PREVIKODAK SOCIEDADE PREVIDENCIARIA</v>
          </cell>
          <cell r="C1345" t="str">
            <v>59.484.378/0001-50</v>
          </cell>
          <cell r="D1345" t="str">
            <v>Sim</v>
          </cell>
          <cell r="E1345" t="str">
            <v>ENCERRADA - POR INICIATIVA DA EFPC</v>
          </cell>
          <cell r="F1345" t="str">
            <v>ENCERRADA</v>
          </cell>
          <cell r="G1345" t="str">
            <v>Sociedade Civil</v>
          </cell>
          <cell r="H1345" t="str">
            <v>LC 109</v>
          </cell>
          <cell r="I1345" t="str">
            <v>Privada</v>
          </cell>
          <cell r="J1345" t="str">
            <v>Privado</v>
          </cell>
          <cell r="K1345" t="str">
            <v>Patrocínio Múltiplo</v>
          </cell>
          <cell r="L1345" t="str">
            <v>Com mais de um plano</v>
          </cell>
          <cell r="M1345" t="str">
            <v>Não</v>
          </cell>
          <cell r="N1345">
            <v>300000071211987</v>
          </cell>
          <cell r="O1345" t="str">
            <v>Sudeste</v>
          </cell>
          <cell r="P1345" t="str">
            <v>ESSP</v>
          </cell>
          <cell r="Q1345" t="str">
            <v>ROD PRESIDENTE DUTRA - KM 154,7</v>
          </cell>
          <cell r="R1345" t="str">
            <v>SAO JOSE DOS CAMPOS</v>
          </cell>
          <cell r="S1345" t="str">
            <v>SAO PAULO</v>
          </cell>
          <cell r="T1345" t="str">
            <v>SP</v>
          </cell>
          <cell r="U1345" t="str">
            <v>12.240-420</v>
          </cell>
          <cell r="V1345" t="str">
            <v>(12) 3932 6203</v>
          </cell>
          <cell r="W1345" t="str">
            <v>eliete.gomes@previkodak.com.br</v>
          </cell>
          <cell r="X1345" t="str">
            <v>WWW.PREVIKODAK.COM.BR</v>
          </cell>
          <cell r="Y1345">
            <v>4</v>
          </cell>
          <cell r="Z1345">
            <v>3</v>
          </cell>
          <cell r="AA1345">
            <v>8</v>
          </cell>
        </row>
        <row r="1346">
          <cell r="A1346" t="str">
            <v>PREVILAVORO</v>
          </cell>
          <cell r="B1346" t="str">
            <v>BNL PREVILAVORO FUNDO DE PREVIDENCIA PRIVADA</v>
          </cell>
          <cell r="C1346" t="str">
            <v>00.372.082/0001-03</v>
          </cell>
          <cell r="D1346" t="str">
            <v>Sim</v>
          </cell>
          <cell r="E1346" t="str">
            <v>ENCERRADA - POR INICIATIVA DA EFPC</v>
          </cell>
          <cell r="F1346" t="str">
            <v>ENCERRADA</v>
          </cell>
          <cell r="G1346" t="str">
            <v>Sociedade Civil</v>
          </cell>
          <cell r="H1346" t="str">
            <v>LC 109</v>
          </cell>
          <cell r="I1346" t="str">
            <v>Privada</v>
          </cell>
          <cell r="J1346" t="str">
            <v>Privado</v>
          </cell>
          <cell r="K1346" t="str">
            <v>Patrocínio Múltiplo</v>
          </cell>
          <cell r="L1346" t="str">
            <v>Com mais de um plano</v>
          </cell>
          <cell r="M1346" t="str">
            <v>Não</v>
          </cell>
          <cell r="N1346">
            <v>440000036461994</v>
          </cell>
          <cell r="O1346" t="str">
            <v>Sudeste</v>
          </cell>
          <cell r="P1346" t="str">
            <v>ESSP</v>
          </cell>
          <cell r="Q1346"/>
          <cell r="R1346" t="str">
            <v>SAO PAULO</v>
          </cell>
          <cell r="S1346" t="str">
            <v>SAO PAULO</v>
          </cell>
          <cell r="T1346" t="str">
            <v>SP</v>
          </cell>
          <cell r="U1346"/>
          <cell r="V1346"/>
          <cell r="W1346"/>
          <cell r="X1346"/>
          <cell r="Y1346">
            <v>4</v>
          </cell>
          <cell r="Z1346">
            <v>3</v>
          </cell>
          <cell r="AA1346">
            <v>4</v>
          </cell>
        </row>
        <row r="1347">
          <cell r="A1347" t="str">
            <v>PREVILAVORO</v>
          </cell>
          <cell r="B1347" t="str">
            <v>BNL PREVILAVORO FUNDO DE PREVIDENCIA PRIVADA</v>
          </cell>
          <cell r="C1347" t="str">
            <v>00.372.082/0001-03</v>
          </cell>
          <cell r="D1347" t="str">
            <v>Sim</v>
          </cell>
          <cell r="E1347" t="str">
            <v>ENCERRADA - POR INICIATIVA DA EFPC</v>
          </cell>
          <cell r="F1347" t="str">
            <v>ENCERRADA</v>
          </cell>
          <cell r="G1347" t="str">
            <v>Sociedade Civil</v>
          </cell>
          <cell r="H1347" t="str">
            <v>LC 109</v>
          </cell>
          <cell r="I1347" t="str">
            <v>Privada</v>
          </cell>
          <cell r="J1347" t="str">
            <v>Privado</v>
          </cell>
          <cell r="K1347" t="str">
            <v>Patrocínio Múltiplo</v>
          </cell>
          <cell r="L1347" t="str">
            <v>Com mais de um plano</v>
          </cell>
          <cell r="M1347" t="str">
            <v>Não</v>
          </cell>
          <cell r="N1347">
            <v>440000036461994</v>
          </cell>
          <cell r="O1347" t="str">
            <v>Sudeste</v>
          </cell>
          <cell r="P1347" t="str">
            <v>ESSP</v>
          </cell>
          <cell r="Q1347"/>
          <cell r="R1347" t="str">
            <v>SAO PAULO</v>
          </cell>
          <cell r="S1347" t="str">
            <v>SAO PAULO</v>
          </cell>
          <cell r="T1347" t="str">
            <v>SP</v>
          </cell>
          <cell r="U1347"/>
          <cell r="V1347"/>
          <cell r="W1347"/>
          <cell r="X1347"/>
          <cell r="Y1347">
            <v>4</v>
          </cell>
          <cell r="Z1347">
            <v>3</v>
          </cell>
          <cell r="AA1347">
            <v>4</v>
          </cell>
        </row>
        <row r="1348">
          <cell r="A1348" t="str">
            <v>PREVILLARES</v>
          </cell>
          <cell r="B1348" t="str">
            <v>PREVILLARES SOCIEDADE CIVIL</v>
          </cell>
          <cell r="C1348" t="str">
            <v>61.580.874/0001-50</v>
          </cell>
          <cell r="D1348" t="str">
            <v>Sim</v>
          </cell>
          <cell r="E1348" t="str">
            <v>ENCERRADA - POR INICIATIVA DA EFPC</v>
          </cell>
          <cell r="F1348" t="str">
            <v>ENCERRADA</v>
          </cell>
          <cell r="G1348" t="str">
            <v>Sociedade Civil</v>
          </cell>
          <cell r="H1348" t="str">
            <v>LC 109</v>
          </cell>
          <cell r="I1348" t="str">
            <v>Privada</v>
          </cell>
          <cell r="J1348" t="str">
            <v>Privado</v>
          </cell>
          <cell r="K1348" t="str">
            <v>Patrocínio Múltiplo</v>
          </cell>
          <cell r="L1348" t="str">
            <v>Com mais de um plano</v>
          </cell>
          <cell r="M1348" t="str">
            <v>Não</v>
          </cell>
          <cell r="N1348">
            <v>300000006481989</v>
          </cell>
          <cell r="O1348" t="str">
            <v>Sudeste</v>
          </cell>
          <cell r="P1348" t="str">
            <v>ESSP</v>
          </cell>
          <cell r="Q1348"/>
          <cell r="R1348" t="str">
            <v>SAO PAULO</v>
          </cell>
          <cell r="S1348" t="str">
            <v>SAO PAULO</v>
          </cell>
          <cell r="T1348" t="str">
            <v>SP</v>
          </cell>
          <cell r="U1348"/>
          <cell r="V1348"/>
          <cell r="W1348"/>
          <cell r="X1348"/>
          <cell r="Y1348">
            <v>5</v>
          </cell>
          <cell r="Z1348">
            <v>0</v>
          </cell>
          <cell r="AA1348">
            <v>7</v>
          </cell>
        </row>
        <row r="1349">
          <cell r="A1349" t="str">
            <v>PREVILLOYDS</v>
          </cell>
          <cell r="B1349" t="str">
            <v>PREVILLOYDS SOCIEDADE DE PREVIDENCIA PRIVADA</v>
          </cell>
          <cell r="C1349" t="str">
            <v>62.265.723/0001-70</v>
          </cell>
          <cell r="D1349" t="str">
            <v>Sim</v>
          </cell>
          <cell r="E1349" t="str">
            <v>ENCERRADA - POR INICIATIVA DA EFPC</v>
          </cell>
          <cell r="F1349" t="str">
            <v>ENCERRADA</v>
          </cell>
          <cell r="G1349" t="str">
            <v>Sociedade Civil</v>
          </cell>
          <cell r="H1349" t="str">
            <v>LC 109</v>
          </cell>
          <cell r="I1349" t="str">
            <v>Privada</v>
          </cell>
          <cell r="J1349" t="str">
            <v>Privado</v>
          </cell>
          <cell r="K1349" t="str">
            <v>Patrocínio Múltiplo</v>
          </cell>
          <cell r="L1349" t="str">
            <v>Com mais de um plano</v>
          </cell>
          <cell r="M1349" t="str">
            <v>Não</v>
          </cell>
          <cell r="N1349">
            <v>2105891988</v>
          </cell>
          <cell r="O1349" t="str">
            <v>Sudeste</v>
          </cell>
          <cell r="P1349" t="str">
            <v>ESSP</v>
          </cell>
          <cell r="Q1349" t="str">
            <v>AV. BRIGADEIRO FARIA LIMA, 3.064 - 2º ANDAR</v>
          </cell>
          <cell r="R1349" t="str">
            <v>SAO PAULO</v>
          </cell>
          <cell r="S1349" t="str">
            <v>SAO PAULO</v>
          </cell>
          <cell r="T1349" t="str">
            <v>SP</v>
          </cell>
          <cell r="U1349" t="str">
            <v>01.451-000</v>
          </cell>
          <cell r="V1349" t="str">
            <v>(11) 39302906</v>
          </cell>
          <cell r="W1349" t="str">
            <v>m.bra@bradescoseguros.com.br</v>
          </cell>
          <cell r="X1349"/>
          <cell r="Y1349">
            <v>4</v>
          </cell>
          <cell r="Z1349">
            <v>2</v>
          </cell>
          <cell r="AA1349">
            <v>2</v>
          </cell>
        </row>
        <row r="1350">
          <cell r="A1350" t="str">
            <v>PREVILLOYDS</v>
          </cell>
          <cell r="B1350" t="str">
            <v>PREVILLOYDS SOCIEDADE DE PREVIDENCIA PRIVADA</v>
          </cell>
          <cell r="C1350" t="str">
            <v>62.265.723/0001-70</v>
          </cell>
          <cell r="D1350" t="str">
            <v>Sim</v>
          </cell>
          <cell r="E1350" t="str">
            <v>ENCERRADA - POR INICIATIVA DA EFPC</v>
          </cell>
          <cell r="F1350" t="str">
            <v>ENCERRADA</v>
          </cell>
          <cell r="G1350" t="str">
            <v>Sociedade Civil</v>
          </cell>
          <cell r="H1350" t="str">
            <v>LC 109</v>
          </cell>
          <cell r="I1350" t="str">
            <v>Privada</v>
          </cell>
          <cell r="J1350" t="str">
            <v>Privado</v>
          </cell>
          <cell r="K1350" t="str">
            <v>Patrocínio Múltiplo</v>
          </cell>
          <cell r="L1350" t="str">
            <v>Com mais de um plano</v>
          </cell>
          <cell r="M1350" t="str">
            <v>Não</v>
          </cell>
          <cell r="N1350">
            <v>2105891988</v>
          </cell>
          <cell r="O1350" t="str">
            <v>Sudeste</v>
          </cell>
          <cell r="P1350" t="str">
            <v>ESSP</v>
          </cell>
          <cell r="Q1350" t="str">
            <v>AV. BRIGADEIRO FARIA LIMA, 3.064 - 2º ANDAR</v>
          </cell>
          <cell r="R1350" t="str">
            <v>SAO PAULO</v>
          </cell>
          <cell r="S1350" t="str">
            <v>SAO PAULO</v>
          </cell>
          <cell r="T1350" t="str">
            <v>SP</v>
          </cell>
          <cell r="U1350" t="str">
            <v>01.451-000</v>
          </cell>
          <cell r="V1350" t="str">
            <v>(11) 39302906</v>
          </cell>
          <cell r="W1350" t="str">
            <v>m.bra@bradescoseguros.com.br</v>
          </cell>
          <cell r="X1350"/>
          <cell r="Y1350">
            <v>4</v>
          </cell>
          <cell r="Z1350">
            <v>2</v>
          </cell>
          <cell r="AA1350">
            <v>2</v>
          </cell>
        </row>
        <row r="1351">
          <cell r="A1351" t="str">
            <v>PREVILLOYDS</v>
          </cell>
          <cell r="B1351" t="str">
            <v>PREVILLOYDS SOCIEDADE DE PREVIDENCIA PRIVADA</v>
          </cell>
          <cell r="C1351" t="str">
            <v>62.265.723/0001-70</v>
          </cell>
          <cell r="D1351" t="str">
            <v>Sim</v>
          </cell>
          <cell r="E1351" t="str">
            <v>ENCERRADA - POR INICIATIVA DA EFPC</v>
          </cell>
          <cell r="F1351" t="str">
            <v>ENCERRADA</v>
          </cell>
          <cell r="G1351" t="str">
            <v>Sociedade Civil</v>
          </cell>
          <cell r="H1351" t="str">
            <v>LC 109</v>
          </cell>
          <cell r="I1351" t="str">
            <v>Privada</v>
          </cell>
          <cell r="J1351" t="str">
            <v>Privado</v>
          </cell>
          <cell r="K1351" t="str">
            <v>Patrocínio Múltiplo</v>
          </cell>
          <cell r="L1351" t="str">
            <v>Com mais de um plano</v>
          </cell>
          <cell r="M1351" t="str">
            <v>Não</v>
          </cell>
          <cell r="N1351">
            <v>2105891988</v>
          </cell>
          <cell r="O1351" t="str">
            <v>Sudeste</v>
          </cell>
          <cell r="P1351" t="str">
            <v>ESSP</v>
          </cell>
          <cell r="Q1351" t="str">
            <v>AV. BRIGADEIRO FARIA LIMA, 3.064 - 2º ANDAR</v>
          </cell>
          <cell r="R1351" t="str">
            <v>SAO PAULO</v>
          </cell>
          <cell r="S1351" t="str">
            <v>SAO PAULO</v>
          </cell>
          <cell r="T1351" t="str">
            <v>SP</v>
          </cell>
          <cell r="U1351" t="str">
            <v>01.451-000</v>
          </cell>
          <cell r="V1351" t="str">
            <v>(11) 39302906</v>
          </cell>
          <cell r="W1351" t="str">
            <v>m.bra@bradescoseguros.com.br</v>
          </cell>
          <cell r="X1351"/>
          <cell r="Y1351">
            <v>4</v>
          </cell>
          <cell r="Z1351">
            <v>2</v>
          </cell>
          <cell r="AA1351">
            <v>2</v>
          </cell>
        </row>
        <row r="1352">
          <cell r="A1352" t="str">
            <v>PREVIM</v>
          </cell>
          <cell r="B1352" t="str">
            <v>MICHELIN PREVIDENCIARIA -PREVIM</v>
          </cell>
          <cell r="C1352" t="str">
            <v>31.153.117/0001-39</v>
          </cell>
          <cell r="D1352" t="str">
            <v>Sim</v>
          </cell>
          <cell r="E1352" t="str">
            <v>NORMAL - EM FUNCIONAMENTO</v>
          </cell>
          <cell r="F1352" t="str">
            <v>NORMAL</v>
          </cell>
          <cell r="G1352" t="str">
            <v>Fundação</v>
          </cell>
          <cell r="H1352" t="str">
            <v>LC 109</v>
          </cell>
          <cell r="I1352" t="str">
            <v>Privada</v>
          </cell>
          <cell r="J1352" t="str">
            <v>Privado</v>
          </cell>
          <cell r="K1352" t="str">
            <v>Patrocínio Múltiplo</v>
          </cell>
          <cell r="L1352" t="str">
            <v>Com mais de um plano</v>
          </cell>
          <cell r="M1352" t="str">
            <v>Sim</v>
          </cell>
          <cell r="N1352">
            <v>3000000558786</v>
          </cell>
          <cell r="O1352" t="str">
            <v>Sudeste</v>
          </cell>
          <cell r="P1352" t="str">
            <v>ESRJ</v>
          </cell>
          <cell r="Q1352" t="str">
            <v>AV DAS AMERICAS 700 BL.4/S 101-332 PARTE</v>
          </cell>
          <cell r="R1352" t="str">
            <v>RIO DE JANEIRO</v>
          </cell>
          <cell r="S1352" t="str">
            <v>RIO DE JANEIRO</v>
          </cell>
          <cell r="T1352" t="str">
            <v>RJ</v>
          </cell>
          <cell r="U1352" t="str">
            <v>22.640-100</v>
          </cell>
          <cell r="V1352" t="str">
            <v>2136214493</v>
          </cell>
          <cell r="W1352" t="str">
            <v>PREVIM@SINQIA.COM.BR</v>
          </cell>
          <cell r="X1352" t="str">
            <v>WWW.PREVIM.COM.BR</v>
          </cell>
          <cell r="Y1352">
            <v>4</v>
          </cell>
          <cell r="Z1352">
            <v>3</v>
          </cell>
          <cell r="AA1352">
            <v>3</v>
          </cell>
        </row>
        <row r="1353">
          <cell r="A1353" t="str">
            <v>PREVIM</v>
          </cell>
          <cell r="B1353" t="str">
            <v>MICHELIN PREVIDENCIARIA -PREVIM</v>
          </cell>
          <cell r="C1353" t="str">
            <v>31.153.117/0001-39</v>
          </cell>
          <cell r="D1353" t="str">
            <v>Sim</v>
          </cell>
          <cell r="E1353" t="str">
            <v>NORMAL - EM FUNCIONAMENTO</v>
          </cell>
          <cell r="F1353" t="str">
            <v>NORMAL</v>
          </cell>
          <cell r="G1353" t="str">
            <v>Fundação</v>
          </cell>
          <cell r="H1353" t="str">
            <v>LC 109</v>
          </cell>
          <cell r="I1353" t="str">
            <v>Privada</v>
          </cell>
          <cell r="J1353" t="str">
            <v>Privado</v>
          </cell>
          <cell r="K1353" t="str">
            <v>Patrocínio Múltiplo</v>
          </cell>
          <cell r="L1353" t="str">
            <v>Com mais de um plano</v>
          </cell>
          <cell r="M1353" t="str">
            <v>Sim</v>
          </cell>
          <cell r="N1353">
            <v>3000000558786</v>
          </cell>
          <cell r="O1353" t="str">
            <v>Sudeste</v>
          </cell>
          <cell r="P1353" t="str">
            <v>ESRJ</v>
          </cell>
          <cell r="Q1353" t="str">
            <v>AV DAS AMERICAS 700 BL.4/S 101-332 PARTE</v>
          </cell>
          <cell r="R1353" t="str">
            <v>RIO DE JANEIRO</v>
          </cell>
          <cell r="S1353" t="str">
            <v>RIO DE JANEIRO</v>
          </cell>
          <cell r="T1353" t="str">
            <v>RJ</v>
          </cell>
          <cell r="U1353" t="str">
            <v>22.640-100</v>
          </cell>
          <cell r="V1353" t="str">
            <v>2136214493</v>
          </cell>
          <cell r="W1353" t="str">
            <v>PREVIM@SINQIA.COM.BR</v>
          </cell>
          <cell r="X1353" t="str">
            <v>WWW.PREVIM.COM.BR</v>
          </cell>
          <cell r="Y1353">
            <v>4</v>
          </cell>
          <cell r="Z1353">
            <v>3</v>
          </cell>
          <cell r="AA1353">
            <v>3</v>
          </cell>
        </row>
        <row r="1354">
          <cell r="A1354" t="str">
            <v>PREVINDUS</v>
          </cell>
          <cell r="B1354" t="str">
            <v>PREVINDUS ASSOCIACAO DE PREVIDENCIA COMPLEMENTAR</v>
          </cell>
          <cell r="C1354" t="str">
            <v>00.576.685/0001-19</v>
          </cell>
          <cell r="D1354" t="str">
            <v>Sim</v>
          </cell>
          <cell r="E1354" t="str">
            <v>NORMAL - EM FUNCIONAMENTO</v>
          </cell>
          <cell r="F1354" t="str">
            <v>NORMAL</v>
          </cell>
          <cell r="G1354" t="str">
            <v>Fundação</v>
          </cell>
          <cell r="H1354" t="str">
            <v>LC 109</v>
          </cell>
          <cell r="I1354" t="str">
            <v>Privada</v>
          </cell>
          <cell r="J1354" t="str">
            <v>Privado</v>
          </cell>
          <cell r="K1354" t="str">
            <v>Patrocínio Múltiplo</v>
          </cell>
          <cell r="L1354" t="str">
            <v>Com mais de um plano</v>
          </cell>
          <cell r="M1354" t="str">
            <v>Sim</v>
          </cell>
          <cell r="N1354">
            <v>4.4000003384199408E+16</v>
          </cell>
          <cell r="O1354" t="str">
            <v>Sudeste</v>
          </cell>
          <cell r="P1354" t="str">
            <v>ESRJ</v>
          </cell>
          <cell r="Q1354" t="str">
            <v>RUA  SANTA LUZIA                        735   8 ANDAR</v>
          </cell>
          <cell r="R1354" t="str">
            <v>RIO DE JANEIRO</v>
          </cell>
          <cell r="S1354" t="str">
            <v>RIO DE JANEIRO</v>
          </cell>
          <cell r="T1354" t="str">
            <v>RJ</v>
          </cell>
          <cell r="U1354" t="str">
            <v>20.030-041</v>
          </cell>
          <cell r="V1354" t="str">
            <v>21 2217-1101</v>
          </cell>
          <cell r="W1354" t="str">
            <v>previsup@previndus.com.br</v>
          </cell>
          <cell r="X1354" t="str">
            <v>www.previndus.com.br</v>
          </cell>
          <cell r="Y1354">
            <v>3</v>
          </cell>
          <cell r="Z1354">
            <v>3</v>
          </cell>
          <cell r="AA1354">
            <v>4</v>
          </cell>
        </row>
        <row r="1355">
          <cell r="A1355" t="str">
            <v>PREVINDUS</v>
          </cell>
          <cell r="B1355" t="str">
            <v>PREVINDUS ASSOCIACAO DE PREVIDENCIA COMPLEMENTAR</v>
          </cell>
          <cell r="C1355" t="str">
            <v>00.576.685/0001-19</v>
          </cell>
          <cell r="D1355" t="str">
            <v>Sim</v>
          </cell>
          <cell r="E1355" t="str">
            <v>NORMAL - EM FUNCIONAMENTO</v>
          </cell>
          <cell r="F1355" t="str">
            <v>NORMAL</v>
          </cell>
          <cell r="G1355" t="str">
            <v>Fundação</v>
          </cell>
          <cell r="H1355" t="str">
            <v>LC 109</v>
          </cell>
          <cell r="I1355" t="str">
            <v>Privada</v>
          </cell>
          <cell r="J1355" t="str">
            <v>Privado</v>
          </cell>
          <cell r="K1355" t="str">
            <v>Patrocínio Múltiplo</v>
          </cell>
          <cell r="L1355" t="str">
            <v>Com mais de um plano</v>
          </cell>
          <cell r="M1355" t="str">
            <v>Sim</v>
          </cell>
          <cell r="N1355">
            <v>4.4000003384199408E+16</v>
          </cell>
          <cell r="O1355" t="str">
            <v>Sudeste</v>
          </cell>
          <cell r="P1355" t="str">
            <v>ESRJ</v>
          </cell>
          <cell r="Q1355" t="str">
            <v>RUA  SANTA LUZIA                        735   8 ANDAR</v>
          </cell>
          <cell r="R1355" t="str">
            <v>RIO DE JANEIRO</v>
          </cell>
          <cell r="S1355" t="str">
            <v>RIO DE JANEIRO</v>
          </cell>
          <cell r="T1355" t="str">
            <v>RJ</v>
          </cell>
          <cell r="U1355" t="str">
            <v>20.030-041</v>
          </cell>
          <cell r="V1355" t="str">
            <v>21 2217-1101</v>
          </cell>
          <cell r="W1355" t="str">
            <v>previsup@previndus.com.br</v>
          </cell>
          <cell r="X1355" t="str">
            <v>www.previndus.com.br</v>
          </cell>
          <cell r="Y1355">
            <v>3</v>
          </cell>
          <cell r="Z1355">
            <v>3</v>
          </cell>
          <cell r="AA1355">
            <v>4</v>
          </cell>
        </row>
        <row r="1356">
          <cell r="A1356" t="str">
            <v>PREVINDUS</v>
          </cell>
          <cell r="B1356" t="str">
            <v>PREVINDUS ASSOCIACAO DE PREVIDENCIA COMPLEMENTAR</v>
          </cell>
          <cell r="C1356" t="str">
            <v>00.576.685/0001-19</v>
          </cell>
          <cell r="D1356" t="str">
            <v>Sim</v>
          </cell>
          <cell r="E1356" t="str">
            <v>NORMAL - EM FUNCIONAMENTO</v>
          </cell>
          <cell r="F1356" t="str">
            <v>NORMAL</v>
          </cell>
          <cell r="G1356" t="str">
            <v>Fundação</v>
          </cell>
          <cell r="H1356" t="str">
            <v>LC 109</v>
          </cell>
          <cell r="I1356" t="str">
            <v>Privada</v>
          </cell>
          <cell r="J1356" t="str">
            <v>Privado</v>
          </cell>
          <cell r="K1356" t="str">
            <v>Patrocínio Múltiplo</v>
          </cell>
          <cell r="L1356" t="str">
            <v>Com mais de um plano</v>
          </cell>
          <cell r="M1356" t="str">
            <v>Sim</v>
          </cell>
          <cell r="N1356">
            <v>4.4000003384199408E+16</v>
          </cell>
          <cell r="O1356" t="str">
            <v>Sudeste</v>
          </cell>
          <cell r="P1356" t="str">
            <v>ESRJ</v>
          </cell>
          <cell r="Q1356" t="str">
            <v>RUA  SANTA LUZIA                        735   8 ANDAR</v>
          </cell>
          <cell r="R1356" t="str">
            <v>RIO DE JANEIRO</v>
          </cell>
          <cell r="S1356" t="str">
            <v>RIO DE JANEIRO</v>
          </cell>
          <cell r="T1356" t="str">
            <v>RJ</v>
          </cell>
          <cell r="U1356" t="str">
            <v>20.030-041</v>
          </cell>
          <cell r="V1356" t="str">
            <v>21 2217-1101</v>
          </cell>
          <cell r="W1356" t="str">
            <v>previsup@previndus.com.br</v>
          </cell>
          <cell r="X1356" t="str">
            <v>www.previndus.com.br</v>
          </cell>
          <cell r="Y1356">
            <v>3</v>
          </cell>
          <cell r="Z1356">
            <v>3</v>
          </cell>
          <cell r="AA1356">
            <v>4</v>
          </cell>
        </row>
        <row r="1357">
          <cell r="A1357" t="str">
            <v>PREVINDUS</v>
          </cell>
          <cell r="B1357" t="str">
            <v>PREVINDUS ASSOCIACAO DE PREVIDENCIA COMPLEMENTAR</v>
          </cell>
          <cell r="C1357" t="str">
            <v>00.576.685/0001-19</v>
          </cell>
          <cell r="D1357" t="str">
            <v>Sim</v>
          </cell>
          <cell r="E1357" t="str">
            <v>NORMAL - EM FUNCIONAMENTO</v>
          </cell>
          <cell r="F1357" t="str">
            <v>NORMAL</v>
          </cell>
          <cell r="G1357" t="str">
            <v>Fundação</v>
          </cell>
          <cell r="H1357" t="str">
            <v>LC 109</v>
          </cell>
          <cell r="I1357" t="str">
            <v>Privada</v>
          </cell>
          <cell r="J1357" t="str">
            <v>Privado</v>
          </cell>
          <cell r="K1357" t="str">
            <v>Patrocínio Múltiplo</v>
          </cell>
          <cell r="L1357" t="str">
            <v>Com mais de um plano</v>
          </cell>
          <cell r="M1357" t="str">
            <v>Sim</v>
          </cell>
          <cell r="N1357">
            <v>4.4000003384199408E+16</v>
          </cell>
          <cell r="O1357" t="str">
            <v>Sudeste</v>
          </cell>
          <cell r="P1357" t="str">
            <v>ESRJ</v>
          </cell>
          <cell r="Q1357" t="str">
            <v>RUA  SANTA LUZIA                        735   8 ANDAR</v>
          </cell>
          <cell r="R1357" t="str">
            <v>RIO DE JANEIRO</v>
          </cell>
          <cell r="S1357" t="str">
            <v>RIO DE JANEIRO</v>
          </cell>
          <cell r="T1357" t="str">
            <v>RJ</v>
          </cell>
          <cell r="U1357" t="str">
            <v>20.030-041</v>
          </cell>
          <cell r="V1357" t="str">
            <v>21 2217-1101</v>
          </cell>
          <cell r="W1357" t="str">
            <v>previsup@previndus.com.br</v>
          </cell>
          <cell r="X1357" t="str">
            <v>www.previndus.com.br</v>
          </cell>
          <cell r="Y1357">
            <v>3</v>
          </cell>
          <cell r="Z1357">
            <v>3</v>
          </cell>
          <cell r="AA1357">
            <v>4</v>
          </cell>
        </row>
        <row r="1358">
          <cell r="A1358" t="str">
            <v>PREVINDUS</v>
          </cell>
          <cell r="B1358" t="str">
            <v>PREVINDUS ASSOCIACAO DE PREVIDENCIA COMPLEMENTAR</v>
          </cell>
          <cell r="C1358" t="str">
            <v>00.576.685/0001-19</v>
          </cell>
          <cell r="D1358" t="str">
            <v>Sim</v>
          </cell>
          <cell r="E1358" t="str">
            <v>NORMAL - EM FUNCIONAMENTO</v>
          </cell>
          <cell r="F1358" t="str">
            <v>NORMAL</v>
          </cell>
          <cell r="G1358" t="str">
            <v>Fundação</v>
          </cell>
          <cell r="H1358" t="str">
            <v>LC 109</v>
          </cell>
          <cell r="I1358" t="str">
            <v>Privada</v>
          </cell>
          <cell r="J1358" t="str">
            <v>Privado</v>
          </cell>
          <cell r="K1358" t="str">
            <v>Patrocínio Múltiplo</v>
          </cell>
          <cell r="L1358" t="str">
            <v>Com mais de um plano</v>
          </cell>
          <cell r="M1358" t="str">
            <v>Sim</v>
          </cell>
          <cell r="N1358">
            <v>4.4000003384199408E+16</v>
          </cell>
          <cell r="O1358" t="str">
            <v>Sudeste</v>
          </cell>
          <cell r="P1358" t="str">
            <v>ESRJ</v>
          </cell>
          <cell r="Q1358" t="str">
            <v>RUA  SANTA LUZIA                        735   8 ANDAR</v>
          </cell>
          <cell r="R1358" t="str">
            <v>RIO DE JANEIRO</v>
          </cell>
          <cell r="S1358" t="str">
            <v>RIO DE JANEIRO</v>
          </cell>
          <cell r="T1358" t="str">
            <v>RJ</v>
          </cell>
          <cell r="U1358" t="str">
            <v>20.030-041</v>
          </cell>
          <cell r="V1358" t="str">
            <v>21 2217-1101</v>
          </cell>
          <cell r="W1358" t="str">
            <v>previsup@previndus.com.br</v>
          </cell>
          <cell r="X1358" t="str">
            <v>www.previndus.com.br</v>
          </cell>
          <cell r="Y1358">
            <v>3</v>
          </cell>
          <cell r="Z1358">
            <v>3</v>
          </cell>
          <cell r="AA1358">
            <v>4</v>
          </cell>
        </row>
        <row r="1359">
          <cell r="A1359" t="str">
            <v>PREVINDUS</v>
          </cell>
          <cell r="B1359" t="str">
            <v>PREVINDUS ASSOCIACAO DE PREVIDENCIA COMPLEMENTAR</v>
          </cell>
          <cell r="C1359" t="str">
            <v>00.576.685/0001-19</v>
          </cell>
          <cell r="D1359" t="str">
            <v>Sim</v>
          </cell>
          <cell r="E1359" t="str">
            <v>NORMAL - EM FUNCIONAMENTO</v>
          </cell>
          <cell r="F1359" t="str">
            <v>NORMAL</v>
          </cell>
          <cell r="G1359" t="str">
            <v>Fundação</v>
          </cell>
          <cell r="H1359" t="str">
            <v>LC 109</v>
          </cell>
          <cell r="I1359" t="str">
            <v>Privada</v>
          </cell>
          <cell r="J1359" t="str">
            <v>Privado</v>
          </cell>
          <cell r="K1359" t="str">
            <v>Patrocínio Múltiplo</v>
          </cell>
          <cell r="L1359" t="str">
            <v>Com mais de um plano</v>
          </cell>
          <cell r="M1359" t="str">
            <v>Sim</v>
          </cell>
          <cell r="N1359">
            <v>4.4000003384199408E+16</v>
          </cell>
          <cell r="O1359" t="str">
            <v>Sudeste</v>
          </cell>
          <cell r="P1359" t="str">
            <v>ESRJ</v>
          </cell>
          <cell r="Q1359" t="str">
            <v>RUA  SANTA LUZIA                        735   8 ANDAR</v>
          </cell>
          <cell r="R1359" t="str">
            <v>RIO DE JANEIRO</v>
          </cell>
          <cell r="S1359" t="str">
            <v>RIO DE JANEIRO</v>
          </cell>
          <cell r="T1359" t="str">
            <v>RJ</v>
          </cell>
          <cell r="U1359" t="str">
            <v>20.030-041</v>
          </cell>
          <cell r="V1359" t="str">
            <v>21 2217-1101</v>
          </cell>
          <cell r="W1359" t="str">
            <v>previsup@previndus.com.br</v>
          </cell>
          <cell r="X1359" t="str">
            <v>www.previndus.com.br</v>
          </cell>
          <cell r="Y1359">
            <v>3</v>
          </cell>
          <cell r="Z1359">
            <v>3</v>
          </cell>
          <cell r="AA1359">
            <v>4</v>
          </cell>
        </row>
        <row r="1360">
          <cell r="A1360" t="str">
            <v>PREVINDUS</v>
          </cell>
          <cell r="B1360" t="str">
            <v>PREVINDUS ASSOCIACAO DE PREVIDENCIA COMPLEMENTAR</v>
          </cell>
          <cell r="C1360" t="str">
            <v>00.576.685/0001-19</v>
          </cell>
          <cell r="D1360" t="str">
            <v>Sim</v>
          </cell>
          <cell r="E1360" t="str">
            <v>NORMAL - EM FUNCIONAMENTO</v>
          </cell>
          <cell r="F1360" t="str">
            <v>NORMAL</v>
          </cell>
          <cell r="G1360" t="str">
            <v>Fundação</v>
          </cell>
          <cell r="H1360" t="str">
            <v>LC 109</v>
          </cell>
          <cell r="I1360" t="str">
            <v>Privada</v>
          </cell>
          <cell r="J1360" t="str">
            <v>Privado</v>
          </cell>
          <cell r="K1360" t="str">
            <v>Patrocínio Múltiplo</v>
          </cell>
          <cell r="L1360" t="str">
            <v>Com mais de um plano</v>
          </cell>
          <cell r="M1360" t="str">
            <v>Sim</v>
          </cell>
          <cell r="N1360">
            <v>4.4000003384199408E+16</v>
          </cell>
          <cell r="O1360" t="str">
            <v>Sudeste</v>
          </cell>
          <cell r="P1360" t="str">
            <v>ESRJ</v>
          </cell>
          <cell r="Q1360" t="str">
            <v>RUA  SANTA LUZIA                        735   8 ANDAR</v>
          </cell>
          <cell r="R1360" t="str">
            <v>RIO DE JANEIRO</v>
          </cell>
          <cell r="S1360" t="str">
            <v>RIO DE JANEIRO</v>
          </cell>
          <cell r="T1360" t="str">
            <v>RJ</v>
          </cell>
          <cell r="U1360" t="str">
            <v>20.030-041</v>
          </cell>
          <cell r="V1360" t="str">
            <v>21 2217-1101</v>
          </cell>
          <cell r="W1360" t="str">
            <v>previsup@previndus.com.br</v>
          </cell>
          <cell r="X1360" t="str">
            <v>www.previndus.com.br</v>
          </cell>
          <cell r="Y1360">
            <v>3</v>
          </cell>
          <cell r="Z1360">
            <v>3</v>
          </cell>
          <cell r="AA1360">
            <v>4</v>
          </cell>
        </row>
        <row r="1361">
          <cell r="A1361" t="str">
            <v>PREVINDUS</v>
          </cell>
          <cell r="B1361" t="str">
            <v>PREVINDUS ASSOCIACAO DE PREVIDENCIA COMPLEMENTAR</v>
          </cell>
          <cell r="C1361" t="str">
            <v>00.576.685/0001-19</v>
          </cell>
          <cell r="D1361" t="str">
            <v>Sim</v>
          </cell>
          <cell r="E1361" t="str">
            <v>NORMAL - EM FUNCIONAMENTO</v>
          </cell>
          <cell r="F1361" t="str">
            <v>NORMAL</v>
          </cell>
          <cell r="G1361" t="str">
            <v>Fundação</v>
          </cell>
          <cell r="H1361" t="str">
            <v>LC 109</v>
          </cell>
          <cell r="I1361" t="str">
            <v>Privada</v>
          </cell>
          <cell r="J1361" t="str">
            <v>Privado</v>
          </cell>
          <cell r="K1361" t="str">
            <v>Patrocínio Múltiplo</v>
          </cell>
          <cell r="L1361" t="str">
            <v>Com mais de um plano</v>
          </cell>
          <cell r="M1361" t="str">
            <v>Sim</v>
          </cell>
          <cell r="N1361">
            <v>4.4000003384199408E+16</v>
          </cell>
          <cell r="O1361" t="str">
            <v>Sudeste</v>
          </cell>
          <cell r="P1361" t="str">
            <v>ESRJ</v>
          </cell>
          <cell r="Q1361" t="str">
            <v>RUA  SANTA LUZIA                        735   8 ANDAR</v>
          </cell>
          <cell r="R1361" t="str">
            <v>RIO DE JANEIRO</v>
          </cell>
          <cell r="S1361" t="str">
            <v>RIO DE JANEIRO</v>
          </cell>
          <cell r="T1361" t="str">
            <v>RJ</v>
          </cell>
          <cell r="U1361" t="str">
            <v>20.030-041</v>
          </cell>
          <cell r="V1361" t="str">
            <v>21 2217-1101</v>
          </cell>
          <cell r="W1361" t="str">
            <v>previsup@previndus.com.br</v>
          </cell>
          <cell r="X1361" t="str">
            <v>www.previndus.com.br</v>
          </cell>
          <cell r="Y1361">
            <v>3</v>
          </cell>
          <cell r="Z1361">
            <v>3</v>
          </cell>
          <cell r="AA1361">
            <v>4</v>
          </cell>
        </row>
        <row r="1362">
          <cell r="A1362" t="str">
            <v>PREVINDUS</v>
          </cell>
          <cell r="B1362" t="str">
            <v>PREVINDUS ASSOCIACAO DE PREVIDENCIA COMPLEMENTAR</v>
          </cell>
          <cell r="C1362" t="str">
            <v>00.576.685/0001-19</v>
          </cell>
          <cell r="D1362" t="str">
            <v>Sim</v>
          </cell>
          <cell r="E1362" t="str">
            <v>NORMAL - EM FUNCIONAMENTO</v>
          </cell>
          <cell r="F1362" t="str">
            <v>NORMAL</v>
          </cell>
          <cell r="G1362" t="str">
            <v>Fundação</v>
          </cell>
          <cell r="H1362" t="str">
            <v>LC 109</v>
          </cell>
          <cell r="I1362" t="str">
            <v>Privada</v>
          </cell>
          <cell r="J1362" t="str">
            <v>Privado</v>
          </cell>
          <cell r="K1362" t="str">
            <v>Patrocínio Múltiplo</v>
          </cell>
          <cell r="L1362" t="str">
            <v>Com mais de um plano</v>
          </cell>
          <cell r="M1362" t="str">
            <v>Sim</v>
          </cell>
          <cell r="N1362">
            <v>4.4000003384199408E+16</v>
          </cell>
          <cell r="O1362" t="str">
            <v>Sudeste</v>
          </cell>
          <cell r="P1362" t="str">
            <v>ESRJ</v>
          </cell>
          <cell r="Q1362" t="str">
            <v>RUA  SANTA LUZIA                        735   8 ANDAR</v>
          </cell>
          <cell r="R1362" t="str">
            <v>RIO DE JANEIRO</v>
          </cell>
          <cell r="S1362" t="str">
            <v>RIO DE JANEIRO</v>
          </cell>
          <cell r="T1362" t="str">
            <v>RJ</v>
          </cell>
          <cell r="U1362" t="str">
            <v>20.030-041</v>
          </cell>
          <cell r="V1362" t="str">
            <v>21 2217-1101</v>
          </cell>
          <cell r="W1362" t="str">
            <v>previsup@previndus.com.br</v>
          </cell>
          <cell r="X1362" t="str">
            <v>www.previndus.com.br</v>
          </cell>
          <cell r="Y1362">
            <v>3</v>
          </cell>
          <cell r="Z1362">
            <v>3</v>
          </cell>
          <cell r="AA1362">
            <v>4</v>
          </cell>
        </row>
        <row r="1363">
          <cell r="A1363" t="str">
            <v>PREVINDUS</v>
          </cell>
          <cell r="B1363" t="str">
            <v>PREVINDUS ASSOCIACAO DE PREVIDENCIA COMPLEMENTAR</v>
          </cell>
          <cell r="C1363" t="str">
            <v>00.576.685/0001-19</v>
          </cell>
          <cell r="D1363" t="str">
            <v>Sim</v>
          </cell>
          <cell r="E1363" t="str">
            <v>NORMAL - EM FUNCIONAMENTO</v>
          </cell>
          <cell r="F1363" t="str">
            <v>NORMAL</v>
          </cell>
          <cell r="G1363" t="str">
            <v>Fundação</v>
          </cell>
          <cell r="H1363" t="str">
            <v>LC 109</v>
          </cell>
          <cell r="I1363" t="str">
            <v>Privada</v>
          </cell>
          <cell r="J1363" t="str">
            <v>Privado</v>
          </cell>
          <cell r="K1363" t="str">
            <v>Patrocínio Múltiplo</v>
          </cell>
          <cell r="L1363" t="str">
            <v>Com mais de um plano</v>
          </cell>
          <cell r="M1363" t="str">
            <v>Sim</v>
          </cell>
          <cell r="N1363">
            <v>4.4000003384199408E+16</v>
          </cell>
          <cell r="O1363" t="str">
            <v>Sudeste</v>
          </cell>
          <cell r="P1363" t="str">
            <v>ESRJ</v>
          </cell>
          <cell r="Q1363" t="str">
            <v>RUA  SANTA LUZIA                        735   8 ANDAR</v>
          </cell>
          <cell r="R1363" t="str">
            <v>RIO DE JANEIRO</v>
          </cell>
          <cell r="S1363" t="str">
            <v>RIO DE JANEIRO</v>
          </cell>
          <cell r="T1363" t="str">
            <v>RJ</v>
          </cell>
          <cell r="U1363" t="str">
            <v>20.030-041</v>
          </cell>
          <cell r="V1363" t="str">
            <v>21 2217-1101</v>
          </cell>
          <cell r="W1363" t="str">
            <v>previsup@previndus.com.br</v>
          </cell>
          <cell r="X1363" t="str">
            <v>www.previndus.com.br</v>
          </cell>
          <cell r="Y1363">
            <v>3</v>
          </cell>
          <cell r="Z1363">
            <v>3</v>
          </cell>
          <cell r="AA1363">
            <v>4</v>
          </cell>
        </row>
        <row r="1364">
          <cell r="A1364" t="str">
            <v>PREVINDUS</v>
          </cell>
          <cell r="B1364" t="str">
            <v>PREVINDUS ASSOCIACAO DE PREVIDENCIA COMPLEMENTAR</v>
          </cell>
          <cell r="C1364" t="str">
            <v>00.576.685/0001-19</v>
          </cell>
          <cell r="D1364" t="str">
            <v>Sim</v>
          </cell>
          <cell r="E1364" t="str">
            <v>NORMAL - EM FUNCIONAMENTO</v>
          </cell>
          <cell r="F1364" t="str">
            <v>NORMAL</v>
          </cell>
          <cell r="G1364" t="str">
            <v>Fundação</v>
          </cell>
          <cell r="H1364" t="str">
            <v>LC 109</v>
          </cell>
          <cell r="I1364" t="str">
            <v>Privada</v>
          </cell>
          <cell r="J1364" t="str">
            <v>Privado</v>
          </cell>
          <cell r="K1364" t="str">
            <v>Patrocínio Múltiplo</v>
          </cell>
          <cell r="L1364" t="str">
            <v>Com mais de um plano</v>
          </cell>
          <cell r="M1364" t="str">
            <v>Sim</v>
          </cell>
          <cell r="N1364">
            <v>4.4000003384199408E+16</v>
          </cell>
          <cell r="O1364" t="str">
            <v>Sudeste</v>
          </cell>
          <cell r="P1364" t="str">
            <v>ESRJ</v>
          </cell>
          <cell r="Q1364" t="str">
            <v>RUA  SANTA LUZIA                        735   8 ANDAR</v>
          </cell>
          <cell r="R1364" t="str">
            <v>RIO DE JANEIRO</v>
          </cell>
          <cell r="S1364" t="str">
            <v>RIO DE JANEIRO</v>
          </cell>
          <cell r="T1364" t="str">
            <v>RJ</v>
          </cell>
          <cell r="U1364" t="str">
            <v>20.030-041</v>
          </cell>
          <cell r="V1364" t="str">
            <v>21 2217-1101</v>
          </cell>
          <cell r="W1364" t="str">
            <v>previsup@previndus.com.br</v>
          </cell>
          <cell r="X1364" t="str">
            <v>www.previndus.com.br</v>
          </cell>
          <cell r="Y1364">
            <v>3</v>
          </cell>
          <cell r="Z1364">
            <v>3</v>
          </cell>
          <cell r="AA1364">
            <v>4</v>
          </cell>
        </row>
        <row r="1365">
          <cell r="A1365" t="str">
            <v>PREVINDUS</v>
          </cell>
          <cell r="B1365" t="str">
            <v>PREVINDUS ASSOCIACAO DE PREVIDENCIA COMPLEMENTAR</v>
          </cell>
          <cell r="C1365" t="str">
            <v>00.576.685/0001-19</v>
          </cell>
          <cell r="D1365" t="str">
            <v>Sim</v>
          </cell>
          <cell r="E1365" t="str">
            <v>NORMAL - EM FUNCIONAMENTO</v>
          </cell>
          <cell r="F1365" t="str">
            <v>NORMAL</v>
          </cell>
          <cell r="G1365" t="str">
            <v>Fundação</v>
          </cell>
          <cell r="H1365" t="str">
            <v>LC 109</v>
          </cell>
          <cell r="I1365" t="str">
            <v>Privada</v>
          </cell>
          <cell r="J1365" t="str">
            <v>Privado</v>
          </cell>
          <cell r="K1365" t="str">
            <v>Patrocínio Múltiplo</v>
          </cell>
          <cell r="L1365" t="str">
            <v>Com mais de um plano</v>
          </cell>
          <cell r="M1365" t="str">
            <v>Sim</v>
          </cell>
          <cell r="N1365">
            <v>4.4000003384199408E+16</v>
          </cell>
          <cell r="O1365" t="str">
            <v>Sudeste</v>
          </cell>
          <cell r="P1365" t="str">
            <v>ESRJ</v>
          </cell>
          <cell r="Q1365" t="str">
            <v>RUA  SANTA LUZIA                        735   8 ANDAR</v>
          </cell>
          <cell r="R1365" t="str">
            <v>RIO DE JANEIRO</v>
          </cell>
          <cell r="S1365" t="str">
            <v>RIO DE JANEIRO</v>
          </cell>
          <cell r="T1365" t="str">
            <v>RJ</v>
          </cell>
          <cell r="U1365" t="str">
            <v>20.030-041</v>
          </cell>
          <cell r="V1365" t="str">
            <v>21 2217-1101</v>
          </cell>
          <cell r="W1365" t="str">
            <v>previsup@previndus.com.br</v>
          </cell>
          <cell r="X1365" t="str">
            <v>www.previndus.com.br</v>
          </cell>
          <cell r="Y1365">
            <v>3</v>
          </cell>
          <cell r="Z1365">
            <v>3</v>
          </cell>
          <cell r="AA1365">
            <v>4</v>
          </cell>
        </row>
        <row r="1366">
          <cell r="A1366" t="str">
            <v>PREVINOR</v>
          </cell>
          <cell r="B1366" t="str">
            <v>PREVINOR ASSOCIACAO DE PREVIDENCIA PRIVADA</v>
          </cell>
          <cell r="C1366" t="str">
            <v>32.084.519/0001-91</v>
          </cell>
          <cell r="D1366" t="str">
            <v>Sim</v>
          </cell>
          <cell r="E1366" t="str">
            <v>NORMAL - EM FUNCIONAMENTO</v>
          </cell>
          <cell r="F1366" t="str">
            <v>NORMAL</v>
          </cell>
          <cell r="G1366" t="str">
            <v>Fundação</v>
          </cell>
          <cell r="H1366" t="str">
            <v>LC 109</v>
          </cell>
          <cell r="I1366" t="str">
            <v>Privada</v>
          </cell>
          <cell r="J1366" t="str">
            <v>Privado</v>
          </cell>
          <cell r="K1366" t="str">
            <v>Patrocínio Múltiplo</v>
          </cell>
          <cell r="L1366" t="str">
            <v>Com Plano Único</v>
          </cell>
          <cell r="M1366" t="str">
            <v>Sim</v>
          </cell>
          <cell r="N1366">
            <v>300000075101987</v>
          </cell>
          <cell r="O1366" t="str">
            <v>Sudeste</v>
          </cell>
          <cell r="P1366" t="str">
            <v>ESRJ</v>
          </cell>
          <cell r="Q1366" t="str">
            <v>AVENIDA ALMIRANTE BARROSO, Nº 63 - SALA 1805</v>
          </cell>
          <cell r="R1366" t="str">
            <v>RIO DE JANEIRO</v>
          </cell>
          <cell r="S1366" t="str">
            <v>RIO DE JANEIRO</v>
          </cell>
          <cell r="T1366" t="str">
            <v>RJ</v>
          </cell>
          <cell r="U1366" t="str">
            <v>20.031-003</v>
          </cell>
          <cell r="V1366" t="str">
            <v>71992021299</v>
          </cell>
          <cell r="W1366" t="str">
            <v>PREVINOR19@GMAIL.COM</v>
          </cell>
          <cell r="X1366"/>
          <cell r="Y1366">
            <v>2</v>
          </cell>
          <cell r="Z1366">
            <v>3</v>
          </cell>
          <cell r="AA1366">
            <v>9</v>
          </cell>
        </row>
        <row r="1367">
          <cell r="A1367" t="str">
            <v>PREVINORTE</v>
          </cell>
          <cell r="B1367" t="str">
            <v>PREVINORTE - FUNDACAO DE PREVIDENCIA COMPLEMENTAR</v>
          </cell>
          <cell r="C1367" t="str">
            <v>03.637.154/0001-87</v>
          </cell>
          <cell r="D1367" t="str">
            <v>Sim</v>
          </cell>
          <cell r="E1367" t="str">
            <v>NORMAL - EM FUNCIONAMENTO</v>
          </cell>
          <cell r="F1367" t="str">
            <v>NORMAL</v>
          </cell>
          <cell r="G1367" t="str">
            <v>Fundação</v>
          </cell>
          <cell r="H1367" t="str">
            <v>LC 108 / LC 109</v>
          </cell>
          <cell r="I1367" t="str">
            <v>Pública Federal</v>
          </cell>
          <cell r="J1367" t="str">
            <v>Público</v>
          </cell>
          <cell r="K1367" t="str">
            <v>Patrocínio Múltiplo</v>
          </cell>
          <cell r="L1367" t="str">
            <v>Com mais de um plano</v>
          </cell>
          <cell r="M1367" t="str">
            <v>Sim</v>
          </cell>
          <cell r="N1367">
            <v>4.4011002042201936E+16</v>
          </cell>
          <cell r="O1367" t="str">
            <v>Centro Oeste</v>
          </cell>
          <cell r="P1367" t="str">
            <v>ESDF</v>
          </cell>
          <cell r="Q1367" t="str">
            <v>SCN  QUADRA 01 BLOCO C  SALAS 801/814</v>
          </cell>
          <cell r="R1367" t="str">
            <v>BRASILIA</v>
          </cell>
          <cell r="S1367" t="str">
            <v>DISTRITO FEDERAL</v>
          </cell>
          <cell r="T1367" t="str">
            <v>DF</v>
          </cell>
          <cell r="U1367" t="str">
            <v>70.310-500</v>
          </cell>
          <cell r="V1367" t="str">
            <v>6121050300</v>
          </cell>
          <cell r="W1367" t="str">
            <v>GOVERNANCA@PREVINORTE.COM.BR</v>
          </cell>
          <cell r="X1367" t="str">
            <v>WWW.PREVINORTE.COM.BR</v>
          </cell>
          <cell r="Y1367">
            <v>3</v>
          </cell>
          <cell r="Z1367">
            <v>4</v>
          </cell>
          <cell r="AA1367">
            <v>6</v>
          </cell>
        </row>
        <row r="1368">
          <cell r="A1368" t="str">
            <v>PREVINORTE</v>
          </cell>
          <cell r="B1368" t="str">
            <v>PREVINORTE - FUNDACAO DE PREVIDENCIA COMPLEMENTAR</v>
          </cell>
          <cell r="C1368" t="str">
            <v>03.637.154/0001-87</v>
          </cell>
          <cell r="D1368" t="str">
            <v>Sim</v>
          </cell>
          <cell r="E1368" t="str">
            <v>NORMAL - EM FUNCIONAMENTO</v>
          </cell>
          <cell r="F1368" t="str">
            <v>NORMAL</v>
          </cell>
          <cell r="G1368" t="str">
            <v>Fundação</v>
          </cell>
          <cell r="H1368" t="str">
            <v>LC 108 / LC 109</v>
          </cell>
          <cell r="I1368" t="str">
            <v>Pública Federal</v>
          </cell>
          <cell r="J1368" t="str">
            <v>Público</v>
          </cell>
          <cell r="K1368" t="str">
            <v>Patrocínio Múltiplo</v>
          </cell>
          <cell r="L1368" t="str">
            <v>Com mais de um plano</v>
          </cell>
          <cell r="M1368" t="str">
            <v>Sim</v>
          </cell>
          <cell r="N1368">
            <v>4.4011002042201936E+16</v>
          </cell>
          <cell r="O1368" t="str">
            <v>Centro Oeste</v>
          </cell>
          <cell r="P1368" t="str">
            <v>ESDF</v>
          </cell>
          <cell r="Q1368" t="str">
            <v>SCN  QUADRA 01 BLOCO C  SALAS 801/814</v>
          </cell>
          <cell r="R1368" t="str">
            <v>BRASILIA</v>
          </cell>
          <cell r="S1368" t="str">
            <v>DISTRITO FEDERAL</v>
          </cell>
          <cell r="T1368" t="str">
            <v>DF</v>
          </cell>
          <cell r="U1368" t="str">
            <v>70.310-500</v>
          </cell>
          <cell r="V1368" t="str">
            <v>6121050300</v>
          </cell>
          <cell r="W1368" t="str">
            <v>GOVERNANCA@PREVINORTE.COM.BR</v>
          </cell>
          <cell r="X1368" t="str">
            <v>WWW.PREVINORTE.COM.BR</v>
          </cell>
          <cell r="Y1368">
            <v>3</v>
          </cell>
          <cell r="Z1368">
            <v>4</v>
          </cell>
          <cell r="AA1368">
            <v>6</v>
          </cell>
        </row>
        <row r="1369">
          <cell r="A1369" t="str">
            <v>PREVINORTE</v>
          </cell>
          <cell r="B1369" t="str">
            <v>PREVINORTE - FUNDACAO DE PREVIDENCIA COMPLEMENTAR</v>
          </cell>
          <cell r="C1369" t="str">
            <v>03.637.154/0001-87</v>
          </cell>
          <cell r="D1369" t="str">
            <v>Sim</v>
          </cell>
          <cell r="E1369" t="str">
            <v>NORMAL - EM FUNCIONAMENTO</v>
          </cell>
          <cell r="F1369" t="str">
            <v>NORMAL</v>
          </cell>
          <cell r="G1369" t="str">
            <v>Fundação</v>
          </cell>
          <cell r="H1369" t="str">
            <v>LC 108 / LC 109</v>
          </cell>
          <cell r="I1369" t="str">
            <v>Pública Federal</v>
          </cell>
          <cell r="J1369" t="str">
            <v>Público</v>
          </cell>
          <cell r="K1369" t="str">
            <v>Patrocínio Múltiplo</v>
          </cell>
          <cell r="L1369" t="str">
            <v>Com mais de um plano</v>
          </cell>
          <cell r="M1369" t="str">
            <v>Sim</v>
          </cell>
          <cell r="N1369">
            <v>4.4011002042201936E+16</v>
          </cell>
          <cell r="O1369" t="str">
            <v>Centro Oeste</v>
          </cell>
          <cell r="P1369" t="str">
            <v>ESDF</v>
          </cell>
          <cell r="Q1369" t="str">
            <v>SCN  QUADRA 01 BLOCO C  SALAS 801/814</v>
          </cell>
          <cell r="R1369" t="str">
            <v>BRASILIA</v>
          </cell>
          <cell r="S1369" t="str">
            <v>DISTRITO FEDERAL</v>
          </cell>
          <cell r="T1369" t="str">
            <v>DF</v>
          </cell>
          <cell r="U1369" t="str">
            <v>70.310-500</v>
          </cell>
          <cell r="V1369" t="str">
            <v>6121050300</v>
          </cell>
          <cell r="W1369" t="str">
            <v>GOVERNANCA@PREVINORTE.COM.BR</v>
          </cell>
          <cell r="X1369" t="str">
            <v>WWW.PREVINORTE.COM.BR</v>
          </cell>
          <cell r="Y1369">
            <v>3</v>
          </cell>
          <cell r="Z1369">
            <v>4</v>
          </cell>
          <cell r="AA1369">
            <v>6</v>
          </cell>
        </row>
        <row r="1370">
          <cell r="A1370" t="str">
            <v>PREVINORTE</v>
          </cell>
          <cell r="B1370" t="str">
            <v>PREVINORTE - FUNDACAO DE PREVIDENCIA COMPLEMENTAR</v>
          </cell>
          <cell r="C1370" t="str">
            <v>03.637.154/0001-87</v>
          </cell>
          <cell r="D1370" t="str">
            <v>Sim</v>
          </cell>
          <cell r="E1370" t="str">
            <v>NORMAL - EM FUNCIONAMENTO</v>
          </cell>
          <cell r="F1370" t="str">
            <v>NORMAL</v>
          </cell>
          <cell r="G1370" t="str">
            <v>Fundação</v>
          </cell>
          <cell r="H1370" t="str">
            <v>LC 108 / LC 109</v>
          </cell>
          <cell r="I1370" t="str">
            <v>Pública Federal</v>
          </cell>
          <cell r="J1370" t="str">
            <v>Público</v>
          </cell>
          <cell r="K1370" t="str">
            <v>Patrocínio Múltiplo</v>
          </cell>
          <cell r="L1370" t="str">
            <v>Com mais de um plano</v>
          </cell>
          <cell r="M1370" t="str">
            <v>Sim</v>
          </cell>
          <cell r="N1370">
            <v>4.4011002042201936E+16</v>
          </cell>
          <cell r="O1370" t="str">
            <v>Centro Oeste</v>
          </cell>
          <cell r="P1370" t="str">
            <v>ESDF</v>
          </cell>
          <cell r="Q1370" t="str">
            <v>SCN  QUADRA 01 BLOCO C  SALAS 801/814</v>
          </cell>
          <cell r="R1370" t="str">
            <v>BRASILIA</v>
          </cell>
          <cell r="S1370" t="str">
            <v>DISTRITO FEDERAL</v>
          </cell>
          <cell r="T1370" t="str">
            <v>DF</v>
          </cell>
          <cell r="U1370" t="str">
            <v>70.310-500</v>
          </cell>
          <cell r="V1370" t="str">
            <v>6121050300</v>
          </cell>
          <cell r="W1370" t="str">
            <v>GOVERNANCA@PREVINORTE.COM.BR</v>
          </cell>
          <cell r="X1370" t="str">
            <v>WWW.PREVINORTE.COM.BR</v>
          </cell>
          <cell r="Y1370">
            <v>3</v>
          </cell>
          <cell r="Z1370">
            <v>4</v>
          </cell>
          <cell r="AA1370">
            <v>6</v>
          </cell>
        </row>
        <row r="1371">
          <cell r="A1371" t="str">
            <v>PREVINORTE</v>
          </cell>
          <cell r="B1371" t="str">
            <v>PREVINORTE - FUNDACAO DE PREVIDENCIA COMPLEMENTAR</v>
          </cell>
          <cell r="C1371" t="str">
            <v>03.637.154/0001-87</v>
          </cell>
          <cell r="D1371" t="str">
            <v>Sim</v>
          </cell>
          <cell r="E1371" t="str">
            <v>NORMAL - EM FUNCIONAMENTO</v>
          </cell>
          <cell r="F1371" t="str">
            <v>NORMAL</v>
          </cell>
          <cell r="G1371" t="str">
            <v>Fundação</v>
          </cell>
          <cell r="H1371" t="str">
            <v>LC 108 / LC 109</v>
          </cell>
          <cell r="I1371" t="str">
            <v>Pública Federal</v>
          </cell>
          <cell r="J1371" t="str">
            <v>Público</v>
          </cell>
          <cell r="K1371" t="str">
            <v>Patrocínio Múltiplo</v>
          </cell>
          <cell r="L1371" t="str">
            <v>Com mais de um plano</v>
          </cell>
          <cell r="M1371" t="str">
            <v>Sim</v>
          </cell>
          <cell r="N1371">
            <v>4.4011002042201936E+16</v>
          </cell>
          <cell r="O1371" t="str">
            <v>Centro Oeste</v>
          </cell>
          <cell r="P1371" t="str">
            <v>ESDF</v>
          </cell>
          <cell r="Q1371" t="str">
            <v>SCN  QUADRA 01 BLOCO C  SALAS 801/814</v>
          </cell>
          <cell r="R1371" t="str">
            <v>BRASILIA</v>
          </cell>
          <cell r="S1371" t="str">
            <v>DISTRITO FEDERAL</v>
          </cell>
          <cell r="T1371" t="str">
            <v>DF</v>
          </cell>
          <cell r="U1371" t="str">
            <v>70.310-500</v>
          </cell>
          <cell r="V1371" t="str">
            <v>6121050300</v>
          </cell>
          <cell r="W1371" t="str">
            <v>GOVERNANCA@PREVINORTE.COM.BR</v>
          </cell>
          <cell r="X1371" t="str">
            <v>WWW.PREVINORTE.COM.BR</v>
          </cell>
          <cell r="Y1371">
            <v>3</v>
          </cell>
          <cell r="Z1371">
            <v>4</v>
          </cell>
          <cell r="AA1371">
            <v>6</v>
          </cell>
        </row>
        <row r="1372">
          <cell r="A1372" t="str">
            <v>PREVINORTE</v>
          </cell>
          <cell r="B1372" t="str">
            <v>PREVINORTE - FUNDACAO DE PREVIDENCIA COMPLEMENTAR</v>
          </cell>
          <cell r="C1372" t="str">
            <v>03.637.154/0001-87</v>
          </cell>
          <cell r="D1372" t="str">
            <v>Sim</v>
          </cell>
          <cell r="E1372" t="str">
            <v>NORMAL - EM FUNCIONAMENTO</v>
          </cell>
          <cell r="F1372" t="str">
            <v>NORMAL</v>
          </cell>
          <cell r="G1372" t="str">
            <v>Fundação</v>
          </cell>
          <cell r="H1372" t="str">
            <v>LC 108 / LC 109</v>
          </cell>
          <cell r="I1372" t="str">
            <v>Pública Federal</v>
          </cell>
          <cell r="J1372" t="str">
            <v>Público</v>
          </cell>
          <cell r="K1372" t="str">
            <v>Patrocínio Múltiplo</v>
          </cell>
          <cell r="L1372" t="str">
            <v>Com mais de um plano</v>
          </cell>
          <cell r="M1372" t="str">
            <v>Sim</v>
          </cell>
          <cell r="N1372">
            <v>4.4011002042201936E+16</v>
          </cell>
          <cell r="O1372" t="str">
            <v>Centro Oeste</v>
          </cell>
          <cell r="P1372" t="str">
            <v>ESDF</v>
          </cell>
          <cell r="Q1372" t="str">
            <v>SCN  QUADRA 01 BLOCO C  SALAS 801/814</v>
          </cell>
          <cell r="R1372" t="str">
            <v>BRASILIA</v>
          </cell>
          <cell r="S1372" t="str">
            <v>DISTRITO FEDERAL</v>
          </cell>
          <cell r="T1372" t="str">
            <v>DF</v>
          </cell>
          <cell r="U1372" t="str">
            <v>70.310-500</v>
          </cell>
          <cell r="V1372" t="str">
            <v>6121050300</v>
          </cell>
          <cell r="W1372" t="str">
            <v>GOVERNANCA@PREVINORTE.COM.BR</v>
          </cell>
          <cell r="X1372" t="str">
            <v>WWW.PREVINORTE.COM.BR</v>
          </cell>
          <cell r="Y1372">
            <v>3</v>
          </cell>
          <cell r="Z1372">
            <v>4</v>
          </cell>
          <cell r="AA1372">
            <v>6</v>
          </cell>
        </row>
        <row r="1373">
          <cell r="A1373" t="str">
            <v>PREVINORTE</v>
          </cell>
          <cell r="B1373" t="str">
            <v>PREVINORTE - FUNDACAO DE PREVIDENCIA COMPLEMENTAR</v>
          </cell>
          <cell r="C1373" t="str">
            <v>03.637.154/0001-87</v>
          </cell>
          <cell r="D1373" t="str">
            <v>Sim</v>
          </cell>
          <cell r="E1373" t="str">
            <v>NORMAL - EM FUNCIONAMENTO</v>
          </cell>
          <cell r="F1373" t="str">
            <v>NORMAL</v>
          </cell>
          <cell r="G1373" t="str">
            <v>Fundação</v>
          </cell>
          <cell r="H1373" t="str">
            <v>LC 108 / LC 109</v>
          </cell>
          <cell r="I1373" t="str">
            <v>Pública Federal</v>
          </cell>
          <cell r="J1373" t="str">
            <v>Público</v>
          </cell>
          <cell r="K1373" t="str">
            <v>Patrocínio Múltiplo</v>
          </cell>
          <cell r="L1373" t="str">
            <v>Com mais de um plano</v>
          </cell>
          <cell r="M1373" t="str">
            <v>Sim</v>
          </cell>
          <cell r="N1373">
            <v>4.4011002042201936E+16</v>
          </cell>
          <cell r="O1373" t="str">
            <v>Centro Oeste</v>
          </cell>
          <cell r="P1373" t="str">
            <v>ESDF</v>
          </cell>
          <cell r="Q1373" t="str">
            <v>SCN  QUADRA 01 BLOCO C  SALAS 801/814</v>
          </cell>
          <cell r="R1373" t="str">
            <v>BRASILIA</v>
          </cell>
          <cell r="S1373" t="str">
            <v>DISTRITO FEDERAL</v>
          </cell>
          <cell r="T1373" t="str">
            <v>DF</v>
          </cell>
          <cell r="U1373" t="str">
            <v>70.310-500</v>
          </cell>
          <cell r="V1373" t="str">
            <v>6121050300</v>
          </cell>
          <cell r="W1373" t="str">
            <v>GOVERNANCA@PREVINORTE.COM.BR</v>
          </cell>
          <cell r="X1373" t="str">
            <v>WWW.PREVINORTE.COM.BR</v>
          </cell>
          <cell r="Y1373">
            <v>3</v>
          </cell>
          <cell r="Z1373">
            <v>4</v>
          </cell>
          <cell r="AA1373">
            <v>6</v>
          </cell>
        </row>
        <row r="1374">
          <cell r="A1374" t="str">
            <v>PREVINORTE</v>
          </cell>
          <cell r="B1374" t="str">
            <v>PREVINORTE - FUNDACAO DE PREVIDENCIA COMPLEMENTAR</v>
          </cell>
          <cell r="C1374" t="str">
            <v>03.637.154/0001-87</v>
          </cell>
          <cell r="D1374" t="str">
            <v>Sim</v>
          </cell>
          <cell r="E1374" t="str">
            <v>NORMAL - EM FUNCIONAMENTO</v>
          </cell>
          <cell r="F1374" t="str">
            <v>NORMAL</v>
          </cell>
          <cell r="G1374" t="str">
            <v>Fundação</v>
          </cell>
          <cell r="H1374" t="str">
            <v>LC 108 / LC 109</v>
          </cell>
          <cell r="I1374" t="str">
            <v>Pública Federal</v>
          </cell>
          <cell r="J1374" t="str">
            <v>Público</v>
          </cell>
          <cell r="K1374" t="str">
            <v>Patrocínio Múltiplo</v>
          </cell>
          <cell r="L1374" t="str">
            <v>Com mais de um plano</v>
          </cell>
          <cell r="M1374" t="str">
            <v>Sim</v>
          </cell>
          <cell r="N1374">
            <v>4.4011002042201936E+16</v>
          </cell>
          <cell r="O1374" t="str">
            <v>Centro Oeste</v>
          </cell>
          <cell r="P1374" t="str">
            <v>ESDF</v>
          </cell>
          <cell r="Q1374" t="str">
            <v>SCN  QUADRA 01 BLOCO C  SALAS 801/814</v>
          </cell>
          <cell r="R1374" t="str">
            <v>BRASILIA</v>
          </cell>
          <cell r="S1374" t="str">
            <v>DISTRITO FEDERAL</v>
          </cell>
          <cell r="T1374" t="str">
            <v>DF</v>
          </cell>
          <cell r="U1374" t="str">
            <v>70.310-500</v>
          </cell>
          <cell r="V1374" t="str">
            <v>6121050300</v>
          </cell>
          <cell r="W1374" t="str">
            <v>GOVERNANCA@PREVINORTE.COM.BR</v>
          </cell>
          <cell r="X1374" t="str">
            <v>WWW.PREVINORTE.COM.BR</v>
          </cell>
          <cell r="Y1374">
            <v>3</v>
          </cell>
          <cell r="Z1374">
            <v>4</v>
          </cell>
          <cell r="AA1374">
            <v>6</v>
          </cell>
        </row>
        <row r="1375">
          <cell r="A1375" t="str">
            <v>PREVIP</v>
          </cell>
          <cell r="B1375" t="str">
            <v>PREVIP - SOCIEDADE DE PREVIDENCIA COMPLEMENTAR</v>
          </cell>
          <cell r="C1375" t="str">
            <v>00.550.644/0001-53</v>
          </cell>
          <cell r="D1375" t="str">
            <v>Sim</v>
          </cell>
          <cell r="E1375" t="str">
            <v>NORMAL - EM FUNCIONAMENTO</v>
          </cell>
          <cell r="F1375" t="str">
            <v>NORMAL</v>
          </cell>
          <cell r="G1375" t="str">
            <v>Fundação</v>
          </cell>
          <cell r="H1375" t="str">
            <v>LC 109</v>
          </cell>
          <cell r="I1375" t="str">
            <v>Privada</v>
          </cell>
          <cell r="J1375" t="str">
            <v>Privado</v>
          </cell>
          <cell r="K1375" t="str">
            <v>Patrocínio Múltiplo</v>
          </cell>
          <cell r="L1375" t="str">
            <v>Com Plano Único</v>
          </cell>
          <cell r="M1375" t="str">
            <v>Sim</v>
          </cell>
          <cell r="N1375">
            <v>8400000041695</v>
          </cell>
          <cell r="O1375" t="str">
            <v>Sudeste</v>
          </cell>
          <cell r="P1375" t="str">
            <v>ESSP</v>
          </cell>
          <cell r="Q1375" t="str">
            <v>SP 340 KM 171</v>
          </cell>
          <cell r="R1375" t="str">
            <v>NÃO INFORMADO</v>
          </cell>
          <cell r="S1375" t="str">
            <v>SAO PAULO</v>
          </cell>
          <cell r="T1375" t="str">
            <v>SP</v>
          </cell>
          <cell r="U1375" t="str">
            <v>13.840-970</v>
          </cell>
          <cell r="V1375" t="str">
            <v>1938618201</v>
          </cell>
          <cell r="W1375" t="str">
            <v>CLAUDINEI.OLIVEIRA@SYLVAMO.COM</v>
          </cell>
          <cell r="X1375" t="str">
            <v>WWW.PREVIP.COM.BR</v>
          </cell>
          <cell r="Y1375">
            <v>4</v>
          </cell>
          <cell r="Z1375">
            <v>3</v>
          </cell>
          <cell r="AA1375">
            <v>3</v>
          </cell>
        </row>
        <row r="1376">
          <cell r="A1376" t="str">
            <v>PREVIP</v>
          </cell>
          <cell r="B1376" t="str">
            <v>PREVIP - SOCIEDADE DE PREVIDENCIA COMPLEMENTAR</v>
          </cell>
          <cell r="C1376" t="str">
            <v>00.550.644/0001-53</v>
          </cell>
          <cell r="D1376" t="str">
            <v>Sim</v>
          </cell>
          <cell r="E1376" t="str">
            <v>NORMAL - EM FUNCIONAMENTO</v>
          </cell>
          <cell r="F1376" t="str">
            <v>NORMAL</v>
          </cell>
          <cell r="G1376" t="str">
            <v>Fundação</v>
          </cell>
          <cell r="H1376" t="str">
            <v>LC 109</v>
          </cell>
          <cell r="I1376" t="str">
            <v>Privada</v>
          </cell>
          <cell r="J1376" t="str">
            <v>Privado</v>
          </cell>
          <cell r="K1376" t="str">
            <v>Patrocínio Múltiplo</v>
          </cell>
          <cell r="L1376" t="str">
            <v>Com Plano Único</v>
          </cell>
          <cell r="M1376" t="str">
            <v>Sim</v>
          </cell>
          <cell r="N1376">
            <v>8400000041695</v>
          </cell>
          <cell r="O1376" t="str">
            <v>Sudeste</v>
          </cell>
          <cell r="P1376" t="str">
            <v>ESSP</v>
          </cell>
          <cell r="Q1376" t="str">
            <v>SP 340 KM 171</v>
          </cell>
          <cell r="R1376" t="str">
            <v>NÃO INFORMADO</v>
          </cell>
          <cell r="S1376" t="str">
            <v>SAO PAULO</v>
          </cell>
          <cell r="T1376" t="str">
            <v>SP</v>
          </cell>
          <cell r="U1376" t="str">
            <v>13.840-970</v>
          </cell>
          <cell r="V1376" t="str">
            <v>1938618201</v>
          </cell>
          <cell r="W1376" t="str">
            <v>CLAUDINEI.OLIVEIRA@SYLVAMO.COM</v>
          </cell>
          <cell r="X1376" t="str">
            <v>WWW.PREVIP.COM.BR</v>
          </cell>
          <cell r="Y1376">
            <v>4</v>
          </cell>
          <cell r="Z1376">
            <v>3</v>
          </cell>
          <cell r="AA1376">
            <v>3</v>
          </cell>
        </row>
        <row r="1377">
          <cell r="A1377" t="str">
            <v>PREVIPLAN</v>
          </cell>
          <cell r="B1377" t="str">
            <v>PREVIPLAN SOCIEDADE DE PREVIDENCIA PRIVADA</v>
          </cell>
          <cell r="C1377" t="str">
            <v>54.607.478/0001-03</v>
          </cell>
          <cell r="D1377" t="str">
            <v>Sim</v>
          </cell>
          <cell r="E1377" t="str">
            <v>NORMAL - EM FUNCIONAMENTO</v>
          </cell>
          <cell r="F1377" t="str">
            <v>NORMAL</v>
          </cell>
          <cell r="G1377" t="str">
            <v>Fundação</v>
          </cell>
          <cell r="H1377" t="str">
            <v>LC 109</v>
          </cell>
          <cell r="I1377" t="str">
            <v>Privada</v>
          </cell>
          <cell r="J1377" t="str">
            <v>Privado</v>
          </cell>
          <cell r="K1377" t="str">
            <v>Patrocínio Múltiplo</v>
          </cell>
          <cell r="L1377" t="str">
            <v>Com Plano Único</v>
          </cell>
          <cell r="M1377" t="str">
            <v>Sim</v>
          </cell>
          <cell r="N1377">
            <v>300000016561984</v>
          </cell>
          <cell r="O1377" t="str">
            <v>Sudeste</v>
          </cell>
          <cell r="P1377" t="str">
            <v>ESSP</v>
          </cell>
          <cell r="Q1377" t="str">
            <v>AV. DAS NACOES UNIDAS, Nº 18001- 6º ANDAR</v>
          </cell>
          <cell r="R1377" t="str">
            <v>SAO PAULO</v>
          </cell>
          <cell r="S1377" t="str">
            <v>SAO PAULO</v>
          </cell>
          <cell r="T1377" t="str">
            <v>SP</v>
          </cell>
          <cell r="U1377" t="str">
            <v>04.795-900</v>
          </cell>
          <cell r="V1377" t="str">
            <v>1142001142</v>
          </cell>
          <cell r="W1377" t="str">
            <v>PREVIPLAN@PREVIPLAN.COM.BR</v>
          </cell>
          <cell r="X1377" t="str">
            <v>WWW.PREVIPLAN.COM.BR</v>
          </cell>
          <cell r="Y1377">
            <v>4</v>
          </cell>
          <cell r="Z1377">
            <v>3</v>
          </cell>
          <cell r="AA1377">
            <v>3</v>
          </cell>
        </row>
        <row r="1378">
          <cell r="A1378" t="str">
            <v>PREVIRB</v>
          </cell>
          <cell r="B1378" t="str">
            <v>FUNDACAO DE PREVIDENCIA DOS SERVIDORES DO IRB</v>
          </cell>
          <cell r="C1378" t="str">
            <v>29.959.574/0001-73</v>
          </cell>
          <cell r="D1378" t="str">
            <v>Sim</v>
          </cell>
          <cell r="E1378" t="str">
            <v>NORMAL - EM FUNCIONAMENTO</v>
          </cell>
          <cell r="F1378" t="str">
            <v>NORMAL</v>
          </cell>
          <cell r="G1378" t="str">
            <v>Fundação</v>
          </cell>
          <cell r="H1378" t="str">
            <v>LC 109</v>
          </cell>
          <cell r="I1378" t="str">
            <v>Privada</v>
          </cell>
          <cell r="J1378" t="str">
            <v>Privado</v>
          </cell>
          <cell r="K1378" t="str">
            <v>Patrocínio Múltiplo</v>
          </cell>
          <cell r="L1378" t="str">
            <v>Com mais de um plano</v>
          </cell>
          <cell r="M1378" t="str">
            <v>Sim</v>
          </cell>
          <cell r="N1378">
            <v>3018361979</v>
          </cell>
          <cell r="O1378" t="str">
            <v>Sudeste</v>
          </cell>
          <cell r="P1378" t="str">
            <v>ESRJ</v>
          </cell>
          <cell r="Q1378" t="str">
            <v>AV. MARECHAL CAMARA, 160 - SALAS 1633 E 1634</v>
          </cell>
          <cell r="R1378" t="str">
            <v>RIO DE JANEIRO</v>
          </cell>
          <cell r="S1378" t="str">
            <v>RIO DE JANEIRO</v>
          </cell>
          <cell r="T1378" t="str">
            <v>RJ</v>
          </cell>
          <cell r="U1378" t="str">
            <v>20.020-080</v>
          </cell>
          <cell r="V1378" t="str">
            <v>2122771977</v>
          </cell>
          <cell r="W1378" t="str">
            <v>PREVIRB@PREVIRB.COM.BR</v>
          </cell>
          <cell r="X1378" t="str">
            <v>WWW.PREVIRB.COM.BR</v>
          </cell>
          <cell r="Y1378">
            <v>3</v>
          </cell>
          <cell r="Z1378">
            <v>5</v>
          </cell>
          <cell r="AA1378">
            <v>6</v>
          </cell>
        </row>
        <row r="1379">
          <cell r="A1379" t="str">
            <v>PREVIRB</v>
          </cell>
          <cell r="B1379" t="str">
            <v>FUNDACAO DE PREVIDENCIA DOS SERVIDORES DO IRB</v>
          </cell>
          <cell r="C1379" t="str">
            <v>29.959.574/0001-73</v>
          </cell>
          <cell r="D1379" t="str">
            <v>Sim</v>
          </cell>
          <cell r="E1379" t="str">
            <v>NORMAL - EM FUNCIONAMENTO</v>
          </cell>
          <cell r="F1379" t="str">
            <v>NORMAL</v>
          </cell>
          <cell r="G1379" t="str">
            <v>Fundação</v>
          </cell>
          <cell r="H1379" t="str">
            <v>LC 109</v>
          </cell>
          <cell r="I1379" t="str">
            <v>Privada</v>
          </cell>
          <cell r="J1379" t="str">
            <v>Privado</v>
          </cell>
          <cell r="K1379" t="str">
            <v>Patrocínio Múltiplo</v>
          </cell>
          <cell r="L1379" t="str">
            <v>Com mais de um plano</v>
          </cell>
          <cell r="M1379" t="str">
            <v>Sim</v>
          </cell>
          <cell r="N1379">
            <v>3018361979</v>
          </cell>
          <cell r="O1379" t="str">
            <v>Sudeste</v>
          </cell>
          <cell r="P1379" t="str">
            <v>ESRJ</v>
          </cell>
          <cell r="Q1379" t="str">
            <v>AV. MARECHAL CAMARA, 160 - SALAS 1633 E 1634</v>
          </cell>
          <cell r="R1379" t="str">
            <v>RIO DE JANEIRO</v>
          </cell>
          <cell r="S1379" t="str">
            <v>RIO DE JANEIRO</v>
          </cell>
          <cell r="T1379" t="str">
            <v>RJ</v>
          </cell>
          <cell r="U1379" t="str">
            <v>20.020-080</v>
          </cell>
          <cell r="V1379" t="str">
            <v>2122771977</v>
          </cell>
          <cell r="W1379" t="str">
            <v>PREVIRB@PREVIRB.COM.BR</v>
          </cell>
          <cell r="X1379" t="str">
            <v>WWW.PREVIRB.COM.BR</v>
          </cell>
          <cell r="Y1379">
            <v>3</v>
          </cell>
          <cell r="Z1379">
            <v>5</v>
          </cell>
          <cell r="AA1379">
            <v>6</v>
          </cell>
        </row>
        <row r="1380">
          <cell r="A1380" t="str">
            <v>PREVISC</v>
          </cell>
          <cell r="B1380" t="str">
            <v>SOC DE PREV COMPL DO SISTEMA FED DA IND DO ESTADO DE SC</v>
          </cell>
          <cell r="C1380" t="str">
            <v>80.150.857/0001-27</v>
          </cell>
          <cell r="D1380" t="str">
            <v>Sim</v>
          </cell>
          <cell r="E1380" t="str">
            <v>NORMAL - EM FUNCIONAMENTO</v>
          </cell>
          <cell r="F1380" t="str">
            <v>NORMAL</v>
          </cell>
          <cell r="G1380" t="str">
            <v>Sociedade Civil</v>
          </cell>
          <cell r="H1380" t="str">
            <v>LC 109</v>
          </cell>
          <cell r="I1380" t="str">
            <v>Privada</v>
          </cell>
          <cell r="J1380" t="str">
            <v>Privado</v>
          </cell>
          <cell r="K1380" t="str">
            <v>Patrocínio Múltiplo</v>
          </cell>
          <cell r="L1380" t="str">
            <v>Com mais de um plano</v>
          </cell>
          <cell r="M1380" t="str">
            <v>Sim</v>
          </cell>
          <cell r="N1380">
            <v>183581980</v>
          </cell>
          <cell r="O1380" t="str">
            <v>Sul</v>
          </cell>
          <cell r="P1380" t="str">
            <v>ESRS</v>
          </cell>
          <cell r="Q1380" t="str">
            <v>RODOVIA ADMAR GONZAGA, 2765</v>
          </cell>
          <cell r="R1380" t="str">
            <v>FLORIANOPOLIS</v>
          </cell>
          <cell r="S1380" t="str">
            <v>SANTA CATARINA</v>
          </cell>
          <cell r="T1380" t="str">
            <v>SC</v>
          </cell>
          <cell r="U1380" t="str">
            <v>88.034-001</v>
          </cell>
          <cell r="V1380" t="str">
            <v>4832393300</v>
          </cell>
          <cell r="W1380" t="str">
            <v>PREVISC@PREVISC.COM.BR;</v>
          </cell>
          <cell r="X1380" t="str">
            <v>WWW.PREVISC.COM.BR</v>
          </cell>
          <cell r="Y1380">
            <v>3</v>
          </cell>
          <cell r="Z1380">
            <v>5</v>
          </cell>
          <cell r="AA1380">
            <v>9</v>
          </cell>
        </row>
        <row r="1381">
          <cell r="A1381" t="str">
            <v>PREVISC</v>
          </cell>
          <cell r="B1381" t="str">
            <v>SOC DE PREV COMPL DO SISTEMA FED DA IND DO ESTADO DE SC</v>
          </cell>
          <cell r="C1381" t="str">
            <v>80.150.857/0001-27</v>
          </cell>
          <cell r="D1381" t="str">
            <v>Sim</v>
          </cell>
          <cell r="E1381" t="str">
            <v>NORMAL - EM FUNCIONAMENTO</v>
          </cell>
          <cell r="F1381" t="str">
            <v>NORMAL</v>
          </cell>
          <cell r="G1381" t="str">
            <v>Sociedade Civil</v>
          </cell>
          <cell r="H1381" t="str">
            <v>LC 109</v>
          </cell>
          <cell r="I1381" t="str">
            <v>Privada</v>
          </cell>
          <cell r="J1381" t="str">
            <v>Privado</v>
          </cell>
          <cell r="K1381" t="str">
            <v>Patrocínio Múltiplo</v>
          </cell>
          <cell r="L1381" t="str">
            <v>Com mais de um plano</v>
          </cell>
          <cell r="M1381" t="str">
            <v>Sim</v>
          </cell>
          <cell r="N1381">
            <v>183581980</v>
          </cell>
          <cell r="O1381" t="str">
            <v>Sul</v>
          </cell>
          <cell r="P1381" t="str">
            <v>ESRS</v>
          </cell>
          <cell r="Q1381" t="str">
            <v>RODOVIA ADMAR GONZAGA, 2765</v>
          </cell>
          <cell r="R1381" t="str">
            <v>FLORIANOPOLIS</v>
          </cell>
          <cell r="S1381" t="str">
            <v>SANTA CATARINA</v>
          </cell>
          <cell r="T1381" t="str">
            <v>SC</v>
          </cell>
          <cell r="U1381" t="str">
            <v>88.034-001</v>
          </cell>
          <cell r="V1381" t="str">
            <v>4832393300</v>
          </cell>
          <cell r="W1381" t="str">
            <v>PREVISC@PREVISC.COM.BR;</v>
          </cell>
          <cell r="X1381" t="str">
            <v>WWW.PREVISC.COM.BR</v>
          </cell>
          <cell r="Y1381">
            <v>3</v>
          </cell>
          <cell r="Z1381">
            <v>5</v>
          </cell>
          <cell r="AA1381">
            <v>9</v>
          </cell>
        </row>
        <row r="1382">
          <cell r="A1382" t="str">
            <v>PREVISC</v>
          </cell>
          <cell r="B1382" t="str">
            <v>SOC DE PREV COMPL DO SISTEMA FED DA IND DO ESTADO DE SC</v>
          </cell>
          <cell r="C1382" t="str">
            <v>80.150.857/0001-27</v>
          </cell>
          <cell r="D1382" t="str">
            <v>Sim</v>
          </cell>
          <cell r="E1382" t="str">
            <v>NORMAL - EM FUNCIONAMENTO</v>
          </cell>
          <cell r="F1382" t="str">
            <v>NORMAL</v>
          </cell>
          <cell r="G1382" t="str">
            <v>Sociedade Civil</v>
          </cell>
          <cell r="H1382" t="str">
            <v>LC 109</v>
          </cell>
          <cell r="I1382" t="str">
            <v>Privada</v>
          </cell>
          <cell r="J1382" t="str">
            <v>Privado</v>
          </cell>
          <cell r="K1382" t="str">
            <v>Patrocínio Múltiplo</v>
          </cell>
          <cell r="L1382" t="str">
            <v>Com mais de um plano</v>
          </cell>
          <cell r="M1382" t="str">
            <v>Sim</v>
          </cell>
          <cell r="N1382">
            <v>183581980</v>
          </cell>
          <cell r="O1382" t="str">
            <v>Sul</v>
          </cell>
          <cell r="P1382" t="str">
            <v>ESRS</v>
          </cell>
          <cell r="Q1382" t="str">
            <v>RODOVIA ADMAR GONZAGA, 2765</v>
          </cell>
          <cell r="R1382" t="str">
            <v>FLORIANOPOLIS</v>
          </cell>
          <cell r="S1382" t="str">
            <v>SANTA CATARINA</v>
          </cell>
          <cell r="T1382" t="str">
            <v>SC</v>
          </cell>
          <cell r="U1382" t="str">
            <v>88.034-001</v>
          </cell>
          <cell r="V1382" t="str">
            <v>4832393300</v>
          </cell>
          <cell r="W1382" t="str">
            <v>PREVISC@PREVISC.COM.BR;</v>
          </cell>
          <cell r="X1382" t="str">
            <v>WWW.PREVISC.COM.BR</v>
          </cell>
          <cell r="Y1382">
            <v>3</v>
          </cell>
          <cell r="Z1382">
            <v>5</v>
          </cell>
          <cell r="AA1382">
            <v>9</v>
          </cell>
        </row>
        <row r="1383">
          <cell r="A1383" t="str">
            <v>PREVISC</v>
          </cell>
          <cell r="B1383" t="str">
            <v>SOC DE PREV COMPL DO SISTEMA FED DA IND DO ESTADO DE SC</v>
          </cell>
          <cell r="C1383" t="str">
            <v>80.150.857/0001-27</v>
          </cell>
          <cell r="D1383" t="str">
            <v>Sim</v>
          </cell>
          <cell r="E1383" t="str">
            <v>NORMAL - EM FUNCIONAMENTO</v>
          </cell>
          <cell r="F1383" t="str">
            <v>NORMAL</v>
          </cell>
          <cell r="G1383" t="str">
            <v>Sociedade Civil</v>
          </cell>
          <cell r="H1383" t="str">
            <v>LC 109</v>
          </cell>
          <cell r="I1383" t="str">
            <v>Privada</v>
          </cell>
          <cell r="J1383" t="str">
            <v>Privado</v>
          </cell>
          <cell r="K1383" t="str">
            <v>Patrocínio Múltiplo</v>
          </cell>
          <cell r="L1383" t="str">
            <v>Com mais de um plano</v>
          </cell>
          <cell r="M1383" t="str">
            <v>Sim</v>
          </cell>
          <cell r="N1383">
            <v>183581980</v>
          </cell>
          <cell r="O1383" t="str">
            <v>Sul</v>
          </cell>
          <cell r="P1383" t="str">
            <v>ESRS</v>
          </cell>
          <cell r="Q1383" t="str">
            <v>RODOVIA ADMAR GONZAGA, 2765</v>
          </cell>
          <cell r="R1383" t="str">
            <v>FLORIANOPOLIS</v>
          </cell>
          <cell r="S1383" t="str">
            <v>SANTA CATARINA</v>
          </cell>
          <cell r="T1383" t="str">
            <v>SC</v>
          </cell>
          <cell r="U1383" t="str">
            <v>88.034-001</v>
          </cell>
          <cell r="V1383" t="str">
            <v>4832393300</v>
          </cell>
          <cell r="W1383" t="str">
            <v>PREVISC@PREVISC.COM.BR;</v>
          </cell>
          <cell r="X1383" t="str">
            <v>WWW.PREVISC.COM.BR</v>
          </cell>
          <cell r="Y1383">
            <v>3</v>
          </cell>
          <cell r="Z1383">
            <v>5</v>
          </cell>
          <cell r="AA1383">
            <v>9</v>
          </cell>
        </row>
        <row r="1384">
          <cell r="A1384" t="str">
            <v>PREVISC</v>
          </cell>
          <cell r="B1384" t="str">
            <v>SOC DE PREV COMPL DO SISTEMA FED DA IND DO ESTADO DE SC</v>
          </cell>
          <cell r="C1384" t="str">
            <v>80.150.857/0001-27</v>
          </cell>
          <cell r="D1384" t="str">
            <v>Sim</v>
          </cell>
          <cell r="E1384" t="str">
            <v>NORMAL - EM FUNCIONAMENTO</v>
          </cell>
          <cell r="F1384" t="str">
            <v>NORMAL</v>
          </cell>
          <cell r="G1384" t="str">
            <v>Sociedade Civil</v>
          </cell>
          <cell r="H1384" t="str">
            <v>LC 109</v>
          </cell>
          <cell r="I1384" t="str">
            <v>Privada</v>
          </cell>
          <cell r="J1384" t="str">
            <v>Privado</v>
          </cell>
          <cell r="K1384" t="str">
            <v>Patrocínio Múltiplo</v>
          </cell>
          <cell r="L1384" t="str">
            <v>Com mais de um plano</v>
          </cell>
          <cell r="M1384" t="str">
            <v>Sim</v>
          </cell>
          <cell r="N1384">
            <v>183581980</v>
          </cell>
          <cell r="O1384" t="str">
            <v>Sul</v>
          </cell>
          <cell r="P1384" t="str">
            <v>ESRS</v>
          </cell>
          <cell r="Q1384" t="str">
            <v>RODOVIA ADMAR GONZAGA, 2765</v>
          </cell>
          <cell r="R1384" t="str">
            <v>FLORIANOPOLIS</v>
          </cell>
          <cell r="S1384" t="str">
            <v>SANTA CATARINA</v>
          </cell>
          <cell r="T1384" t="str">
            <v>SC</v>
          </cell>
          <cell r="U1384" t="str">
            <v>88.034-001</v>
          </cell>
          <cell r="V1384" t="str">
            <v>4832393300</v>
          </cell>
          <cell r="W1384" t="str">
            <v>PREVISC@PREVISC.COM.BR;</v>
          </cell>
          <cell r="X1384" t="str">
            <v>WWW.PREVISC.COM.BR</v>
          </cell>
          <cell r="Y1384">
            <v>3</v>
          </cell>
          <cell r="Z1384">
            <v>5</v>
          </cell>
          <cell r="AA1384">
            <v>9</v>
          </cell>
        </row>
        <row r="1385">
          <cell r="A1385" t="str">
            <v>PREVISC</v>
          </cell>
          <cell r="B1385" t="str">
            <v>SOC DE PREV COMPL DO SISTEMA FED DA IND DO ESTADO DE SC</v>
          </cell>
          <cell r="C1385" t="str">
            <v>80.150.857/0001-27</v>
          </cell>
          <cell r="D1385" t="str">
            <v>Sim</v>
          </cell>
          <cell r="E1385" t="str">
            <v>NORMAL - EM FUNCIONAMENTO</v>
          </cell>
          <cell r="F1385" t="str">
            <v>NORMAL</v>
          </cell>
          <cell r="G1385" t="str">
            <v>Sociedade Civil</v>
          </cell>
          <cell r="H1385" t="str">
            <v>LC 109</v>
          </cell>
          <cell r="I1385" t="str">
            <v>Privada</v>
          </cell>
          <cell r="J1385" t="str">
            <v>Privado</v>
          </cell>
          <cell r="K1385" t="str">
            <v>Patrocínio Múltiplo</v>
          </cell>
          <cell r="L1385" t="str">
            <v>Com mais de um plano</v>
          </cell>
          <cell r="M1385" t="str">
            <v>Sim</v>
          </cell>
          <cell r="N1385">
            <v>183581980</v>
          </cell>
          <cell r="O1385" t="str">
            <v>Sul</v>
          </cell>
          <cell r="P1385" t="str">
            <v>ESRS</v>
          </cell>
          <cell r="Q1385" t="str">
            <v>RODOVIA ADMAR GONZAGA, 2765</v>
          </cell>
          <cell r="R1385" t="str">
            <v>FLORIANOPOLIS</v>
          </cell>
          <cell r="S1385" t="str">
            <v>SANTA CATARINA</v>
          </cell>
          <cell r="T1385" t="str">
            <v>SC</v>
          </cell>
          <cell r="U1385" t="str">
            <v>88.034-001</v>
          </cell>
          <cell r="V1385" t="str">
            <v>4832393300</v>
          </cell>
          <cell r="W1385" t="str">
            <v>PREVISC@PREVISC.COM.BR;</v>
          </cell>
          <cell r="X1385" t="str">
            <v>WWW.PREVISC.COM.BR</v>
          </cell>
          <cell r="Y1385">
            <v>3</v>
          </cell>
          <cell r="Z1385">
            <v>5</v>
          </cell>
          <cell r="AA1385">
            <v>9</v>
          </cell>
        </row>
        <row r="1386">
          <cell r="A1386" t="str">
            <v>PREVISC</v>
          </cell>
          <cell r="B1386" t="str">
            <v>SOC DE PREV COMPL DO SISTEMA FED DA IND DO ESTADO DE SC</v>
          </cell>
          <cell r="C1386" t="str">
            <v>80.150.857/0001-27</v>
          </cell>
          <cell r="D1386" t="str">
            <v>Sim</v>
          </cell>
          <cell r="E1386" t="str">
            <v>NORMAL - EM FUNCIONAMENTO</v>
          </cell>
          <cell r="F1386" t="str">
            <v>NORMAL</v>
          </cell>
          <cell r="G1386" t="str">
            <v>Sociedade Civil</v>
          </cell>
          <cell r="H1386" t="str">
            <v>LC 109</v>
          </cell>
          <cell r="I1386" t="str">
            <v>Privada</v>
          </cell>
          <cell r="J1386" t="str">
            <v>Privado</v>
          </cell>
          <cell r="K1386" t="str">
            <v>Patrocínio Múltiplo</v>
          </cell>
          <cell r="L1386" t="str">
            <v>Com mais de um plano</v>
          </cell>
          <cell r="M1386" t="str">
            <v>Sim</v>
          </cell>
          <cell r="N1386">
            <v>183581980</v>
          </cell>
          <cell r="O1386" t="str">
            <v>Sul</v>
          </cell>
          <cell r="P1386" t="str">
            <v>ESRS</v>
          </cell>
          <cell r="Q1386" t="str">
            <v>RODOVIA ADMAR GONZAGA, 2765</v>
          </cell>
          <cell r="R1386" t="str">
            <v>FLORIANOPOLIS</v>
          </cell>
          <cell r="S1386" t="str">
            <v>SANTA CATARINA</v>
          </cell>
          <cell r="T1386" t="str">
            <v>SC</v>
          </cell>
          <cell r="U1386" t="str">
            <v>88.034-001</v>
          </cell>
          <cell r="V1386" t="str">
            <v>4832393300</v>
          </cell>
          <cell r="W1386" t="str">
            <v>PREVISC@PREVISC.COM.BR;</v>
          </cell>
          <cell r="X1386" t="str">
            <v>WWW.PREVISC.COM.BR</v>
          </cell>
          <cell r="Y1386">
            <v>3</v>
          </cell>
          <cell r="Z1386">
            <v>5</v>
          </cell>
          <cell r="AA1386">
            <v>9</v>
          </cell>
        </row>
        <row r="1387">
          <cell r="A1387" t="str">
            <v>PREVISC</v>
          </cell>
          <cell r="B1387" t="str">
            <v>SOC DE PREV COMPL DO SISTEMA FED DA IND DO ESTADO DE SC</v>
          </cell>
          <cell r="C1387" t="str">
            <v>80.150.857/0001-27</v>
          </cell>
          <cell r="D1387" t="str">
            <v>Sim</v>
          </cell>
          <cell r="E1387" t="str">
            <v>NORMAL - EM FUNCIONAMENTO</v>
          </cell>
          <cell r="F1387" t="str">
            <v>NORMAL</v>
          </cell>
          <cell r="G1387" t="str">
            <v>Sociedade Civil</v>
          </cell>
          <cell r="H1387" t="str">
            <v>LC 109</v>
          </cell>
          <cell r="I1387" t="str">
            <v>Privada</v>
          </cell>
          <cell r="J1387" t="str">
            <v>Privado</v>
          </cell>
          <cell r="K1387" t="str">
            <v>Patrocínio Múltiplo</v>
          </cell>
          <cell r="L1387" t="str">
            <v>Com mais de um plano</v>
          </cell>
          <cell r="M1387" t="str">
            <v>Sim</v>
          </cell>
          <cell r="N1387">
            <v>183581980</v>
          </cell>
          <cell r="O1387" t="str">
            <v>Sul</v>
          </cell>
          <cell r="P1387" t="str">
            <v>ESRS</v>
          </cell>
          <cell r="Q1387" t="str">
            <v>RODOVIA ADMAR GONZAGA, 2765</v>
          </cell>
          <cell r="R1387" t="str">
            <v>FLORIANOPOLIS</v>
          </cell>
          <cell r="S1387" t="str">
            <v>SANTA CATARINA</v>
          </cell>
          <cell r="T1387" t="str">
            <v>SC</v>
          </cell>
          <cell r="U1387" t="str">
            <v>88.034-001</v>
          </cell>
          <cell r="V1387" t="str">
            <v>4832393300</v>
          </cell>
          <cell r="W1387" t="str">
            <v>PREVISC@PREVISC.COM.BR;</v>
          </cell>
          <cell r="X1387" t="str">
            <v>WWW.PREVISC.COM.BR</v>
          </cell>
          <cell r="Y1387">
            <v>3</v>
          </cell>
          <cell r="Z1387">
            <v>5</v>
          </cell>
          <cell r="AA1387">
            <v>9</v>
          </cell>
        </row>
        <row r="1388">
          <cell r="A1388" t="str">
            <v>PREVISC</v>
          </cell>
          <cell r="B1388" t="str">
            <v>SOC DE PREV COMPL DO SISTEMA FED DA IND DO ESTADO DE SC</v>
          </cell>
          <cell r="C1388" t="str">
            <v>80.150.857/0001-27</v>
          </cell>
          <cell r="D1388" t="str">
            <v>Sim</v>
          </cell>
          <cell r="E1388" t="str">
            <v>NORMAL - EM FUNCIONAMENTO</v>
          </cell>
          <cell r="F1388" t="str">
            <v>NORMAL</v>
          </cell>
          <cell r="G1388" t="str">
            <v>Sociedade Civil</v>
          </cell>
          <cell r="H1388" t="str">
            <v>LC 109</v>
          </cell>
          <cell r="I1388" t="str">
            <v>Privada</v>
          </cell>
          <cell r="J1388" t="str">
            <v>Privado</v>
          </cell>
          <cell r="K1388" t="str">
            <v>Patrocínio Múltiplo</v>
          </cell>
          <cell r="L1388" t="str">
            <v>Com mais de um plano</v>
          </cell>
          <cell r="M1388" t="str">
            <v>Sim</v>
          </cell>
          <cell r="N1388">
            <v>183581980</v>
          </cell>
          <cell r="O1388" t="str">
            <v>Sul</v>
          </cell>
          <cell r="P1388" t="str">
            <v>ESRS</v>
          </cell>
          <cell r="Q1388" t="str">
            <v>RODOVIA ADMAR GONZAGA, 2765</v>
          </cell>
          <cell r="R1388" t="str">
            <v>FLORIANOPOLIS</v>
          </cell>
          <cell r="S1388" t="str">
            <v>SANTA CATARINA</v>
          </cell>
          <cell r="T1388" t="str">
            <v>SC</v>
          </cell>
          <cell r="U1388" t="str">
            <v>88.034-001</v>
          </cell>
          <cell r="V1388" t="str">
            <v>4832393300</v>
          </cell>
          <cell r="W1388" t="str">
            <v>PREVISC@PREVISC.COM.BR;</v>
          </cell>
          <cell r="X1388" t="str">
            <v>WWW.PREVISC.COM.BR</v>
          </cell>
          <cell r="Y1388">
            <v>3</v>
          </cell>
          <cell r="Z1388">
            <v>5</v>
          </cell>
          <cell r="AA1388">
            <v>9</v>
          </cell>
        </row>
        <row r="1389">
          <cell r="A1389" t="str">
            <v>PREVISC</v>
          </cell>
          <cell r="B1389" t="str">
            <v>SOC DE PREV COMPL DO SISTEMA FED DA IND DO ESTADO DE SC</v>
          </cell>
          <cell r="C1389" t="str">
            <v>80.150.857/0001-27</v>
          </cell>
          <cell r="D1389" t="str">
            <v>Sim</v>
          </cell>
          <cell r="E1389" t="str">
            <v>NORMAL - EM FUNCIONAMENTO</v>
          </cell>
          <cell r="F1389" t="str">
            <v>NORMAL</v>
          </cell>
          <cell r="G1389" t="str">
            <v>Sociedade Civil</v>
          </cell>
          <cell r="H1389" t="str">
            <v>LC 109</v>
          </cell>
          <cell r="I1389" t="str">
            <v>Privada</v>
          </cell>
          <cell r="J1389" t="str">
            <v>Privado</v>
          </cell>
          <cell r="K1389" t="str">
            <v>Patrocínio Múltiplo</v>
          </cell>
          <cell r="L1389" t="str">
            <v>Com mais de um plano</v>
          </cell>
          <cell r="M1389" t="str">
            <v>Sim</v>
          </cell>
          <cell r="N1389">
            <v>183581980</v>
          </cell>
          <cell r="O1389" t="str">
            <v>Sul</v>
          </cell>
          <cell r="P1389" t="str">
            <v>ESRS</v>
          </cell>
          <cell r="Q1389" t="str">
            <v>RODOVIA ADMAR GONZAGA, 2765</v>
          </cell>
          <cell r="R1389" t="str">
            <v>FLORIANOPOLIS</v>
          </cell>
          <cell r="S1389" t="str">
            <v>SANTA CATARINA</v>
          </cell>
          <cell r="T1389" t="str">
            <v>SC</v>
          </cell>
          <cell r="U1389" t="str">
            <v>88.034-001</v>
          </cell>
          <cell r="V1389" t="str">
            <v>4832393300</v>
          </cell>
          <cell r="W1389" t="str">
            <v>PREVISC@PREVISC.COM.BR;</v>
          </cell>
          <cell r="X1389" t="str">
            <v>WWW.PREVISC.COM.BR</v>
          </cell>
          <cell r="Y1389">
            <v>3</v>
          </cell>
          <cell r="Z1389">
            <v>5</v>
          </cell>
          <cell r="AA1389">
            <v>9</v>
          </cell>
        </row>
        <row r="1390">
          <cell r="A1390" t="str">
            <v>PREVISC</v>
          </cell>
          <cell r="B1390" t="str">
            <v>SOC DE PREV COMPL DO SISTEMA FED DA IND DO ESTADO DE SC</v>
          </cell>
          <cell r="C1390" t="str">
            <v>80.150.857/0001-27</v>
          </cell>
          <cell r="D1390" t="str">
            <v>Sim</v>
          </cell>
          <cell r="E1390" t="str">
            <v>NORMAL - EM FUNCIONAMENTO</v>
          </cell>
          <cell r="F1390" t="str">
            <v>NORMAL</v>
          </cell>
          <cell r="G1390" t="str">
            <v>Sociedade Civil</v>
          </cell>
          <cell r="H1390" t="str">
            <v>LC 109</v>
          </cell>
          <cell r="I1390" t="str">
            <v>Privada</v>
          </cell>
          <cell r="J1390" t="str">
            <v>Privado</v>
          </cell>
          <cell r="K1390" t="str">
            <v>Patrocínio Múltiplo</v>
          </cell>
          <cell r="L1390" t="str">
            <v>Com mais de um plano</v>
          </cell>
          <cell r="M1390" t="str">
            <v>Sim</v>
          </cell>
          <cell r="N1390">
            <v>183581980</v>
          </cell>
          <cell r="O1390" t="str">
            <v>Sul</v>
          </cell>
          <cell r="P1390" t="str">
            <v>ESRS</v>
          </cell>
          <cell r="Q1390" t="str">
            <v>RODOVIA ADMAR GONZAGA, 2765</v>
          </cell>
          <cell r="R1390" t="str">
            <v>FLORIANOPOLIS</v>
          </cell>
          <cell r="S1390" t="str">
            <v>SANTA CATARINA</v>
          </cell>
          <cell r="T1390" t="str">
            <v>SC</v>
          </cell>
          <cell r="U1390" t="str">
            <v>88.034-001</v>
          </cell>
          <cell r="V1390" t="str">
            <v>4832393300</v>
          </cell>
          <cell r="W1390" t="str">
            <v>PREVISC@PREVISC.COM.BR;</v>
          </cell>
          <cell r="X1390" t="str">
            <v>WWW.PREVISC.COM.BR</v>
          </cell>
          <cell r="Y1390">
            <v>3</v>
          </cell>
          <cell r="Z1390">
            <v>5</v>
          </cell>
          <cell r="AA1390">
            <v>9</v>
          </cell>
        </row>
        <row r="1391">
          <cell r="A1391" t="str">
            <v>PREVISC</v>
          </cell>
          <cell r="B1391" t="str">
            <v>SOC DE PREV COMPL DO SISTEMA FED DA IND DO ESTADO DE SC</v>
          </cell>
          <cell r="C1391" t="str">
            <v>80.150.857/0001-27</v>
          </cell>
          <cell r="D1391" t="str">
            <v>Sim</v>
          </cell>
          <cell r="E1391" t="str">
            <v>NORMAL - EM FUNCIONAMENTO</v>
          </cell>
          <cell r="F1391" t="str">
            <v>NORMAL</v>
          </cell>
          <cell r="G1391" t="str">
            <v>Sociedade Civil</v>
          </cell>
          <cell r="H1391" t="str">
            <v>LC 109</v>
          </cell>
          <cell r="I1391" t="str">
            <v>Privada</v>
          </cell>
          <cell r="J1391" t="str">
            <v>Privado</v>
          </cell>
          <cell r="K1391" t="str">
            <v>Patrocínio Múltiplo</v>
          </cell>
          <cell r="L1391" t="str">
            <v>Com mais de um plano</v>
          </cell>
          <cell r="M1391" t="str">
            <v>Sim</v>
          </cell>
          <cell r="N1391">
            <v>183581980</v>
          </cell>
          <cell r="O1391" t="str">
            <v>Sul</v>
          </cell>
          <cell r="P1391" t="str">
            <v>ESRS</v>
          </cell>
          <cell r="Q1391" t="str">
            <v>RODOVIA ADMAR GONZAGA, 2765</v>
          </cell>
          <cell r="R1391" t="str">
            <v>FLORIANOPOLIS</v>
          </cell>
          <cell r="S1391" t="str">
            <v>SANTA CATARINA</v>
          </cell>
          <cell r="T1391" t="str">
            <v>SC</v>
          </cell>
          <cell r="U1391" t="str">
            <v>88.034-001</v>
          </cell>
          <cell r="V1391" t="str">
            <v>4832393300</v>
          </cell>
          <cell r="W1391" t="str">
            <v>PREVISC@PREVISC.COM.BR;</v>
          </cell>
          <cell r="X1391" t="str">
            <v>WWW.PREVISC.COM.BR</v>
          </cell>
          <cell r="Y1391">
            <v>3</v>
          </cell>
          <cell r="Z1391">
            <v>5</v>
          </cell>
          <cell r="AA1391">
            <v>9</v>
          </cell>
        </row>
        <row r="1392">
          <cell r="A1392" t="str">
            <v>PREVISC</v>
          </cell>
          <cell r="B1392" t="str">
            <v>SOC DE PREV COMPL DO SISTEMA FED DA IND DO ESTADO DE SC</v>
          </cell>
          <cell r="C1392" t="str">
            <v>80.150.857/0001-27</v>
          </cell>
          <cell r="D1392" t="str">
            <v>Sim</v>
          </cell>
          <cell r="E1392" t="str">
            <v>NORMAL - EM FUNCIONAMENTO</v>
          </cell>
          <cell r="F1392" t="str">
            <v>NORMAL</v>
          </cell>
          <cell r="G1392" t="str">
            <v>Sociedade Civil</v>
          </cell>
          <cell r="H1392" t="str">
            <v>LC 109</v>
          </cell>
          <cell r="I1392" t="str">
            <v>Privada</v>
          </cell>
          <cell r="J1392" t="str">
            <v>Privado</v>
          </cell>
          <cell r="K1392" t="str">
            <v>Patrocínio Múltiplo</v>
          </cell>
          <cell r="L1392" t="str">
            <v>Com mais de um plano</v>
          </cell>
          <cell r="M1392" t="str">
            <v>Sim</v>
          </cell>
          <cell r="N1392">
            <v>183581980</v>
          </cell>
          <cell r="O1392" t="str">
            <v>Sul</v>
          </cell>
          <cell r="P1392" t="str">
            <v>ESRS</v>
          </cell>
          <cell r="Q1392" t="str">
            <v>RODOVIA ADMAR GONZAGA, 2765</v>
          </cell>
          <cell r="R1392" t="str">
            <v>FLORIANOPOLIS</v>
          </cell>
          <cell r="S1392" t="str">
            <v>SANTA CATARINA</v>
          </cell>
          <cell r="T1392" t="str">
            <v>SC</v>
          </cell>
          <cell r="U1392" t="str">
            <v>88.034-001</v>
          </cell>
          <cell r="V1392" t="str">
            <v>4832393300</v>
          </cell>
          <cell r="W1392" t="str">
            <v>PREVISC@PREVISC.COM.BR;</v>
          </cell>
          <cell r="X1392" t="str">
            <v>WWW.PREVISC.COM.BR</v>
          </cell>
          <cell r="Y1392">
            <v>3</v>
          </cell>
          <cell r="Z1392">
            <v>5</v>
          </cell>
          <cell r="AA1392">
            <v>9</v>
          </cell>
        </row>
        <row r="1393">
          <cell r="A1393" t="str">
            <v>PREVISC</v>
          </cell>
          <cell r="B1393" t="str">
            <v>SOC DE PREV COMPL DO SISTEMA FED DA IND DO ESTADO DE SC</v>
          </cell>
          <cell r="C1393" t="str">
            <v>80.150.857/0001-27</v>
          </cell>
          <cell r="D1393" t="str">
            <v>Sim</v>
          </cell>
          <cell r="E1393" t="str">
            <v>NORMAL - EM FUNCIONAMENTO</v>
          </cell>
          <cell r="F1393" t="str">
            <v>NORMAL</v>
          </cell>
          <cell r="G1393" t="str">
            <v>Sociedade Civil</v>
          </cell>
          <cell r="H1393" t="str">
            <v>LC 109</v>
          </cell>
          <cell r="I1393" t="str">
            <v>Privada</v>
          </cell>
          <cell r="J1393" t="str">
            <v>Privado</v>
          </cell>
          <cell r="K1393" t="str">
            <v>Patrocínio Múltiplo</v>
          </cell>
          <cell r="L1393" t="str">
            <v>Com mais de um plano</v>
          </cell>
          <cell r="M1393" t="str">
            <v>Sim</v>
          </cell>
          <cell r="N1393">
            <v>183581980</v>
          </cell>
          <cell r="O1393" t="str">
            <v>Sul</v>
          </cell>
          <cell r="P1393" t="str">
            <v>ESRS</v>
          </cell>
          <cell r="Q1393" t="str">
            <v>RODOVIA ADMAR GONZAGA, 2765</v>
          </cell>
          <cell r="R1393" t="str">
            <v>FLORIANOPOLIS</v>
          </cell>
          <cell r="S1393" t="str">
            <v>SANTA CATARINA</v>
          </cell>
          <cell r="T1393" t="str">
            <v>SC</v>
          </cell>
          <cell r="U1393" t="str">
            <v>88.034-001</v>
          </cell>
          <cell r="V1393" t="str">
            <v>4832393300</v>
          </cell>
          <cell r="W1393" t="str">
            <v>PREVISC@PREVISC.COM.BR;</v>
          </cell>
          <cell r="X1393" t="str">
            <v>WWW.PREVISC.COM.BR</v>
          </cell>
          <cell r="Y1393">
            <v>3</v>
          </cell>
          <cell r="Z1393">
            <v>5</v>
          </cell>
          <cell r="AA1393">
            <v>9</v>
          </cell>
        </row>
        <row r="1394">
          <cell r="A1394" t="str">
            <v>PREVISC</v>
          </cell>
          <cell r="B1394" t="str">
            <v>SOC DE PREV COMPL DO SISTEMA FED DA IND DO ESTADO DE SC</v>
          </cell>
          <cell r="C1394" t="str">
            <v>80.150.857/0001-27</v>
          </cell>
          <cell r="D1394" t="str">
            <v>Sim</v>
          </cell>
          <cell r="E1394" t="str">
            <v>NORMAL - EM FUNCIONAMENTO</v>
          </cell>
          <cell r="F1394" t="str">
            <v>NORMAL</v>
          </cell>
          <cell r="G1394" t="str">
            <v>Sociedade Civil</v>
          </cell>
          <cell r="H1394" t="str">
            <v>LC 109</v>
          </cell>
          <cell r="I1394" t="str">
            <v>Privada</v>
          </cell>
          <cell r="J1394" t="str">
            <v>Privado</v>
          </cell>
          <cell r="K1394" t="str">
            <v>Patrocínio Múltiplo</v>
          </cell>
          <cell r="L1394" t="str">
            <v>Com mais de um plano</v>
          </cell>
          <cell r="M1394" t="str">
            <v>Sim</v>
          </cell>
          <cell r="N1394">
            <v>183581980</v>
          </cell>
          <cell r="O1394" t="str">
            <v>Sul</v>
          </cell>
          <cell r="P1394" t="str">
            <v>ESRS</v>
          </cell>
          <cell r="Q1394" t="str">
            <v>RODOVIA ADMAR GONZAGA, 2765</v>
          </cell>
          <cell r="R1394" t="str">
            <v>FLORIANOPOLIS</v>
          </cell>
          <cell r="S1394" t="str">
            <v>SANTA CATARINA</v>
          </cell>
          <cell r="T1394" t="str">
            <v>SC</v>
          </cell>
          <cell r="U1394" t="str">
            <v>88.034-001</v>
          </cell>
          <cell r="V1394" t="str">
            <v>4832393300</v>
          </cell>
          <cell r="W1394" t="str">
            <v>PREVISC@PREVISC.COM.BR;</v>
          </cell>
          <cell r="X1394" t="str">
            <v>WWW.PREVISC.COM.BR</v>
          </cell>
          <cell r="Y1394">
            <v>3</v>
          </cell>
          <cell r="Z1394">
            <v>5</v>
          </cell>
          <cell r="AA1394">
            <v>9</v>
          </cell>
        </row>
        <row r="1395">
          <cell r="A1395" t="str">
            <v>PREVISC</v>
          </cell>
          <cell r="B1395" t="str">
            <v>SOC DE PREV COMPL DO SISTEMA FED DA IND DO ESTADO DE SC</v>
          </cell>
          <cell r="C1395" t="str">
            <v>80.150.857/0001-27</v>
          </cell>
          <cell r="D1395" t="str">
            <v>Sim</v>
          </cell>
          <cell r="E1395" t="str">
            <v>NORMAL - EM FUNCIONAMENTO</v>
          </cell>
          <cell r="F1395" t="str">
            <v>NORMAL</v>
          </cell>
          <cell r="G1395" t="str">
            <v>Sociedade Civil</v>
          </cell>
          <cell r="H1395" t="str">
            <v>LC 109</v>
          </cell>
          <cell r="I1395" t="str">
            <v>Privada</v>
          </cell>
          <cell r="J1395" t="str">
            <v>Privado</v>
          </cell>
          <cell r="K1395" t="str">
            <v>Patrocínio Múltiplo</v>
          </cell>
          <cell r="L1395" t="str">
            <v>Com mais de um plano</v>
          </cell>
          <cell r="M1395" t="str">
            <v>Sim</v>
          </cell>
          <cell r="N1395">
            <v>183581980</v>
          </cell>
          <cell r="O1395" t="str">
            <v>Sul</v>
          </cell>
          <cell r="P1395" t="str">
            <v>ESRS</v>
          </cell>
          <cell r="Q1395" t="str">
            <v>RODOVIA ADMAR GONZAGA, 2765</v>
          </cell>
          <cell r="R1395" t="str">
            <v>FLORIANOPOLIS</v>
          </cell>
          <cell r="S1395" t="str">
            <v>SANTA CATARINA</v>
          </cell>
          <cell r="T1395" t="str">
            <v>SC</v>
          </cell>
          <cell r="U1395" t="str">
            <v>88.034-001</v>
          </cell>
          <cell r="V1395" t="str">
            <v>4832393300</v>
          </cell>
          <cell r="W1395" t="str">
            <v>PREVISC@PREVISC.COM.BR;</v>
          </cell>
          <cell r="X1395" t="str">
            <v>WWW.PREVISC.COM.BR</v>
          </cell>
          <cell r="Y1395">
            <v>3</v>
          </cell>
          <cell r="Z1395">
            <v>5</v>
          </cell>
          <cell r="AA1395">
            <v>9</v>
          </cell>
        </row>
        <row r="1396">
          <cell r="A1396" t="str">
            <v>PREVISC</v>
          </cell>
          <cell r="B1396" t="str">
            <v>SOC DE PREV COMPL DO SISTEMA FED DA IND DO ESTADO DE SC</v>
          </cell>
          <cell r="C1396" t="str">
            <v>80.150.857/0001-27</v>
          </cell>
          <cell r="D1396" t="str">
            <v>Sim</v>
          </cell>
          <cell r="E1396" t="str">
            <v>NORMAL - EM FUNCIONAMENTO</v>
          </cell>
          <cell r="F1396" t="str">
            <v>NORMAL</v>
          </cell>
          <cell r="G1396" t="str">
            <v>Sociedade Civil</v>
          </cell>
          <cell r="H1396" t="str">
            <v>LC 109</v>
          </cell>
          <cell r="I1396" t="str">
            <v>Privada</v>
          </cell>
          <cell r="J1396" t="str">
            <v>Privado</v>
          </cell>
          <cell r="K1396" t="str">
            <v>Patrocínio Múltiplo</v>
          </cell>
          <cell r="L1396" t="str">
            <v>Com mais de um plano</v>
          </cell>
          <cell r="M1396" t="str">
            <v>Sim</v>
          </cell>
          <cell r="N1396">
            <v>183581980</v>
          </cell>
          <cell r="O1396" t="str">
            <v>Sul</v>
          </cell>
          <cell r="P1396" t="str">
            <v>ESRS</v>
          </cell>
          <cell r="Q1396" t="str">
            <v>RODOVIA ADMAR GONZAGA, 2765</v>
          </cell>
          <cell r="R1396" t="str">
            <v>FLORIANOPOLIS</v>
          </cell>
          <cell r="S1396" t="str">
            <v>SANTA CATARINA</v>
          </cell>
          <cell r="T1396" t="str">
            <v>SC</v>
          </cell>
          <cell r="U1396" t="str">
            <v>88.034-001</v>
          </cell>
          <cell r="V1396" t="str">
            <v>4832393300</v>
          </cell>
          <cell r="W1396" t="str">
            <v>PREVISC@PREVISC.COM.BR;</v>
          </cell>
          <cell r="X1396" t="str">
            <v>WWW.PREVISC.COM.BR</v>
          </cell>
          <cell r="Y1396">
            <v>3</v>
          </cell>
          <cell r="Z1396">
            <v>5</v>
          </cell>
          <cell r="AA1396">
            <v>9</v>
          </cell>
        </row>
        <row r="1397">
          <cell r="A1397" t="str">
            <v>PREVISC</v>
          </cell>
          <cell r="B1397" t="str">
            <v>SOC DE PREV COMPL DO SISTEMA FED DA IND DO ESTADO DE SC</v>
          </cell>
          <cell r="C1397" t="str">
            <v>80.150.857/0001-27</v>
          </cell>
          <cell r="D1397" t="str">
            <v>Sim</v>
          </cell>
          <cell r="E1397" t="str">
            <v>NORMAL - EM FUNCIONAMENTO</v>
          </cell>
          <cell r="F1397" t="str">
            <v>NORMAL</v>
          </cell>
          <cell r="G1397" t="str">
            <v>Sociedade Civil</v>
          </cell>
          <cell r="H1397" t="str">
            <v>LC 109</v>
          </cell>
          <cell r="I1397" t="str">
            <v>Privada</v>
          </cell>
          <cell r="J1397" t="str">
            <v>Privado</v>
          </cell>
          <cell r="K1397" t="str">
            <v>Patrocínio Múltiplo</v>
          </cell>
          <cell r="L1397" t="str">
            <v>Com mais de um plano</v>
          </cell>
          <cell r="M1397" t="str">
            <v>Sim</v>
          </cell>
          <cell r="N1397">
            <v>183581980</v>
          </cell>
          <cell r="O1397" t="str">
            <v>Sul</v>
          </cell>
          <cell r="P1397" t="str">
            <v>ESRS</v>
          </cell>
          <cell r="Q1397" t="str">
            <v>RODOVIA ADMAR GONZAGA, 2765</v>
          </cell>
          <cell r="R1397" t="str">
            <v>FLORIANOPOLIS</v>
          </cell>
          <cell r="S1397" t="str">
            <v>SANTA CATARINA</v>
          </cell>
          <cell r="T1397" t="str">
            <v>SC</v>
          </cell>
          <cell r="U1397" t="str">
            <v>88.034-001</v>
          </cell>
          <cell r="V1397" t="str">
            <v>4832393300</v>
          </cell>
          <cell r="W1397" t="str">
            <v>PREVISC@PREVISC.COM.BR;</v>
          </cell>
          <cell r="X1397" t="str">
            <v>WWW.PREVISC.COM.BR</v>
          </cell>
          <cell r="Y1397">
            <v>3</v>
          </cell>
          <cell r="Z1397">
            <v>5</v>
          </cell>
          <cell r="AA1397">
            <v>9</v>
          </cell>
        </row>
        <row r="1398">
          <cell r="A1398" t="str">
            <v>PREVISC</v>
          </cell>
          <cell r="B1398" t="str">
            <v>SOC DE PREV COMPL DO SISTEMA FED DA IND DO ESTADO DE SC</v>
          </cell>
          <cell r="C1398" t="str">
            <v>80.150.857/0001-27</v>
          </cell>
          <cell r="D1398" t="str">
            <v>Sim</v>
          </cell>
          <cell r="E1398" t="str">
            <v>NORMAL - EM FUNCIONAMENTO</v>
          </cell>
          <cell r="F1398" t="str">
            <v>NORMAL</v>
          </cell>
          <cell r="G1398" t="str">
            <v>Sociedade Civil</v>
          </cell>
          <cell r="H1398" t="str">
            <v>LC 109</v>
          </cell>
          <cell r="I1398" t="str">
            <v>Privada</v>
          </cell>
          <cell r="J1398" t="str">
            <v>Privado</v>
          </cell>
          <cell r="K1398" t="str">
            <v>Patrocínio Múltiplo</v>
          </cell>
          <cell r="L1398" t="str">
            <v>Com mais de um plano</v>
          </cell>
          <cell r="M1398" t="str">
            <v>Sim</v>
          </cell>
          <cell r="N1398">
            <v>183581980</v>
          </cell>
          <cell r="O1398" t="str">
            <v>Sul</v>
          </cell>
          <cell r="P1398" t="str">
            <v>ESRS</v>
          </cell>
          <cell r="Q1398" t="str">
            <v>RODOVIA ADMAR GONZAGA, 2765</v>
          </cell>
          <cell r="R1398" t="str">
            <v>FLORIANOPOLIS</v>
          </cell>
          <cell r="S1398" t="str">
            <v>SANTA CATARINA</v>
          </cell>
          <cell r="T1398" t="str">
            <v>SC</v>
          </cell>
          <cell r="U1398" t="str">
            <v>88.034-001</v>
          </cell>
          <cell r="V1398" t="str">
            <v>4832393300</v>
          </cell>
          <cell r="W1398" t="str">
            <v>PREVISC@PREVISC.COM.BR;</v>
          </cell>
          <cell r="X1398" t="str">
            <v>WWW.PREVISC.COM.BR</v>
          </cell>
          <cell r="Y1398">
            <v>3</v>
          </cell>
          <cell r="Z1398">
            <v>5</v>
          </cell>
          <cell r="AA1398">
            <v>9</v>
          </cell>
        </row>
        <row r="1399">
          <cell r="A1399" t="str">
            <v>PREVISC</v>
          </cell>
          <cell r="B1399" t="str">
            <v>SOC DE PREV COMPL DO SISTEMA FED DA IND DO ESTADO DE SC</v>
          </cell>
          <cell r="C1399" t="str">
            <v>80.150.857/0001-27</v>
          </cell>
          <cell r="D1399" t="str">
            <v>Sim</v>
          </cell>
          <cell r="E1399" t="str">
            <v>NORMAL - EM FUNCIONAMENTO</v>
          </cell>
          <cell r="F1399" t="str">
            <v>NORMAL</v>
          </cell>
          <cell r="G1399" t="str">
            <v>Sociedade Civil</v>
          </cell>
          <cell r="H1399" t="str">
            <v>LC 109</v>
          </cell>
          <cell r="I1399" t="str">
            <v>Privada</v>
          </cell>
          <cell r="J1399" t="str">
            <v>Privado</v>
          </cell>
          <cell r="K1399" t="str">
            <v>Patrocínio Múltiplo</v>
          </cell>
          <cell r="L1399" t="str">
            <v>Com mais de um plano</v>
          </cell>
          <cell r="M1399" t="str">
            <v>Sim</v>
          </cell>
          <cell r="N1399">
            <v>183581980</v>
          </cell>
          <cell r="O1399" t="str">
            <v>Sul</v>
          </cell>
          <cell r="P1399" t="str">
            <v>ESRS</v>
          </cell>
          <cell r="Q1399" t="str">
            <v>RODOVIA ADMAR GONZAGA, 2765</v>
          </cell>
          <cell r="R1399" t="str">
            <v>FLORIANOPOLIS</v>
          </cell>
          <cell r="S1399" t="str">
            <v>SANTA CATARINA</v>
          </cell>
          <cell r="T1399" t="str">
            <v>SC</v>
          </cell>
          <cell r="U1399" t="str">
            <v>88.034-001</v>
          </cell>
          <cell r="V1399" t="str">
            <v>4832393300</v>
          </cell>
          <cell r="W1399" t="str">
            <v>PREVISC@PREVISC.COM.BR;</v>
          </cell>
          <cell r="X1399" t="str">
            <v>WWW.PREVISC.COM.BR</v>
          </cell>
          <cell r="Y1399">
            <v>3</v>
          </cell>
          <cell r="Z1399">
            <v>5</v>
          </cell>
          <cell r="AA1399">
            <v>9</v>
          </cell>
        </row>
        <row r="1400">
          <cell r="A1400" t="str">
            <v>PREVISC</v>
          </cell>
          <cell r="B1400" t="str">
            <v>SOC DE PREV COMPL DO SISTEMA FED DA IND DO ESTADO DE SC</v>
          </cell>
          <cell r="C1400" t="str">
            <v>80.150.857/0001-27</v>
          </cell>
          <cell r="D1400" t="str">
            <v>Sim</v>
          </cell>
          <cell r="E1400" t="str">
            <v>NORMAL - EM FUNCIONAMENTO</v>
          </cell>
          <cell r="F1400" t="str">
            <v>NORMAL</v>
          </cell>
          <cell r="G1400" t="str">
            <v>Sociedade Civil</v>
          </cell>
          <cell r="H1400" t="str">
            <v>LC 109</v>
          </cell>
          <cell r="I1400" t="str">
            <v>Privada</v>
          </cell>
          <cell r="J1400" t="str">
            <v>Privado</v>
          </cell>
          <cell r="K1400" t="str">
            <v>Patrocínio Múltiplo</v>
          </cell>
          <cell r="L1400" t="str">
            <v>Com mais de um plano</v>
          </cell>
          <cell r="M1400" t="str">
            <v>Sim</v>
          </cell>
          <cell r="N1400">
            <v>183581980</v>
          </cell>
          <cell r="O1400" t="str">
            <v>Sul</v>
          </cell>
          <cell r="P1400" t="str">
            <v>ESRS</v>
          </cell>
          <cell r="Q1400" t="str">
            <v>RODOVIA ADMAR GONZAGA, 2765</v>
          </cell>
          <cell r="R1400" t="str">
            <v>FLORIANOPOLIS</v>
          </cell>
          <cell r="S1400" t="str">
            <v>SANTA CATARINA</v>
          </cell>
          <cell r="T1400" t="str">
            <v>SC</v>
          </cell>
          <cell r="U1400" t="str">
            <v>88.034-001</v>
          </cell>
          <cell r="V1400" t="str">
            <v>4832393300</v>
          </cell>
          <cell r="W1400" t="str">
            <v>PREVISC@PREVISC.COM.BR;</v>
          </cell>
          <cell r="X1400" t="str">
            <v>WWW.PREVISC.COM.BR</v>
          </cell>
          <cell r="Y1400">
            <v>3</v>
          </cell>
          <cell r="Z1400">
            <v>5</v>
          </cell>
          <cell r="AA1400">
            <v>9</v>
          </cell>
        </row>
        <row r="1401">
          <cell r="A1401" t="str">
            <v>PREVISC</v>
          </cell>
          <cell r="B1401" t="str">
            <v>SOC DE PREV COMPL DO SISTEMA FED DA IND DO ESTADO DE SC</v>
          </cell>
          <cell r="C1401" t="str">
            <v>80.150.857/0001-27</v>
          </cell>
          <cell r="D1401" t="str">
            <v>Sim</v>
          </cell>
          <cell r="E1401" t="str">
            <v>NORMAL - EM FUNCIONAMENTO</v>
          </cell>
          <cell r="F1401" t="str">
            <v>NORMAL</v>
          </cell>
          <cell r="G1401" t="str">
            <v>Sociedade Civil</v>
          </cell>
          <cell r="H1401" t="str">
            <v>LC 109</v>
          </cell>
          <cell r="I1401" t="str">
            <v>Privada</v>
          </cell>
          <cell r="J1401" t="str">
            <v>Privado</v>
          </cell>
          <cell r="K1401" t="str">
            <v>Patrocínio Múltiplo</v>
          </cell>
          <cell r="L1401" t="str">
            <v>Com mais de um plano</v>
          </cell>
          <cell r="M1401" t="str">
            <v>Sim</v>
          </cell>
          <cell r="N1401">
            <v>183581980</v>
          </cell>
          <cell r="O1401" t="str">
            <v>Sul</v>
          </cell>
          <cell r="P1401" t="str">
            <v>ESRS</v>
          </cell>
          <cell r="Q1401" t="str">
            <v>RODOVIA ADMAR GONZAGA, 2765</v>
          </cell>
          <cell r="R1401" t="str">
            <v>FLORIANOPOLIS</v>
          </cell>
          <cell r="S1401" t="str">
            <v>SANTA CATARINA</v>
          </cell>
          <cell r="T1401" t="str">
            <v>SC</v>
          </cell>
          <cell r="U1401" t="str">
            <v>88.034-001</v>
          </cell>
          <cell r="V1401" t="str">
            <v>4832393300</v>
          </cell>
          <cell r="W1401" t="str">
            <v>PREVISC@PREVISC.COM.BR;</v>
          </cell>
          <cell r="X1401" t="str">
            <v>WWW.PREVISC.COM.BR</v>
          </cell>
          <cell r="Y1401">
            <v>3</v>
          </cell>
          <cell r="Z1401">
            <v>5</v>
          </cell>
          <cell r="AA1401">
            <v>9</v>
          </cell>
        </row>
        <row r="1402">
          <cell r="A1402" t="str">
            <v>PREVISC</v>
          </cell>
          <cell r="B1402" t="str">
            <v>SOC DE PREV COMPL DO SISTEMA FED DA IND DO ESTADO DE SC</v>
          </cell>
          <cell r="C1402" t="str">
            <v>80.150.857/0001-27</v>
          </cell>
          <cell r="D1402" t="str">
            <v>Sim</v>
          </cell>
          <cell r="E1402" t="str">
            <v>NORMAL - EM FUNCIONAMENTO</v>
          </cell>
          <cell r="F1402" t="str">
            <v>NORMAL</v>
          </cell>
          <cell r="G1402" t="str">
            <v>Sociedade Civil</v>
          </cell>
          <cell r="H1402" t="str">
            <v>LC 109</v>
          </cell>
          <cell r="I1402" t="str">
            <v>Privada</v>
          </cell>
          <cell r="J1402" t="str">
            <v>Privado</v>
          </cell>
          <cell r="K1402" t="str">
            <v>Patrocínio Múltiplo</v>
          </cell>
          <cell r="L1402" t="str">
            <v>Com mais de um plano</v>
          </cell>
          <cell r="M1402" t="str">
            <v>Sim</v>
          </cell>
          <cell r="N1402">
            <v>183581980</v>
          </cell>
          <cell r="O1402" t="str">
            <v>Sul</v>
          </cell>
          <cell r="P1402" t="str">
            <v>ESRS</v>
          </cell>
          <cell r="Q1402" t="str">
            <v>RODOVIA ADMAR GONZAGA, 2765</v>
          </cell>
          <cell r="R1402" t="str">
            <v>FLORIANOPOLIS</v>
          </cell>
          <cell r="S1402" t="str">
            <v>SANTA CATARINA</v>
          </cell>
          <cell r="T1402" t="str">
            <v>SC</v>
          </cell>
          <cell r="U1402" t="str">
            <v>88.034-001</v>
          </cell>
          <cell r="V1402" t="str">
            <v>4832393300</v>
          </cell>
          <cell r="W1402" t="str">
            <v>PREVISC@PREVISC.COM.BR;</v>
          </cell>
          <cell r="X1402" t="str">
            <v>WWW.PREVISC.COM.BR</v>
          </cell>
          <cell r="Y1402">
            <v>3</v>
          </cell>
          <cell r="Z1402">
            <v>5</v>
          </cell>
          <cell r="AA1402">
            <v>9</v>
          </cell>
        </row>
        <row r="1403">
          <cell r="A1403" t="str">
            <v>PREVISC</v>
          </cell>
          <cell r="B1403" t="str">
            <v>SOC DE PREV COMPL DO SISTEMA FED DA IND DO ESTADO DE SC</v>
          </cell>
          <cell r="C1403" t="str">
            <v>80.150.857/0001-27</v>
          </cell>
          <cell r="D1403" t="str">
            <v>Sim</v>
          </cell>
          <cell r="E1403" t="str">
            <v>NORMAL - EM FUNCIONAMENTO</v>
          </cell>
          <cell r="F1403" t="str">
            <v>NORMAL</v>
          </cell>
          <cell r="G1403" t="str">
            <v>Sociedade Civil</v>
          </cell>
          <cell r="H1403" t="str">
            <v>LC 109</v>
          </cell>
          <cell r="I1403" t="str">
            <v>Privada</v>
          </cell>
          <cell r="J1403" t="str">
            <v>Privado</v>
          </cell>
          <cell r="K1403" t="str">
            <v>Patrocínio Múltiplo</v>
          </cell>
          <cell r="L1403" t="str">
            <v>Com mais de um plano</v>
          </cell>
          <cell r="M1403" t="str">
            <v>Sim</v>
          </cell>
          <cell r="N1403">
            <v>183581980</v>
          </cell>
          <cell r="O1403" t="str">
            <v>Sul</v>
          </cell>
          <cell r="P1403" t="str">
            <v>ESRS</v>
          </cell>
          <cell r="Q1403" t="str">
            <v>RODOVIA ADMAR GONZAGA, 2765</v>
          </cell>
          <cell r="R1403" t="str">
            <v>FLORIANOPOLIS</v>
          </cell>
          <cell r="S1403" t="str">
            <v>SANTA CATARINA</v>
          </cell>
          <cell r="T1403" t="str">
            <v>SC</v>
          </cell>
          <cell r="U1403" t="str">
            <v>88.034-001</v>
          </cell>
          <cell r="V1403" t="str">
            <v>4832393300</v>
          </cell>
          <cell r="W1403" t="str">
            <v>PREVISC@PREVISC.COM.BR;</v>
          </cell>
          <cell r="X1403" t="str">
            <v>WWW.PREVISC.COM.BR</v>
          </cell>
          <cell r="Y1403">
            <v>3</v>
          </cell>
          <cell r="Z1403">
            <v>5</v>
          </cell>
          <cell r="AA1403">
            <v>9</v>
          </cell>
        </row>
        <row r="1404">
          <cell r="A1404" t="str">
            <v>PREVISC</v>
          </cell>
          <cell r="B1404" t="str">
            <v>SOC DE PREV COMPL DO SISTEMA FED DA IND DO ESTADO DE SC</v>
          </cell>
          <cell r="C1404" t="str">
            <v>80.150.857/0001-27</v>
          </cell>
          <cell r="D1404" t="str">
            <v>Sim</v>
          </cell>
          <cell r="E1404" t="str">
            <v>NORMAL - EM FUNCIONAMENTO</v>
          </cell>
          <cell r="F1404" t="str">
            <v>NORMAL</v>
          </cell>
          <cell r="G1404" t="str">
            <v>Sociedade Civil</v>
          </cell>
          <cell r="H1404" t="str">
            <v>LC 109</v>
          </cell>
          <cell r="I1404" t="str">
            <v>Privada</v>
          </cell>
          <cell r="J1404" t="str">
            <v>Privado</v>
          </cell>
          <cell r="K1404" t="str">
            <v>Patrocínio Múltiplo</v>
          </cell>
          <cell r="L1404" t="str">
            <v>Com mais de um plano</v>
          </cell>
          <cell r="M1404" t="str">
            <v>Sim</v>
          </cell>
          <cell r="N1404">
            <v>183581980</v>
          </cell>
          <cell r="O1404" t="str">
            <v>Sul</v>
          </cell>
          <cell r="P1404" t="str">
            <v>ESRS</v>
          </cell>
          <cell r="Q1404" t="str">
            <v>RODOVIA ADMAR GONZAGA, 2765</v>
          </cell>
          <cell r="R1404" t="str">
            <v>FLORIANOPOLIS</v>
          </cell>
          <cell r="S1404" t="str">
            <v>SANTA CATARINA</v>
          </cell>
          <cell r="T1404" t="str">
            <v>SC</v>
          </cell>
          <cell r="U1404" t="str">
            <v>88.034-001</v>
          </cell>
          <cell r="V1404" t="str">
            <v>4832393300</v>
          </cell>
          <cell r="W1404" t="str">
            <v>PREVISC@PREVISC.COM.BR;</v>
          </cell>
          <cell r="X1404" t="str">
            <v>WWW.PREVISC.COM.BR</v>
          </cell>
          <cell r="Y1404">
            <v>3</v>
          </cell>
          <cell r="Z1404">
            <v>5</v>
          </cell>
          <cell r="AA1404">
            <v>9</v>
          </cell>
        </row>
        <row r="1405">
          <cell r="A1405" t="str">
            <v>PREVISC</v>
          </cell>
          <cell r="B1405" t="str">
            <v>SOC DE PREV COMPL DO SISTEMA FED DA IND DO ESTADO DE SC</v>
          </cell>
          <cell r="C1405" t="str">
            <v>80.150.857/0001-27</v>
          </cell>
          <cell r="D1405" t="str">
            <v>Sim</v>
          </cell>
          <cell r="E1405" t="str">
            <v>NORMAL - EM FUNCIONAMENTO</v>
          </cell>
          <cell r="F1405" t="str">
            <v>NORMAL</v>
          </cell>
          <cell r="G1405" t="str">
            <v>Sociedade Civil</v>
          </cell>
          <cell r="H1405" t="str">
            <v>LC 109</v>
          </cell>
          <cell r="I1405" t="str">
            <v>Privada</v>
          </cell>
          <cell r="J1405" t="str">
            <v>Privado</v>
          </cell>
          <cell r="K1405" t="str">
            <v>Patrocínio Múltiplo</v>
          </cell>
          <cell r="L1405" t="str">
            <v>Com mais de um plano</v>
          </cell>
          <cell r="M1405" t="str">
            <v>Sim</v>
          </cell>
          <cell r="N1405">
            <v>183581980</v>
          </cell>
          <cell r="O1405" t="str">
            <v>Sul</v>
          </cell>
          <cell r="P1405" t="str">
            <v>ESRS</v>
          </cell>
          <cell r="Q1405" t="str">
            <v>RODOVIA ADMAR GONZAGA, 2765</v>
          </cell>
          <cell r="R1405" t="str">
            <v>FLORIANOPOLIS</v>
          </cell>
          <cell r="S1405" t="str">
            <v>SANTA CATARINA</v>
          </cell>
          <cell r="T1405" t="str">
            <v>SC</v>
          </cell>
          <cell r="U1405" t="str">
            <v>88.034-001</v>
          </cell>
          <cell r="V1405" t="str">
            <v>4832393300</v>
          </cell>
          <cell r="W1405" t="str">
            <v>PREVISC@PREVISC.COM.BR;</v>
          </cell>
          <cell r="X1405" t="str">
            <v>WWW.PREVISC.COM.BR</v>
          </cell>
          <cell r="Y1405">
            <v>3</v>
          </cell>
          <cell r="Z1405">
            <v>5</v>
          </cell>
          <cell r="AA1405">
            <v>9</v>
          </cell>
        </row>
        <row r="1406">
          <cell r="A1406" t="str">
            <v>PREVISC</v>
          </cell>
          <cell r="B1406" t="str">
            <v>SOC DE PREV COMPL DO SISTEMA FED DA IND DO ESTADO DE SC</v>
          </cell>
          <cell r="C1406" t="str">
            <v>80.150.857/0001-27</v>
          </cell>
          <cell r="D1406" t="str">
            <v>Sim</v>
          </cell>
          <cell r="E1406" t="str">
            <v>NORMAL - EM FUNCIONAMENTO</v>
          </cell>
          <cell r="F1406" t="str">
            <v>NORMAL</v>
          </cell>
          <cell r="G1406" t="str">
            <v>Sociedade Civil</v>
          </cell>
          <cell r="H1406" t="str">
            <v>LC 109</v>
          </cell>
          <cell r="I1406" t="str">
            <v>Privada</v>
          </cell>
          <cell r="J1406" t="str">
            <v>Privado</v>
          </cell>
          <cell r="K1406" t="str">
            <v>Patrocínio Múltiplo</v>
          </cell>
          <cell r="L1406" t="str">
            <v>Com mais de um plano</v>
          </cell>
          <cell r="M1406" t="str">
            <v>Sim</v>
          </cell>
          <cell r="N1406">
            <v>183581980</v>
          </cell>
          <cell r="O1406" t="str">
            <v>Sul</v>
          </cell>
          <cell r="P1406" t="str">
            <v>ESRS</v>
          </cell>
          <cell r="Q1406" t="str">
            <v>RODOVIA ADMAR GONZAGA, 2765</v>
          </cell>
          <cell r="R1406" t="str">
            <v>FLORIANOPOLIS</v>
          </cell>
          <cell r="S1406" t="str">
            <v>SANTA CATARINA</v>
          </cell>
          <cell r="T1406" t="str">
            <v>SC</v>
          </cell>
          <cell r="U1406" t="str">
            <v>88.034-001</v>
          </cell>
          <cell r="V1406" t="str">
            <v>4832393300</v>
          </cell>
          <cell r="W1406" t="str">
            <v>PREVISC@PREVISC.COM.BR;</v>
          </cell>
          <cell r="X1406" t="str">
            <v>WWW.PREVISC.COM.BR</v>
          </cell>
          <cell r="Y1406">
            <v>3</v>
          </cell>
          <cell r="Z1406">
            <v>5</v>
          </cell>
          <cell r="AA1406">
            <v>9</v>
          </cell>
        </row>
        <row r="1407">
          <cell r="A1407" t="str">
            <v>PREVISCANIA</v>
          </cell>
          <cell r="B1407" t="str">
            <v>PREVISCANIA SOCIEDADE DE PREVIDENCIA PRIVADA</v>
          </cell>
          <cell r="C1407" t="str">
            <v>55.033.450/0001-72</v>
          </cell>
          <cell r="D1407" t="str">
            <v>Sim</v>
          </cell>
          <cell r="E1407" t="str">
            <v>NORMAL - EM FUNCIONAMENTO</v>
          </cell>
          <cell r="F1407" t="str">
            <v>NORMAL</v>
          </cell>
          <cell r="G1407" t="str">
            <v>Fundação</v>
          </cell>
          <cell r="H1407" t="str">
            <v>LC 109</v>
          </cell>
          <cell r="I1407" t="str">
            <v>Privada</v>
          </cell>
          <cell r="J1407" t="str">
            <v>Privado</v>
          </cell>
          <cell r="K1407" t="str">
            <v>Patrocínio Múltiplo</v>
          </cell>
          <cell r="L1407" t="str">
            <v>Com Plano Único</v>
          </cell>
          <cell r="M1407" t="str">
            <v>Sim</v>
          </cell>
          <cell r="N1407">
            <v>300000008181984</v>
          </cell>
          <cell r="O1407" t="str">
            <v>Sudeste</v>
          </cell>
          <cell r="P1407" t="str">
            <v>ESSP</v>
          </cell>
          <cell r="Q1407" t="str">
            <v>AV JOSE ODORIZZI</v>
          </cell>
          <cell r="R1407" t="str">
            <v>SAO BERNARDO DO CAMPO</v>
          </cell>
          <cell r="S1407" t="str">
            <v>SAO PAULO</v>
          </cell>
          <cell r="T1407" t="str">
            <v>SP</v>
          </cell>
          <cell r="U1407" t="str">
            <v>09.810-902</v>
          </cell>
          <cell r="V1407" t="str">
            <v>1143449858</v>
          </cell>
          <cell r="W1407" t="str">
            <v>PREVISCANIA@SCANIA.COM</v>
          </cell>
          <cell r="X1407" t="str">
            <v>WWW.SCANIA.COM.BR</v>
          </cell>
          <cell r="Y1407">
            <v>6</v>
          </cell>
          <cell r="Z1407">
            <v>3</v>
          </cell>
          <cell r="AA1407">
            <v>3</v>
          </cell>
        </row>
        <row r="1408">
          <cell r="A1408" t="str">
            <v>PREVISCANIA</v>
          </cell>
          <cell r="B1408" t="str">
            <v>PREVISCANIA SOCIEDADE DE PREVIDENCIA PRIVADA</v>
          </cell>
          <cell r="C1408" t="str">
            <v>55.033.450/0001-72</v>
          </cell>
          <cell r="D1408" t="str">
            <v>Sim</v>
          </cell>
          <cell r="E1408" t="str">
            <v>NORMAL - EM FUNCIONAMENTO</v>
          </cell>
          <cell r="F1408" t="str">
            <v>NORMAL</v>
          </cell>
          <cell r="G1408" t="str">
            <v>Fundação</v>
          </cell>
          <cell r="H1408" t="str">
            <v>LC 109</v>
          </cell>
          <cell r="I1408" t="str">
            <v>Privada</v>
          </cell>
          <cell r="J1408" t="str">
            <v>Privado</v>
          </cell>
          <cell r="K1408" t="str">
            <v>Patrocínio Múltiplo</v>
          </cell>
          <cell r="L1408" t="str">
            <v>Com Plano Único</v>
          </cell>
          <cell r="M1408" t="str">
            <v>Sim</v>
          </cell>
          <cell r="N1408">
            <v>300000008181984</v>
          </cell>
          <cell r="O1408" t="str">
            <v>Sudeste</v>
          </cell>
          <cell r="P1408" t="str">
            <v>ESSP</v>
          </cell>
          <cell r="Q1408" t="str">
            <v>AV JOSE ODORIZZI</v>
          </cell>
          <cell r="R1408" t="str">
            <v>SAO BERNARDO DO CAMPO</v>
          </cell>
          <cell r="S1408" t="str">
            <v>SAO PAULO</v>
          </cell>
          <cell r="T1408" t="str">
            <v>SP</v>
          </cell>
          <cell r="U1408" t="str">
            <v>09.810-902</v>
          </cell>
          <cell r="V1408" t="str">
            <v>1143449858</v>
          </cell>
          <cell r="W1408" t="str">
            <v>PREVISCANIA@SCANIA.COM</v>
          </cell>
          <cell r="X1408" t="str">
            <v>WWW.SCANIA.COM.BR</v>
          </cell>
          <cell r="Y1408">
            <v>6</v>
          </cell>
          <cell r="Z1408">
            <v>3</v>
          </cell>
          <cell r="AA1408">
            <v>3</v>
          </cell>
        </row>
        <row r="1409">
          <cell r="A1409" t="str">
            <v>PREVI-SIEMENS</v>
          </cell>
          <cell r="B1409" t="str">
            <v>PREVI-SIEMENS SOCIEDADE DE PREVIDENCIA PRIVADA</v>
          </cell>
          <cell r="C1409" t="str">
            <v>60.540.440/0001-63</v>
          </cell>
          <cell r="D1409" t="str">
            <v>Sim</v>
          </cell>
          <cell r="E1409" t="str">
            <v>NORMAL - EM FUNCIONAMENTO</v>
          </cell>
          <cell r="F1409" t="str">
            <v>NORMAL</v>
          </cell>
          <cell r="G1409" t="str">
            <v>Sociedade Civil</v>
          </cell>
          <cell r="H1409" t="str">
            <v>LC 109</v>
          </cell>
          <cell r="I1409" t="str">
            <v>Privada</v>
          </cell>
          <cell r="J1409" t="str">
            <v>Privado</v>
          </cell>
          <cell r="K1409" t="str">
            <v>Patrocínio Múltiplo</v>
          </cell>
          <cell r="L1409" t="str">
            <v>Com mais de um plano</v>
          </cell>
          <cell r="M1409" t="str">
            <v>Sim</v>
          </cell>
          <cell r="N1409">
            <v>3.0000001821198832E+16</v>
          </cell>
          <cell r="O1409" t="str">
            <v>Sudeste</v>
          </cell>
          <cell r="P1409" t="str">
            <v>ESSP</v>
          </cell>
          <cell r="Q1409" t="str">
            <v>AV MUTINGA,</v>
          </cell>
          <cell r="R1409" t="str">
            <v>SAO PAULO</v>
          </cell>
          <cell r="S1409" t="str">
            <v>SAO PAULO</v>
          </cell>
          <cell r="T1409" t="str">
            <v>SP</v>
          </cell>
          <cell r="U1409" t="str">
            <v>05.110-902</v>
          </cell>
          <cell r="V1409" t="str">
            <v>1139082395</v>
          </cell>
          <cell r="W1409" t="str">
            <v>PREVI-SIEMENS.BR@SIEMENS-ENERGY.COM; ADRIANA.BELON@SIEMENS-ENERGY.COM</v>
          </cell>
          <cell r="X1409" t="str">
            <v>WWW.PREVISIEMENS.COM.BR</v>
          </cell>
          <cell r="Y1409">
            <v>3</v>
          </cell>
          <cell r="Z1409">
            <v>3</v>
          </cell>
          <cell r="AA1409">
            <v>6</v>
          </cell>
        </row>
        <row r="1410">
          <cell r="A1410" t="str">
            <v>PREVI-SIEMENS</v>
          </cell>
          <cell r="B1410" t="str">
            <v>PREVI-SIEMENS SOCIEDADE DE PREVIDENCIA PRIVADA</v>
          </cell>
          <cell r="C1410" t="str">
            <v>60.540.440/0001-63</v>
          </cell>
          <cell r="D1410" t="str">
            <v>Sim</v>
          </cell>
          <cell r="E1410" t="str">
            <v>NORMAL - EM FUNCIONAMENTO</v>
          </cell>
          <cell r="F1410" t="str">
            <v>NORMAL</v>
          </cell>
          <cell r="G1410" t="str">
            <v>Sociedade Civil</v>
          </cell>
          <cell r="H1410" t="str">
            <v>LC 109</v>
          </cell>
          <cell r="I1410" t="str">
            <v>Privada</v>
          </cell>
          <cell r="J1410" t="str">
            <v>Privado</v>
          </cell>
          <cell r="K1410" t="str">
            <v>Patrocínio Múltiplo</v>
          </cell>
          <cell r="L1410" t="str">
            <v>Com mais de um plano</v>
          </cell>
          <cell r="M1410" t="str">
            <v>Sim</v>
          </cell>
          <cell r="N1410">
            <v>3.0000001821198832E+16</v>
          </cell>
          <cell r="O1410" t="str">
            <v>Sudeste</v>
          </cell>
          <cell r="P1410" t="str">
            <v>ESSP</v>
          </cell>
          <cell r="Q1410" t="str">
            <v>AV MUTINGA,</v>
          </cell>
          <cell r="R1410" t="str">
            <v>SAO PAULO</v>
          </cell>
          <cell r="S1410" t="str">
            <v>SAO PAULO</v>
          </cell>
          <cell r="T1410" t="str">
            <v>SP</v>
          </cell>
          <cell r="U1410" t="str">
            <v>05.110-902</v>
          </cell>
          <cell r="V1410" t="str">
            <v>1139082395</v>
          </cell>
          <cell r="W1410" t="str">
            <v>PREVI-SIEMENS.BR@SIEMENS-ENERGY.COM; ADRIANA.BELON@SIEMENS-ENERGY.COM</v>
          </cell>
          <cell r="X1410" t="str">
            <v>WWW.PREVISIEMENS.COM.BR</v>
          </cell>
          <cell r="Y1410">
            <v>3</v>
          </cell>
          <cell r="Z1410">
            <v>3</v>
          </cell>
          <cell r="AA1410">
            <v>6</v>
          </cell>
        </row>
        <row r="1411">
          <cell r="A1411" t="str">
            <v>PREVI-SIEMENS</v>
          </cell>
          <cell r="B1411" t="str">
            <v>PREVI-SIEMENS SOCIEDADE DE PREVIDENCIA PRIVADA</v>
          </cell>
          <cell r="C1411" t="str">
            <v>60.540.440/0001-63</v>
          </cell>
          <cell r="D1411" t="str">
            <v>Sim</v>
          </cell>
          <cell r="E1411" t="str">
            <v>NORMAL - EM FUNCIONAMENTO</v>
          </cell>
          <cell r="F1411" t="str">
            <v>NORMAL</v>
          </cell>
          <cell r="G1411" t="str">
            <v>Sociedade Civil</v>
          </cell>
          <cell r="H1411" t="str">
            <v>LC 109</v>
          </cell>
          <cell r="I1411" t="str">
            <v>Privada</v>
          </cell>
          <cell r="J1411" t="str">
            <v>Privado</v>
          </cell>
          <cell r="K1411" t="str">
            <v>Patrocínio Múltiplo</v>
          </cell>
          <cell r="L1411" t="str">
            <v>Com mais de um plano</v>
          </cell>
          <cell r="M1411" t="str">
            <v>Sim</v>
          </cell>
          <cell r="N1411">
            <v>3.0000001821198832E+16</v>
          </cell>
          <cell r="O1411" t="str">
            <v>Sudeste</v>
          </cell>
          <cell r="P1411" t="str">
            <v>ESSP</v>
          </cell>
          <cell r="Q1411" t="str">
            <v>AV MUTINGA,</v>
          </cell>
          <cell r="R1411" t="str">
            <v>SAO PAULO</v>
          </cell>
          <cell r="S1411" t="str">
            <v>SAO PAULO</v>
          </cell>
          <cell r="T1411" t="str">
            <v>SP</v>
          </cell>
          <cell r="U1411" t="str">
            <v>05.110-902</v>
          </cell>
          <cell r="V1411" t="str">
            <v>1139082395</v>
          </cell>
          <cell r="W1411" t="str">
            <v>PREVI-SIEMENS.BR@SIEMENS-ENERGY.COM; ADRIANA.BELON@SIEMENS-ENERGY.COM</v>
          </cell>
          <cell r="X1411" t="str">
            <v>WWW.PREVISIEMENS.COM.BR</v>
          </cell>
          <cell r="Y1411">
            <v>3</v>
          </cell>
          <cell r="Z1411">
            <v>3</v>
          </cell>
          <cell r="AA1411">
            <v>6</v>
          </cell>
        </row>
        <row r="1412">
          <cell r="A1412" t="str">
            <v>PREVISTIHL</v>
          </cell>
          <cell r="B1412" t="str">
            <v>PREVISTIHL SOCIEDADE DE PREVIDENCIA PRIVADA</v>
          </cell>
          <cell r="C1412" t="str">
            <v>91.100.297/0001-12</v>
          </cell>
          <cell r="D1412" t="str">
            <v>Sim</v>
          </cell>
          <cell r="E1412" t="str">
            <v>NORMAL - EM FUNCIONAMENTO</v>
          </cell>
          <cell r="F1412" t="str">
            <v>NORMAL</v>
          </cell>
          <cell r="G1412" t="str">
            <v>Fundação</v>
          </cell>
          <cell r="H1412" t="str">
            <v>LC 109</v>
          </cell>
          <cell r="I1412" t="str">
            <v>Privada</v>
          </cell>
          <cell r="J1412" t="str">
            <v>Privado</v>
          </cell>
          <cell r="K1412" t="str">
            <v>Patrocínio Singular</v>
          </cell>
          <cell r="L1412" t="str">
            <v>Com Plano Único</v>
          </cell>
          <cell r="M1412" t="str">
            <v>Sim</v>
          </cell>
          <cell r="N1412">
            <v>300000062711987</v>
          </cell>
          <cell r="O1412" t="str">
            <v>Sul</v>
          </cell>
          <cell r="P1412" t="str">
            <v>ESRS</v>
          </cell>
          <cell r="Q1412" t="str">
            <v>AV SAO BORJA</v>
          </cell>
          <cell r="R1412" t="str">
            <v>SAO LEOPOLDO</v>
          </cell>
          <cell r="S1412" t="str">
            <v>RIO GRANDE DO SUL</v>
          </cell>
          <cell r="T1412" t="str">
            <v>RS</v>
          </cell>
          <cell r="U1412" t="str">
            <v>93.032-000</v>
          </cell>
          <cell r="V1412" t="str">
            <v>1144505277</v>
          </cell>
          <cell r="W1412" t="str">
            <v>PREVISTIHL@STIHL.COM.BR</v>
          </cell>
          <cell r="X1412" t="str">
            <v>WWW.PORTALPREV.COM.BR/PREVISTIHL</v>
          </cell>
          <cell r="Y1412">
            <v>5</v>
          </cell>
          <cell r="Z1412">
            <v>3</v>
          </cell>
          <cell r="AA1412">
            <v>5</v>
          </cell>
        </row>
        <row r="1413">
          <cell r="A1413" t="str">
            <v>PREVITDB</v>
          </cell>
          <cell r="B1413" t="str">
            <v>PREVITDB SOCIEDADE DE PREVIDENCIA PRIVADA</v>
          </cell>
          <cell r="C1413" t="str">
            <v>58.160.839/0001-77</v>
          </cell>
          <cell r="D1413" t="str">
            <v>Sim</v>
          </cell>
          <cell r="E1413" t="str">
            <v>ENCERRADA - POR INICIATIVA DA EFPC</v>
          </cell>
          <cell r="F1413" t="str">
            <v>ENCERRADA</v>
          </cell>
          <cell r="G1413" t="str">
            <v>Sociedade Civil</v>
          </cell>
          <cell r="H1413" t="str">
            <v>LC 109</v>
          </cell>
          <cell r="I1413" t="str">
            <v>Privada</v>
          </cell>
          <cell r="J1413" t="str">
            <v>Privado</v>
          </cell>
          <cell r="K1413" t="str">
            <v>Patrocínio Múltiplo</v>
          </cell>
          <cell r="L1413" t="str">
            <v>Com mais de um plano</v>
          </cell>
          <cell r="M1413" t="str">
            <v>Não</v>
          </cell>
          <cell r="N1413">
            <v>300000001281989</v>
          </cell>
          <cell r="O1413" t="str">
            <v>Sudeste</v>
          </cell>
          <cell r="P1413" t="str">
            <v>ESSP</v>
          </cell>
          <cell r="Q1413" t="str">
            <v>VIA ANHANGUERA, KM 147, CAIXA POSTAL 155</v>
          </cell>
          <cell r="R1413" t="str">
            <v>LIMEIRA</v>
          </cell>
          <cell r="S1413" t="str">
            <v>SAO PAULO</v>
          </cell>
          <cell r="T1413" t="str">
            <v>SP</v>
          </cell>
          <cell r="U1413" t="str">
            <v>13.486-915</v>
          </cell>
          <cell r="V1413" t="str">
            <v>(19) 3404-1298</v>
          </cell>
          <cell r="W1413" t="str">
            <v>andre.leandro@trw.com</v>
          </cell>
          <cell r="X1413"/>
          <cell r="Y1413">
            <v>4</v>
          </cell>
          <cell r="Z1413">
            <v>3</v>
          </cell>
          <cell r="AA1413">
            <v>5</v>
          </cell>
        </row>
        <row r="1414">
          <cell r="A1414" t="str">
            <v>PREVIVER</v>
          </cell>
          <cell r="B1414" t="str">
            <v>FUNDO DE PENSAO MULTIPATROCINADO PREVIVER</v>
          </cell>
          <cell r="C1414" t="str">
            <v>01.329.112/0001-53</v>
          </cell>
          <cell r="D1414" t="str">
            <v>Sim</v>
          </cell>
          <cell r="E1414" t="str">
            <v>ENCERRADA - POR INICIATIVA DA EFPC</v>
          </cell>
          <cell r="F1414" t="str">
            <v>ENCERRADA</v>
          </cell>
          <cell r="G1414" t="str">
            <v>Sociedade Civil</v>
          </cell>
          <cell r="H1414" t="str">
            <v>LC 108 / LC 109</v>
          </cell>
          <cell r="I1414" t="str">
            <v>Pública Estadual</v>
          </cell>
          <cell r="J1414" t="str">
            <v>Público</v>
          </cell>
          <cell r="K1414" t="str">
            <v>Patrocínio Múltiplo</v>
          </cell>
          <cell r="L1414" t="str">
            <v>Com mais de um plano</v>
          </cell>
          <cell r="M1414" t="str">
            <v>Não</v>
          </cell>
          <cell r="N1414">
            <v>4.400000134519968E+16</v>
          </cell>
          <cell r="O1414" t="str">
            <v>Nordeste</v>
          </cell>
          <cell r="P1414" t="str">
            <v>ESPE</v>
          </cell>
          <cell r="Q1414" t="str">
            <v>AV PEDRO RAMALHO, 5700 ¿ BLOCO A 1 TÉRREO</v>
          </cell>
          <cell r="R1414" t="str">
            <v>FORTALEZA</v>
          </cell>
          <cell r="S1414" t="str">
            <v>CEARA</v>
          </cell>
          <cell r="T1414" t="str">
            <v>CE</v>
          </cell>
          <cell r="U1414" t="str">
            <v>60.743-902</v>
          </cell>
          <cell r="V1414" t="str">
            <v>(85) 3299-3731</v>
          </cell>
          <cell r="W1414" t="str">
            <v>maurodeo@bnb.gov.br</v>
          </cell>
          <cell r="X1414"/>
          <cell r="Y1414">
            <v>3</v>
          </cell>
          <cell r="Z1414">
            <v>4</v>
          </cell>
          <cell r="AA1414">
            <v>6</v>
          </cell>
        </row>
        <row r="1415">
          <cell r="A1415" t="str">
            <v>PREVIVER</v>
          </cell>
          <cell r="B1415" t="str">
            <v>FUNDO DE PENSAO MULTIPATROCINADO PREVIVER</v>
          </cell>
          <cell r="C1415" t="str">
            <v>01.329.112/0001-53</v>
          </cell>
          <cell r="D1415" t="str">
            <v>Sim</v>
          </cell>
          <cell r="E1415" t="str">
            <v>ENCERRADA - POR INICIATIVA DA EFPC</v>
          </cell>
          <cell r="F1415" t="str">
            <v>ENCERRADA</v>
          </cell>
          <cell r="G1415" t="str">
            <v>Sociedade Civil</v>
          </cell>
          <cell r="H1415" t="str">
            <v>LC 108 / LC 109</v>
          </cell>
          <cell r="I1415" t="str">
            <v>Pública Estadual</v>
          </cell>
          <cell r="J1415" t="str">
            <v>Público</v>
          </cell>
          <cell r="K1415" t="str">
            <v>Patrocínio Múltiplo</v>
          </cell>
          <cell r="L1415" t="str">
            <v>Com mais de um plano</v>
          </cell>
          <cell r="M1415" t="str">
            <v>Não</v>
          </cell>
          <cell r="N1415">
            <v>4.400000134519968E+16</v>
          </cell>
          <cell r="O1415" t="str">
            <v>Nordeste</v>
          </cell>
          <cell r="P1415" t="str">
            <v>ESPE</v>
          </cell>
          <cell r="Q1415" t="str">
            <v>AV PEDRO RAMALHO, 5700 ¿ BLOCO A 1 TÉRREO</v>
          </cell>
          <cell r="R1415" t="str">
            <v>FORTALEZA</v>
          </cell>
          <cell r="S1415" t="str">
            <v>CEARA</v>
          </cell>
          <cell r="T1415" t="str">
            <v>CE</v>
          </cell>
          <cell r="U1415" t="str">
            <v>60.743-902</v>
          </cell>
          <cell r="V1415" t="str">
            <v>(85) 3299-3731</v>
          </cell>
          <cell r="W1415" t="str">
            <v>maurodeo@bnb.gov.br</v>
          </cell>
          <cell r="X1415"/>
          <cell r="Y1415">
            <v>3</v>
          </cell>
          <cell r="Z1415">
            <v>4</v>
          </cell>
          <cell r="AA1415">
            <v>6</v>
          </cell>
        </row>
        <row r="1416">
          <cell r="A1416" t="str">
            <v>PREVMILL</v>
          </cell>
          <cell r="B1416" t="str">
            <v>PREVMILL-SOCIEDADE DE PREVIDENCIA PRIVADA</v>
          </cell>
          <cell r="C1416" t="str">
            <v>03.608.315/0001-04</v>
          </cell>
          <cell r="D1416" t="str">
            <v>Sim</v>
          </cell>
          <cell r="E1416" t="str">
            <v>ENCERRADA - POR INICIATIVA DA EFPC</v>
          </cell>
          <cell r="F1416" t="str">
            <v>ENCERRADA</v>
          </cell>
          <cell r="G1416" t="str">
            <v>Fundação</v>
          </cell>
          <cell r="H1416" t="str">
            <v>LC 109</v>
          </cell>
          <cell r="I1416" t="str">
            <v>Privada</v>
          </cell>
          <cell r="J1416" t="str">
            <v>Privado</v>
          </cell>
          <cell r="K1416" t="str">
            <v>Patrocínio Múltiplo</v>
          </cell>
          <cell r="L1416" t="str">
            <v>Com mais de um plano</v>
          </cell>
          <cell r="M1416" t="str">
            <v>Não</v>
          </cell>
          <cell r="N1416">
            <v>4400000390199945</v>
          </cell>
          <cell r="O1416" t="str">
            <v>Sudeste</v>
          </cell>
          <cell r="P1416" t="str">
            <v>ESSP</v>
          </cell>
          <cell r="Q1416"/>
          <cell r="R1416" t="str">
            <v>SAO PAULO</v>
          </cell>
          <cell r="S1416" t="str">
            <v>SAO PAULO</v>
          </cell>
          <cell r="T1416" t="str">
            <v>SP</v>
          </cell>
          <cell r="U1416"/>
          <cell r="V1416"/>
          <cell r="W1416"/>
          <cell r="X1416"/>
          <cell r="Y1416">
            <v>3</v>
          </cell>
          <cell r="Z1416">
            <v>0</v>
          </cell>
          <cell r="AA1416">
            <v>3</v>
          </cell>
        </row>
        <row r="1417">
          <cell r="A1417" t="str">
            <v>PREVMON</v>
          </cell>
          <cell r="B1417" t="str">
            <v>MONSANTO SOCIEDADE PREVIDENCIARIA - PREVMON</v>
          </cell>
          <cell r="C1417" t="str">
            <v>60.523.198/0001-10</v>
          </cell>
          <cell r="D1417" t="str">
            <v>Sim</v>
          </cell>
          <cell r="E1417" t="str">
            <v>ENCERRADA - POR INCORPORAÇÃO</v>
          </cell>
          <cell r="F1417" t="str">
            <v>ENCERRADA</v>
          </cell>
          <cell r="G1417" t="str">
            <v>Sociedade Civil</v>
          </cell>
          <cell r="H1417" t="str">
            <v>LC 109</v>
          </cell>
          <cell r="I1417" t="str">
            <v>Privada</v>
          </cell>
          <cell r="J1417" t="str">
            <v>Privado</v>
          </cell>
          <cell r="K1417" t="str">
            <v>Patrocínio Múltiplo</v>
          </cell>
          <cell r="L1417" t="str">
            <v>Com mais de um plano</v>
          </cell>
          <cell r="M1417" t="str">
            <v>Não</v>
          </cell>
          <cell r="N1417">
            <v>300000036171985</v>
          </cell>
          <cell r="O1417" t="str">
            <v>Sudeste</v>
          </cell>
          <cell r="P1417" t="str">
            <v>ESSP</v>
          </cell>
          <cell r="Q1417" t="str">
            <v>AV DAS NACOES UNIDAS 12901 TNORTE  7A C. N702</v>
          </cell>
          <cell r="R1417" t="str">
            <v>SAO PAULO</v>
          </cell>
          <cell r="S1417" t="str">
            <v>SAO PAULO</v>
          </cell>
          <cell r="T1417" t="str">
            <v>SP</v>
          </cell>
          <cell r="U1417" t="str">
            <v>04.578-000</v>
          </cell>
          <cell r="V1417" t="str">
            <v>55 11 3383-8938</v>
          </cell>
          <cell r="W1417" t="str">
            <v>patricia.ferradans@monsanto.com</v>
          </cell>
          <cell r="X1417" t="str">
            <v>prevmon.com.br</v>
          </cell>
          <cell r="Y1417">
            <v>3</v>
          </cell>
          <cell r="Z1417">
            <v>3</v>
          </cell>
          <cell r="AA1417">
            <v>3</v>
          </cell>
        </row>
        <row r="1418">
          <cell r="A1418" t="str">
            <v>PREVMUTUA</v>
          </cell>
          <cell r="B1418" t="str">
            <v>PREVMUTUA - FUNDO DE PENSAO DA MUTUA</v>
          </cell>
          <cell r="C1418" t="str">
            <v>21.893.461/0001-00</v>
          </cell>
          <cell r="D1418" t="str">
            <v>Sim</v>
          </cell>
          <cell r="E1418" t="str">
            <v>AUTORIZADA - AGUARDANDO INÍCIO DE FUNCIONAMENTO</v>
          </cell>
          <cell r="F1418" t="str">
            <v>AUTORIZADA</v>
          </cell>
          <cell r="G1418" t="str">
            <v>Sociedade Civil</v>
          </cell>
          <cell r="H1418" t="str">
            <v>LC 109</v>
          </cell>
          <cell r="I1418" t="str">
            <v>Instituidor</v>
          </cell>
          <cell r="J1418" t="str">
            <v>Instituidor</v>
          </cell>
          <cell r="K1418" t="str">
            <v>Patrocínio Múltiplo</v>
          </cell>
          <cell r="L1418" t="str">
            <v>Com mais de um plano</v>
          </cell>
          <cell r="M1418" t="str">
            <v>Não</v>
          </cell>
          <cell r="N1418">
            <v>4.4011000551201424E+16</v>
          </cell>
          <cell r="O1418" t="str">
            <v>Centro Oeste</v>
          </cell>
          <cell r="P1418" t="str">
            <v>ESDF</v>
          </cell>
          <cell r="Q1418" t="str">
            <v>SHC/NORTE CL QUADRA 409 BLOCO E 80</v>
          </cell>
          <cell r="R1418" t="str">
            <v>BRASILIA</v>
          </cell>
          <cell r="S1418" t="str">
            <v>DISTRITO FEDERAL</v>
          </cell>
          <cell r="T1418" t="str">
            <v>DF</v>
          </cell>
          <cell r="U1418" t="str">
            <v>70.857-000</v>
          </cell>
          <cell r="V1418"/>
          <cell r="W1418" t="str">
            <v>beneficios@mutua.com.br</v>
          </cell>
          <cell r="X1418" t="str">
            <v>WWW.MUTUA.COM.BR</v>
          </cell>
          <cell r="Y1418">
            <v>3</v>
          </cell>
          <cell r="Z1418">
            <v>3</v>
          </cell>
          <cell r="AA1418">
            <v>6</v>
          </cell>
        </row>
        <row r="1419">
          <cell r="A1419" t="str">
            <v>PREVNORDESTE</v>
          </cell>
          <cell r="B1419" t="str">
            <v>FUNDACAO DE PREVIDENCIA COMPLEMENTAR DO ESTADO DA BAHIA - PREVBAHIA</v>
          </cell>
          <cell r="C1419" t="str">
            <v>24.776.712/0001-65</v>
          </cell>
          <cell r="D1419" t="str">
            <v>Sim</v>
          </cell>
          <cell r="E1419" t="str">
            <v>NORMAL - EM FUNCIONAMENTO</v>
          </cell>
          <cell r="F1419" t="str">
            <v>NORMAL</v>
          </cell>
          <cell r="G1419" t="str">
            <v>Fundação</v>
          </cell>
          <cell r="H1419" t="str">
            <v>LC 108 / LC 109</v>
          </cell>
          <cell r="I1419" t="str">
            <v>Pública Estadual</v>
          </cell>
          <cell r="J1419" t="str">
            <v>Público</v>
          </cell>
          <cell r="K1419" t="str">
            <v>Patrocínio Múltiplo</v>
          </cell>
          <cell r="L1419" t="str">
            <v>Com mais de um plano</v>
          </cell>
          <cell r="M1419" t="str">
            <v>Sim</v>
          </cell>
          <cell r="N1419">
            <v>4.4011000443201528E+16</v>
          </cell>
          <cell r="O1419" t="str">
            <v>Nordeste</v>
          </cell>
          <cell r="P1419" t="str">
            <v>ESMG</v>
          </cell>
          <cell r="Q1419" t="str">
            <v>RUA SOLDADO  LUIZ GONZAGA DAS VIRGENS, 111 ED LIZ CORPORATE 18º ANDAR SALA 1802</v>
          </cell>
          <cell r="R1419" t="str">
            <v>SALVADOR</v>
          </cell>
          <cell r="S1419" t="str">
            <v>BAHIA</v>
          </cell>
          <cell r="T1419" t="str">
            <v>BA</v>
          </cell>
          <cell r="U1419" t="str">
            <v>41.820-560</v>
          </cell>
          <cell r="V1419" t="str">
            <v>7130341605</v>
          </cell>
          <cell r="W1419" t="str">
            <v>INSTITUCIONAL@PREVNORDESTE.COM.BR</v>
          </cell>
          <cell r="X1419" t="str">
            <v>WWW.PREVNORDESTE.COM.BR</v>
          </cell>
          <cell r="Y1419">
            <v>4</v>
          </cell>
          <cell r="Z1419">
            <v>4</v>
          </cell>
          <cell r="AA1419">
            <v>6</v>
          </cell>
        </row>
        <row r="1420">
          <cell r="A1420" t="str">
            <v>PREVNORDESTE</v>
          </cell>
          <cell r="B1420" t="str">
            <v>FUNDACAO DE PREVIDENCIA COMPLEMENTAR DO ESTADO DA BAHIA - PREVBAHIA</v>
          </cell>
          <cell r="C1420" t="str">
            <v>24.776.712/0001-65</v>
          </cell>
          <cell r="D1420" t="str">
            <v>Sim</v>
          </cell>
          <cell r="E1420" t="str">
            <v>NORMAL - EM FUNCIONAMENTO</v>
          </cell>
          <cell r="F1420" t="str">
            <v>NORMAL</v>
          </cell>
          <cell r="G1420" t="str">
            <v>Fundação</v>
          </cell>
          <cell r="H1420" t="str">
            <v>LC 108 / LC 109</v>
          </cell>
          <cell r="I1420" t="str">
            <v>Pública Estadual</v>
          </cell>
          <cell r="J1420" t="str">
            <v>Público</v>
          </cell>
          <cell r="K1420" t="str">
            <v>Patrocínio Múltiplo</v>
          </cell>
          <cell r="L1420" t="str">
            <v>Com mais de um plano</v>
          </cell>
          <cell r="M1420" t="str">
            <v>Sim</v>
          </cell>
          <cell r="N1420">
            <v>4.4011000443201528E+16</v>
          </cell>
          <cell r="O1420" t="str">
            <v>Nordeste</v>
          </cell>
          <cell r="P1420" t="str">
            <v>ESMG</v>
          </cell>
          <cell r="Q1420" t="str">
            <v>RUA SOLDADO  LUIZ GONZAGA DAS VIRGENS, 111 ED LIZ CORPORATE 18º ANDAR SALA 1802</v>
          </cell>
          <cell r="R1420" t="str">
            <v>SALVADOR</v>
          </cell>
          <cell r="S1420" t="str">
            <v>BAHIA</v>
          </cell>
          <cell r="T1420" t="str">
            <v>BA</v>
          </cell>
          <cell r="U1420" t="str">
            <v>41.820-560</v>
          </cell>
          <cell r="V1420" t="str">
            <v>7130341605</v>
          </cell>
          <cell r="W1420" t="str">
            <v>INSTITUCIONAL@PREVNORDESTE.COM.BR</v>
          </cell>
          <cell r="X1420" t="str">
            <v>WWW.PREVNORDESTE.COM.BR</v>
          </cell>
          <cell r="Y1420">
            <v>4</v>
          </cell>
          <cell r="Z1420">
            <v>4</v>
          </cell>
          <cell r="AA1420">
            <v>6</v>
          </cell>
        </row>
        <row r="1421">
          <cell r="A1421" t="str">
            <v>PREVNORDESTE</v>
          </cell>
          <cell r="B1421" t="str">
            <v>FUNDACAO DE PREVIDENCIA COMPLEMENTAR DO ESTADO DA BAHIA - PREVBAHIA</v>
          </cell>
          <cell r="C1421" t="str">
            <v>24.776.712/0001-65</v>
          </cell>
          <cell r="D1421" t="str">
            <v>Sim</v>
          </cell>
          <cell r="E1421" t="str">
            <v>NORMAL - EM FUNCIONAMENTO</v>
          </cell>
          <cell r="F1421" t="str">
            <v>NORMAL</v>
          </cell>
          <cell r="G1421" t="str">
            <v>Fundação</v>
          </cell>
          <cell r="H1421" t="str">
            <v>LC 108 / LC 109</v>
          </cell>
          <cell r="I1421" t="str">
            <v>Pública Estadual</v>
          </cell>
          <cell r="J1421" t="str">
            <v>Público</v>
          </cell>
          <cell r="K1421" t="str">
            <v>Patrocínio Múltiplo</v>
          </cell>
          <cell r="L1421" t="str">
            <v>Com mais de um plano</v>
          </cell>
          <cell r="M1421" t="str">
            <v>Sim</v>
          </cell>
          <cell r="N1421">
            <v>4.4011000443201528E+16</v>
          </cell>
          <cell r="O1421" t="str">
            <v>Nordeste</v>
          </cell>
          <cell r="P1421" t="str">
            <v>ESMG</v>
          </cell>
          <cell r="Q1421" t="str">
            <v>RUA SOLDADO  LUIZ GONZAGA DAS VIRGENS, 111 ED LIZ CORPORATE 18º ANDAR SALA 1802</v>
          </cell>
          <cell r="R1421" t="str">
            <v>SALVADOR</v>
          </cell>
          <cell r="S1421" t="str">
            <v>BAHIA</v>
          </cell>
          <cell r="T1421" t="str">
            <v>BA</v>
          </cell>
          <cell r="U1421" t="str">
            <v>41.820-560</v>
          </cell>
          <cell r="V1421" t="str">
            <v>7130341605</v>
          </cell>
          <cell r="W1421" t="str">
            <v>INSTITUCIONAL@PREVNORDESTE.COM.BR</v>
          </cell>
          <cell r="X1421" t="str">
            <v>WWW.PREVNORDESTE.COM.BR</v>
          </cell>
          <cell r="Y1421">
            <v>4</v>
          </cell>
          <cell r="Z1421">
            <v>4</v>
          </cell>
          <cell r="AA1421">
            <v>6</v>
          </cell>
        </row>
        <row r="1422">
          <cell r="A1422" t="str">
            <v>PREVSAN</v>
          </cell>
          <cell r="B1422" t="str">
            <v>FUNDACAO DE PREVIDENCIA DOS EMPREGADOS DA SANEAGO - PREVSAN</v>
          </cell>
          <cell r="C1422" t="str">
            <v>37.382.090/0001-32</v>
          </cell>
          <cell r="D1422" t="str">
            <v>Sim</v>
          </cell>
          <cell r="E1422" t="str">
            <v>NORMAL - EM FUNCIONAMENTO</v>
          </cell>
          <cell r="F1422" t="str">
            <v>NORMAL</v>
          </cell>
          <cell r="G1422" t="str">
            <v>Fundação</v>
          </cell>
          <cell r="H1422" t="str">
            <v>LC 108 / LC 109</v>
          </cell>
          <cell r="I1422" t="str">
            <v>Pública Estadual</v>
          </cell>
          <cell r="J1422" t="str">
            <v>Público</v>
          </cell>
          <cell r="K1422" t="str">
            <v>Patrocínio Singular</v>
          </cell>
          <cell r="L1422" t="str">
            <v>Com mais de um plano</v>
          </cell>
          <cell r="M1422" t="str">
            <v>Sim</v>
          </cell>
          <cell r="N1422">
            <v>240000020501992</v>
          </cell>
          <cell r="O1422" t="str">
            <v>Centro Oeste</v>
          </cell>
          <cell r="P1422" t="str">
            <v>ESMG</v>
          </cell>
          <cell r="Q1422" t="str">
            <v>RUA 38 NR 114 QD A-25 LT 20</v>
          </cell>
          <cell r="R1422" t="str">
            <v>GOIANIA</v>
          </cell>
          <cell r="S1422" t="str">
            <v>GOIAS</v>
          </cell>
          <cell r="T1422" t="str">
            <v>GO</v>
          </cell>
          <cell r="U1422" t="str">
            <v>74.805-400</v>
          </cell>
          <cell r="V1422" t="str">
            <v>(62) 3236-1500</v>
          </cell>
          <cell r="W1422" t="str">
            <v>secretaria@prevsan.org.br</v>
          </cell>
          <cell r="X1422" t="str">
            <v>www.prevsan.org.br</v>
          </cell>
          <cell r="Y1422">
            <v>3</v>
          </cell>
          <cell r="Z1422">
            <v>4</v>
          </cell>
          <cell r="AA1422">
            <v>6</v>
          </cell>
        </row>
        <row r="1423">
          <cell r="A1423" t="str">
            <v>PREVSAN</v>
          </cell>
          <cell r="B1423" t="str">
            <v>FUNDACAO DE PREVIDENCIA DOS EMPREGADOS DA SANEAGO - PREVSAN</v>
          </cell>
          <cell r="C1423" t="str">
            <v>37.382.090/0001-32</v>
          </cell>
          <cell r="D1423" t="str">
            <v>Sim</v>
          </cell>
          <cell r="E1423" t="str">
            <v>NORMAL - EM FUNCIONAMENTO</v>
          </cell>
          <cell r="F1423" t="str">
            <v>NORMAL</v>
          </cell>
          <cell r="G1423" t="str">
            <v>Fundação</v>
          </cell>
          <cell r="H1423" t="str">
            <v>LC 108 / LC 109</v>
          </cell>
          <cell r="I1423" t="str">
            <v>Pública Estadual</v>
          </cell>
          <cell r="J1423" t="str">
            <v>Público</v>
          </cell>
          <cell r="K1423" t="str">
            <v>Patrocínio Singular</v>
          </cell>
          <cell r="L1423" t="str">
            <v>Com mais de um plano</v>
          </cell>
          <cell r="M1423" t="str">
            <v>Sim</v>
          </cell>
          <cell r="N1423">
            <v>240000020501992</v>
          </cell>
          <cell r="O1423" t="str">
            <v>Centro Oeste</v>
          </cell>
          <cell r="P1423" t="str">
            <v>ESMG</v>
          </cell>
          <cell r="Q1423" t="str">
            <v>RUA 38 NR 114 QD A-25 LT 20</v>
          </cell>
          <cell r="R1423" t="str">
            <v>GOIANIA</v>
          </cell>
          <cell r="S1423" t="str">
            <v>GOIAS</v>
          </cell>
          <cell r="T1423" t="str">
            <v>GO</v>
          </cell>
          <cell r="U1423" t="str">
            <v>74.805-400</v>
          </cell>
          <cell r="V1423" t="str">
            <v>(62) 3236-1500</v>
          </cell>
          <cell r="W1423" t="str">
            <v>secretaria@prevsan.org.br</v>
          </cell>
          <cell r="X1423" t="str">
            <v>www.prevsan.org.br</v>
          </cell>
          <cell r="Y1423">
            <v>3</v>
          </cell>
          <cell r="Z1423">
            <v>4</v>
          </cell>
          <cell r="AA1423">
            <v>6</v>
          </cell>
        </row>
        <row r="1424">
          <cell r="A1424" t="str">
            <v>PREVSOMPO</v>
          </cell>
          <cell r="B1424" t="str">
            <v>SOMPO ENTIDADE DE PREVIDENCIA COMPLEMENTAR - PREVSOMPO</v>
          </cell>
          <cell r="C1424" t="str">
            <v>03.784.859/0001-27</v>
          </cell>
          <cell r="D1424" t="str">
            <v>Sim</v>
          </cell>
          <cell r="E1424" t="str">
            <v>NORMAL - EM FUNCIONAMENTO</v>
          </cell>
          <cell r="F1424" t="str">
            <v>NORMAL</v>
          </cell>
          <cell r="G1424" t="str">
            <v>Sociedade Civil</v>
          </cell>
          <cell r="H1424" t="str">
            <v>LC 109</v>
          </cell>
          <cell r="I1424" t="str">
            <v>Privada</v>
          </cell>
          <cell r="J1424" t="str">
            <v>Privado</v>
          </cell>
          <cell r="K1424" t="str">
            <v>Patrocínio Múltiplo</v>
          </cell>
          <cell r="L1424" t="str">
            <v>Com mais de um plano</v>
          </cell>
          <cell r="M1424" t="str">
            <v>Sim</v>
          </cell>
          <cell r="N1424">
            <v>4.4000000097200064E+16</v>
          </cell>
          <cell r="O1424" t="str">
            <v>Sudeste</v>
          </cell>
          <cell r="P1424" t="str">
            <v>ESSP</v>
          </cell>
          <cell r="Q1424" t="str">
            <v>R CUBATAO 320 13 ANDAR</v>
          </cell>
          <cell r="R1424" t="str">
            <v>SAO PAULO</v>
          </cell>
          <cell r="S1424" t="str">
            <v>SAO PAULO</v>
          </cell>
          <cell r="T1424" t="str">
            <v>SP</v>
          </cell>
          <cell r="U1424" t="str">
            <v>04.013-001</v>
          </cell>
          <cell r="V1424" t="str">
            <v>(11) 3886 1185</v>
          </cell>
          <cell r="W1424" t="str">
            <v>prevsompo@sompo.com.br</v>
          </cell>
          <cell r="X1424"/>
          <cell r="Y1424">
            <v>3</v>
          </cell>
          <cell r="Z1424">
            <v>3</v>
          </cell>
          <cell r="AA1424">
            <v>3</v>
          </cell>
        </row>
        <row r="1425">
          <cell r="A1425" t="str">
            <v>PREVSOMPO</v>
          </cell>
          <cell r="B1425" t="str">
            <v>SOMPO ENTIDADE DE PREVIDENCIA COMPLEMENTAR - PREVSOMPO</v>
          </cell>
          <cell r="C1425" t="str">
            <v>03.784.859/0001-27</v>
          </cell>
          <cell r="D1425" t="str">
            <v>Sim</v>
          </cell>
          <cell r="E1425" t="str">
            <v>NORMAL - EM FUNCIONAMENTO</v>
          </cell>
          <cell r="F1425" t="str">
            <v>NORMAL</v>
          </cell>
          <cell r="G1425" t="str">
            <v>Sociedade Civil</v>
          </cell>
          <cell r="H1425" t="str">
            <v>LC 109</v>
          </cell>
          <cell r="I1425" t="str">
            <v>Privada</v>
          </cell>
          <cell r="J1425" t="str">
            <v>Privado</v>
          </cell>
          <cell r="K1425" t="str">
            <v>Patrocínio Múltiplo</v>
          </cell>
          <cell r="L1425" t="str">
            <v>Com mais de um plano</v>
          </cell>
          <cell r="M1425" t="str">
            <v>Sim</v>
          </cell>
          <cell r="N1425">
            <v>4.4000000097200064E+16</v>
          </cell>
          <cell r="O1425" t="str">
            <v>Sudeste</v>
          </cell>
          <cell r="P1425" t="str">
            <v>ESSP</v>
          </cell>
          <cell r="Q1425" t="str">
            <v>R CUBATAO 320 13 ANDAR</v>
          </cell>
          <cell r="R1425" t="str">
            <v>SAO PAULO</v>
          </cell>
          <cell r="S1425" t="str">
            <v>SAO PAULO</v>
          </cell>
          <cell r="T1425" t="str">
            <v>SP</v>
          </cell>
          <cell r="U1425" t="str">
            <v>04.013-001</v>
          </cell>
          <cell r="V1425" t="str">
            <v>(11) 3886 1185</v>
          </cell>
          <cell r="W1425" t="str">
            <v>prevsompo@sompo.com.br</v>
          </cell>
          <cell r="X1425"/>
          <cell r="Y1425">
            <v>3</v>
          </cell>
          <cell r="Z1425">
            <v>3</v>
          </cell>
          <cell r="AA1425">
            <v>3</v>
          </cell>
        </row>
        <row r="1426">
          <cell r="A1426" t="str">
            <v>PREVSOMPO</v>
          </cell>
          <cell r="B1426" t="str">
            <v>SOMPO ENTIDADE DE PREVIDENCIA COMPLEMENTAR - PREVSOMPO</v>
          </cell>
          <cell r="C1426" t="str">
            <v>03.784.859/0001-27</v>
          </cell>
          <cell r="D1426" t="str">
            <v>Sim</v>
          </cell>
          <cell r="E1426" t="str">
            <v>NORMAL - EM FUNCIONAMENTO</v>
          </cell>
          <cell r="F1426" t="str">
            <v>NORMAL</v>
          </cell>
          <cell r="G1426" t="str">
            <v>Sociedade Civil</v>
          </cell>
          <cell r="H1426" t="str">
            <v>LC 109</v>
          </cell>
          <cell r="I1426" t="str">
            <v>Privada</v>
          </cell>
          <cell r="J1426" t="str">
            <v>Privado</v>
          </cell>
          <cell r="K1426" t="str">
            <v>Patrocínio Múltiplo</v>
          </cell>
          <cell r="L1426" t="str">
            <v>Com mais de um plano</v>
          </cell>
          <cell r="M1426" t="str">
            <v>Sim</v>
          </cell>
          <cell r="N1426">
            <v>4.4000000097200064E+16</v>
          </cell>
          <cell r="O1426" t="str">
            <v>Sudeste</v>
          </cell>
          <cell r="P1426" t="str">
            <v>ESSP</v>
          </cell>
          <cell r="Q1426" t="str">
            <v>R CUBATAO 320 13 ANDAR</v>
          </cell>
          <cell r="R1426" t="str">
            <v>SAO PAULO</v>
          </cell>
          <cell r="S1426" t="str">
            <v>SAO PAULO</v>
          </cell>
          <cell r="T1426" t="str">
            <v>SP</v>
          </cell>
          <cell r="U1426" t="str">
            <v>04.013-001</v>
          </cell>
          <cell r="V1426" t="str">
            <v>(11) 3886 1185</v>
          </cell>
          <cell r="W1426" t="str">
            <v>prevsompo@sompo.com.br</v>
          </cell>
          <cell r="X1426"/>
          <cell r="Y1426">
            <v>3</v>
          </cell>
          <cell r="Z1426">
            <v>3</v>
          </cell>
          <cell r="AA1426">
            <v>3</v>
          </cell>
        </row>
        <row r="1427">
          <cell r="A1427" t="str">
            <v>PREVSOMPO</v>
          </cell>
          <cell r="B1427" t="str">
            <v>SOMPO ENTIDADE DE PREVIDENCIA COMPLEMENTAR - PREVSOMPO</v>
          </cell>
          <cell r="C1427" t="str">
            <v>03.784.859/0001-27</v>
          </cell>
          <cell r="D1427" t="str">
            <v>Sim</v>
          </cell>
          <cell r="E1427" t="str">
            <v>NORMAL - EM FUNCIONAMENTO</v>
          </cell>
          <cell r="F1427" t="str">
            <v>NORMAL</v>
          </cell>
          <cell r="G1427" t="str">
            <v>Sociedade Civil</v>
          </cell>
          <cell r="H1427" t="str">
            <v>LC 109</v>
          </cell>
          <cell r="I1427" t="str">
            <v>Privada</v>
          </cell>
          <cell r="J1427" t="str">
            <v>Privado</v>
          </cell>
          <cell r="K1427" t="str">
            <v>Patrocínio Múltiplo</v>
          </cell>
          <cell r="L1427" t="str">
            <v>Com mais de um plano</v>
          </cell>
          <cell r="M1427" t="str">
            <v>Sim</v>
          </cell>
          <cell r="N1427">
            <v>4.4000000097200064E+16</v>
          </cell>
          <cell r="O1427" t="str">
            <v>Sudeste</v>
          </cell>
          <cell r="P1427" t="str">
            <v>ESSP</v>
          </cell>
          <cell r="Q1427" t="str">
            <v>R CUBATAO 320 13 ANDAR</v>
          </cell>
          <cell r="R1427" t="str">
            <v>SAO PAULO</v>
          </cell>
          <cell r="S1427" t="str">
            <v>SAO PAULO</v>
          </cell>
          <cell r="T1427" t="str">
            <v>SP</v>
          </cell>
          <cell r="U1427" t="str">
            <v>04.013-001</v>
          </cell>
          <cell r="V1427" t="str">
            <v>(11) 3886 1185</v>
          </cell>
          <cell r="W1427" t="str">
            <v>prevsompo@sompo.com.br</v>
          </cell>
          <cell r="X1427"/>
          <cell r="Y1427">
            <v>3</v>
          </cell>
          <cell r="Z1427">
            <v>3</v>
          </cell>
          <cell r="AA1427">
            <v>3</v>
          </cell>
        </row>
        <row r="1428">
          <cell r="A1428" t="str">
            <v>PREVSOMPO</v>
          </cell>
          <cell r="B1428" t="str">
            <v>SOMPO ENTIDADE DE PREVIDENCIA COMPLEMENTAR - PREVSOMPO</v>
          </cell>
          <cell r="C1428" t="str">
            <v>03.784.859/0001-27</v>
          </cell>
          <cell r="D1428" t="str">
            <v>Sim</v>
          </cell>
          <cell r="E1428" t="str">
            <v>NORMAL - EM FUNCIONAMENTO</v>
          </cell>
          <cell r="F1428" t="str">
            <v>NORMAL</v>
          </cell>
          <cell r="G1428" t="str">
            <v>Sociedade Civil</v>
          </cell>
          <cell r="H1428" t="str">
            <v>LC 109</v>
          </cell>
          <cell r="I1428" t="str">
            <v>Privada</v>
          </cell>
          <cell r="J1428" t="str">
            <v>Privado</v>
          </cell>
          <cell r="K1428" t="str">
            <v>Patrocínio Múltiplo</v>
          </cell>
          <cell r="L1428" t="str">
            <v>Com mais de um plano</v>
          </cell>
          <cell r="M1428" t="str">
            <v>Sim</v>
          </cell>
          <cell r="N1428">
            <v>4.4000000097200064E+16</v>
          </cell>
          <cell r="O1428" t="str">
            <v>Sudeste</v>
          </cell>
          <cell r="P1428" t="str">
            <v>ESSP</v>
          </cell>
          <cell r="Q1428" t="str">
            <v>R CUBATAO 320 13 ANDAR</v>
          </cell>
          <cell r="R1428" t="str">
            <v>SAO PAULO</v>
          </cell>
          <cell r="S1428" t="str">
            <v>SAO PAULO</v>
          </cell>
          <cell r="T1428" t="str">
            <v>SP</v>
          </cell>
          <cell r="U1428" t="str">
            <v>04.013-001</v>
          </cell>
          <cell r="V1428" t="str">
            <v>(11) 3886 1185</v>
          </cell>
          <cell r="W1428" t="str">
            <v>prevsompo@sompo.com.br</v>
          </cell>
          <cell r="X1428"/>
          <cell r="Y1428">
            <v>3</v>
          </cell>
          <cell r="Z1428">
            <v>3</v>
          </cell>
          <cell r="AA1428">
            <v>3</v>
          </cell>
        </row>
        <row r="1429">
          <cell r="A1429" t="str">
            <v>PREVUNIAO</v>
          </cell>
          <cell r="B1429" t="str">
            <v>PREVUNIAO SOCIEDADE DE PREVIDENCIA PRIVADA</v>
          </cell>
          <cell r="C1429" t="str">
            <v>30.715.122/0001-25</v>
          </cell>
          <cell r="D1429" t="str">
            <v>Sim</v>
          </cell>
          <cell r="E1429" t="str">
            <v>NORMAL - EM FUNCIONAMENTO</v>
          </cell>
          <cell r="F1429" t="str">
            <v>NORMAL</v>
          </cell>
          <cell r="G1429" t="str">
            <v>Fundação</v>
          </cell>
          <cell r="H1429" t="str">
            <v>LC 109</v>
          </cell>
          <cell r="I1429" t="str">
            <v>Privada</v>
          </cell>
          <cell r="J1429" t="str">
            <v>Privado</v>
          </cell>
          <cell r="K1429" t="str">
            <v>Patrocínio Múltiplo</v>
          </cell>
          <cell r="L1429" t="str">
            <v>Com mais de um plano</v>
          </cell>
          <cell r="M1429" t="str">
            <v>Sim</v>
          </cell>
          <cell r="N1429">
            <v>182611980</v>
          </cell>
          <cell r="O1429" t="str">
            <v>Sudeste</v>
          </cell>
          <cell r="P1429" t="str">
            <v>ESRJ</v>
          </cell>
          <cell r="Q1429" t="str">
            <v>AVENIDA PASTOR MARTIN LUTHER KING JR 126 SALAS 701 A 704</v>
          </cell>
          <cell r="R1429" t="str">
            <v>RIO DE JANEIRO</v>
          </cell>
          <cell r="S1429" t="str">
            <v>RIO DE JANEIRO</v>
          </cell>
          <cell r="T1429" t="str">
            <v>RJ</v>
          </cell>
          <cell r="U1429" t="str">
            <v>20.760-005</v>
          </cell>
          <cell r="V1429" t="str">
            <v>2132799977</v>
          </cell>
          <cell r="W1429" t="str">
            <v>PREVUNIAO@PRAXAIR.COM</v>
          </cell>
          <cell r="X1429" t="str">
            <v>WWW.PREVUNIAO.COM.BR</v>
          </cell>
          <cell r="Y1429">
            <v>3</v>
          </cell>
          <cell r="Z1429">
            <v>3</v>
          </cell>
          <cell r="AA1429">
            <v>5</v>
          </cell>
        </row>
        <row r="1430">
          <cell r="A1430" t="str">
            <v>PREVUNIAO</v>
          </cell>
          <cell r="B1430" t="str">
            <v>PREVUNIAO SOCIEDADE DE PREVIDENCIA PRIVADA</v>
          </cell>
          <cell r="C1430" t="str">
            <v>30.715.122/0001-25</v>
          </cell>
          <cell r="D1430" t="str">
            <v>Sim</v>
          </cell>
          <cell r="E1430" t="str">
            <v>NORMAL - EM FUNCIONAMENTO</v>
          </cell>
          <cell r="F1430" t="str">
            <v>NORMAL</v>
          </cell>
          <cell r="G1430" t="str">
            <v>Fundação</v>
          </cell>
          <cell r="H1430" t="str">
            <v>LC 109</v>
          </cell>
          <cell r="I1430" t="str">
            <v>Privada</v>
          </cell>
          <cell r="J1430" t="str">
            <v>Privado</v>
          </cell>
          <cell r="K1430" t="str">
            <v>Patrocínio Múltiplo</v>
          </cell>
          <cell r="L1430" t="str">
            <v>Com mais de um plano</v>
          </cell>
          <cell r="M1430" t="str">
            <v>Sim</v>
          </cell>
          <cell r="N1430">
            <v>182611980</v>
          </cell>
          <cell r="O1430" t="str">
            <v>Sudeste</v>
          </cell>
          <cell r="P1430" t="str">
            <v>ESRJ</v>
          </cell>
          <cell r="Q1430" t="str">
            <v>AVENIDA PASTOR MARTIN LUTHER KING JR 126 SALAS 701 A 704</v>
          </cell>
          <cell r="R1430" t="str">
            <v>RIO DE JANEIRO</v>
          </cell>
          <cell r="S1430" t="str">
            <v>RIO DE JANEIRO</v>
          </cell>
          <cell r="T1430" t="str">
            <v>RJ</v>
          </cell>
          <cell r="U1430" t="str">
            <v>20.760-005</v>
          </cell>
          <cell r="V1430" t="str">
            <v>2132799977</v>
          </cell>
          <cell r="W1430" t="str">
            <v>PREVUNIAO@PRAXAIR.COM</v>
          </cell>
          <cell r="X1430" t="str">
            <v>WWW.PREVUNIAO.COM.BR</v>
          </cell>
          <cell r="Y1430">
            <v>3</v>
          </cell>
          <cell r="Z1430">
            <v>3</v>
          </cell>
          <cell r="AA1430">
            <v>5</v>
          </cell>
        </row>
        <row r="1431">
          <cell r="A1431" t="str">
            <v>PREVUNISUL</v>
          </cell>
          <cell r="B1431" t="str">
            <v>SOCIEDADE DE PREVIDENCIA COMPLEMENTAR PREVUNISUL</v>
          </cell>
          <cell r="C1431" t="str">
            <v>07.719.843/0001-91</v>
          </cell>
          <cell r="D1431" t="str">
            <v>Sim</v>
          </cell>
          <cell r="E1431" t="str">
            <v>NORMAL - EM FUNCIONAMENTO</v>
          </cell>
          <cell r="F1431" t="str">
            <v>NORMAL</v>
          </cell>
          <cell r="G1431" t="str">
            <v>Sociedade Civil</v>
          </cell>
          <cell r="H1431" t="str">
            <v>LC 109</v>
          </cell>
          <cell r="I1431" t="str">
            <v>Privada</v>
          </cell>
          <cell r="J1431" t="str">
            <v>Privado</v>
          </cell>
          <cell r="K1431" t="str">
            <v>Patrocínio Múltiplo</v>
          </cell>
          <cell r="L1431" t="str">
            <v>Com mais de um plano</v>
          </cell>
          <cell r="M1431" t="str">
            <v>Sim</v>
          </cell>
          <cell r="N1431">
            <v>4.4000000718200592E+16</v>
          </cell>
          <cell r="O1431" t="str">
            <v>Sul</v>
          </cell>
          <cell r="P1431" t="str">
            <v>ESRS</v>
          </cell>
          <cell r="Q1431" t="str">
            <v>RUA VIGÁRIO JOSÉ POGGEL</v>
          </cell>
          <cell r="R1431" t="str">
            <v>TUBARAO</v>
          </cell>
          <cell r="S1431" t="str">
            <v>SANTA CATARINA</v>
          </cell>
          <cell r="T1431" t="str">
            <v>SC</v>
          </cell>
          <cell r="U1431" t="str">
            <v>88.704-240</v>
          </cell>
          <cell r="V1431" t="str">
            <v>4836222113</v>
          </cell>
          <cell r="W1431" t="str">
            <v>CONTATO@PREVUNISUL.COM.BR</v>
          </cell>
          <cell r="X1431" t="str">
            <v>WWW.PREVUNISUL.COM.BR</v>
          </cell>
          <cell r="Y1431">
            <v>3</v>
          </cell>
          <cell r="Z1431">
            <v>3</v>
          </cell>
          <cell r="AA1431">
            <v>5</v>
          </cell>
        </row>
        <row r="1432">
          <cell r="A1432" t="str">
            <v>PREVUNISUL</v>
          </cell>
          <cell r="B1432" t="str">
            <v>SOCIEDADE DE PREVIDENCIA COMPLEMENTAR PREVUNISUL</v>
          </cell>
          <cell r="C1432" t="str">
            <v>07.719.843/0001-91</v>
          </cell>
          <cell r="D1432" t="str">
            <v>Sim</v>
          </cell>
          <cell r="E1432" t="str">
            <v>NORMAL - EM FUNCIONAMENTO</v>
          </cell>
          <cell r="F1432" t="str">
            <v>NORMAL</v>
          </cell>
          <cell r="G1432" t="str">
            <v>Sociedade Civil</v>
          </cell>
          <cell r="H1432" t="str">
            <v>LC 109</v>
          </cell>
          <cell r="I1432" t="str">
            <v>Privada</v>
          </cell>
          <cell r="J1432" t="str">
            <v>Privado</v>
          </cell>
          <cell r="K1432" t="str">
            <v>Patrocínio Múltiplo</v>
          </cell>
          <cell r="L1432" t="str">
            <v>Com mais de um plano</v>
          </cell>
          <cell r="M1432" t="str">
            <v>Sim</v>
          </cell>
          <cell r="N1432">
            <v>4.4000000718200592E+16</v>
          </cell>
          <cell r="O1432" t="str">
            <v>Sul</v>
          </cell>
          <cell r="P1432" t="str">
            <v>ESRS</v>
          </cell>
          <cell r="Q1432" t="str">
            <v>RUA VIGÁRIO JOSÉ POGGEL</v>
          </cell>
          <cell r="R1432" t="str">
            <v>TUBARAO</v>
          </cell>
          <cell r="S1432" t="str">
            <v>SANTA CATARINA</v>
          </cell>
          <cell r="T1432" t="str">
            <v>SC</v>
          </cell>
          <cell r="U1432" t="str">
            <v>88.704-240</v>
          </cell>
          <cell r="V1432" t="str">
            <v>4836222113</v>
          </cell>
          <cell r="W1432" t="str">
            <v>CONTATO@PREVUNISUL.COM.BR</v>
          </cell>
          <cell r="X1432" t="str">
            <v>WWW.PREVUNISUL.COM.BR</v>
          </cell>
          <cell r="Y1432">
            <v>3</v>
          </cell>
          <cell r="Z1432">
            <v>3</v>
          </cell>
          <cell r="AA1432">
            <v>5</v>
          </cell>
        </row>
        <row r="1433">
          <cell r="A1433" t="str">
            <v>PRHOSPER</v>
          </cell>
          <cell r="B1433" t="str">
            <v>PRHOSPER-PREVIDENCIA RHODIA</v>
          </cell>
          <cell r="C1433" t="str">
            <v>43.226.455/0001-32</v>
          </cell>
          <cell r="D1433" t="str">
            <v>Sim</v>
          </cell>
          <cell r="E1433" t="str">
            <v>NORMAL - EM FUNCIONAMENTO</v>
          </cell>
          <cell r="F1433" t="str">
            <v>NORMAL</v>
          </cell>
          <cell r="G1433" t="str">
            <v>Fundação</v>
          </cell>
          <cell r="H1433" t="str">
            <v>LC 109</v>
          </cell>
          <cell r="I1433" t="str">
            <v>Privada</v>
          </cell>
          <cell r="J1433" t="str">
            <v>Privado</v>
          </cell>
          <cell r="K1433" t="str">
            <v>Patrocínio Múltiplo</v>
          </cell>
          <cell r="L1433" t="str">
            <v>Com mais de um plano</v>
          </cell>
          <cell r="M1433" t="str">
            <v>Sim</v>
          </cell>
          <cell r="N1433">
            <v>3015291978</v>
          </cell>
          <cell r="O1433" t="str">
            <v>Sudeste</v>
          </cell>
          <cell r="P1433" t="str">
            <v>ESSP</v>
          </cell>
          <cell r="Q1433" t="str">
            <v>AVENIDA MARIA COELHO AGUIAR, 215 BL B 1O. ANDAR</v>
          </cell>
          <cell r="R1433" t="str">
            <v>SAO PAULO</v>
          </cell>
          <cell r="S1433" t="str">
            <v>SAO PAULO</v>
          </cell>
          <cell r="T1433" t="str">
            <v>SP</v>
          </cell>
          <cell r="U1433" t="str">
            <v>05.805-000</v>
          </cell>
          <cell r="V1433" t="str">
            <v>1137418265</v>
          </cell>
          <cell r="W1433" t="str">
            <v>RHODIA.PRHOSPER@SOLVAY.COM</v>
          </cell>
          <cell r="X1433" t="str">
            <v>WWW.PRHOSPER.COM.BR</v>
          </cell>
          <cell r="Y1433">
            <v>5</v>
          </cell>
          <cell r="Z1433">
            <v>3</v>
          </cell>
          <cell r="AA1433">
            <v>5</v>
          </cell>
        </row>
        <row r="1434">
          <cell r="A1434" t="str">
            <v>PRHOSPER</v>
          </cell>
          <cell r="B1434" t="str">
            <v>PRHOSPER-PREVIDENCIA RHODIA</v>
          </cell>
          <cell r="C1434" t="str">
            <v>43.226.455/0001-32</v>
          </cell>
          <cell r="D1434" t="str">
            <v>Sim</v>
          </cell>
          <cell r="E1434" t="str">
            <v>NORMAL - EM FUNCIONAMENTO</v>
          </cell>
          <cell r="F1434" t="str">
            <v>NORMAL</v>
          </cell>
          <cell r="G1434" t="str">
            <v>Fundação</v>
          </cell>
          <cell r="H1434" t="str">
            <v>LC 109</v>
          </cell>
          <cell r="I1434" t="str">
            <v>Privada</v>
          </cell>
          <cell r="J1434" t="str">
            <v>Privado</v>
          </cell>
          <cell r="K1434" t="str">
            <v>Patrocínio Múltiplo</v>
          </cell>
          <cell r="L1434" t="str">
            <v>Com mais de um plano</v>
          </cell>
          <cell r="M1434" t="str">
            <v>Sim</v>
          </cell>
          <cell r="N1434">
            <v>3015291978</v>
          </cell>
          <cell r="O1434" t="str">
            <v>Sudeste</v>
          </cell>
          <cell r="P1434" t="str">
            <v>ESSP</v>
          </cell>
          <cell r="Q1434" t="str">
            <v>AVENIDA MARIA COELHO AGUIAR, 215 BL B 1O. ANDAR</v>
          </cell>
          <cell r="R1434" t="str">
            <v>SAO PAULO</v>
          </cell>
          <cell r="S1434" t="str">
            <v>SAO PAULO</v>
          </cell>
          <cell r="T1434" t="str">
            <v>SP</v>
          </cell>
          <cell r="U1434" t="str">
            <v>05.805-000</v>
          </cell>
          <cell r="V1434" t="str">
            <v>1137418265</v>
          </cell>
          <cell r="W1434" t="str">
            <v>RHODIA.PRHOSPER@SOLVAY.COM</v>
          </cell>
          <cell r="X1434" t="str">
            <v>WWW.PRHOSPER.COM.BR</v>
          </cell>
          <cell r="Y1434">
            <v>5</v>
          </cell>
          <cell r="Z1434">
            <v>3</v>
          </cell>
          <cell r="AA1434">
            <v>5</v>
          </cell>
        </row>
        <row r="1435">
          <cell r="A1435" t="str">
            <v>PRHOSPER</v>
          </cell>
          <cell r="B1435" t="str">
            <v>PRHOSPER-PREVIDENCIA RHODIA</v>
          </cell>
          <cell r="C1435" t="str">
            <v>43.226.455/0001-32</v>
          </cell>
          <cell r="D1435" t="str">
            <v>Sim</v>
          </cell>
          <cell r="E1435" t="str">
            <v>NORMAL - EM FUNCIONAMENTO</v>
          </cell>
          <cell r="F1435" t="str">
            <v>NORMAL</v>
          </cell>
          <cell r="G1435" t="str">
            <v>Fundação</v>
          </cell>
          <cell r="H1435" t="str">
            <v>LC 109</v>
          </cell>
          <cell r="I1435" t="str">
            <v>Privada</v>
          </cell>
          <cell r="J1435" t="str">
            <v>Privado</v>
          </cell>
          <cell r="K1435" t="str">
            <v>Patrocínio Múltiplo</v>
          </cell>
          <cell r="L1435" t="str">
            <v>Com mais de um plano</v>
          </cell>
          <cell r="M1435" t="str">
            <v>Sim</v>
          </cell>
          <cell r="N1435">
            <v>3015291978</v>
          </cell>
          <cell r="O1435" t="str">
            <v>Sudeste</v>
          </cell>
          <cell r="P1435" t="str">
            <v>ESSP</v>
          </cell>
          <cell r="Q1435" t="str">
            <v>AVENIDA MARIA COELHO AGUIAR, 215 BL B 1O. ANDAR</v>
          </cell>
          <cell r="R1435" t="str">
            <v>SAO PAULO</v>
          </cell>
          <cell r="S1435" t="str">
            <v>SAO PAULO</v>
          </cell>
          <cell r="T1435" t="str">
            <v>SP</v>
          </cell>
          <cell r="U1435" t="str">
            <v>05.805-000</v>
          </cell>
          <cell r="V1435" t="str">
            <v>1137418265</v>
          </cell>
          <cell r="W1435" t="str">
            <v>RHODIA.PRHOSPER@SOLVAY.COM</v>
          </cell>
          <cell r="X1435" t="str">
            <v>WWW.PRHOSPER.COM.BR</v>
          </cell>
          <cell r="Y1435">
            <v>5</v>
          </cell>
          <cell r="Z1435">
            <v>3</v>
          </cell>
          <cell r="AA1435">
            <v>5</v>
          </cell>
        </row>
        <row r="1436">
          <cell r="A1436" t="str">
            <v>PRODUBAN</v>
          </cell>
          <cell r="B1436" t="str">
            <v>FUNDACAO PRODUBAN - EM LIQUIDACAO</v>
          </cell>
          <cell r="C1436" t="str">
            <v>12.285.268/0001-04</v>
          </cell>
          <cell r="D1436" t="str">
            <v>Sim</v>
          </cell>
          <cell r="E1436" t="str">
            <v>ENCERRADA - POR LIQUIDAÇÃO</v>
          </cell>
          <cell r="F1436" t="str">
            <v>ENCERRADA</v>
          </cell>
          <cell r="G1436" t="str">
            <v>Fundação</v>
          </cell>
          <cell r="H1436" t="str">
            <v>LC 108 / LC 109</v>
          </cell>
          <cell r="I1436" t="str">
            <v>Pública Estadual</v>
          </cell>
          <cell r="J1436" t="str">
            <v>Público</v>
          </cell>
          <cell r="K1436" t="str">
            <v>Patrocínio Múltiplo</v>
          </cell>
          <cell r="L1436" t="str">
            <v>Com mais de um plano</v>
          </cell>
          <cell r="M1436" t="str">
            <v>Não</v>
          </cell>
          <cell r="N1436">
            <v>3018841979</v>
          </cell>
          <cell r="O1436" t="str">
            <v>Nordeste</v>
          </cell>
          <cell r="P1436" t="str">
            <v>ESPE</v>
          </cell>
          <cell r="Q1436" t="str">
            <v>AVENIDA DA PAZ 1388 SALA 310 E 312  - 3º ANDAR</v>
          </cell>
          <cell r="R1436" t="str">
            <v>MACEIO</v>
          </cell>
          <cell r="S1436" t="str">
            <v>ALAGOAS</v>
          </cell>
          <cell r="T1436" t="str">
            <v>AL</v>
          </cell>
          <cell r="U1436" t="str">
            <v>57.020-440</v>
          </cell>
          <cell r="V1436" t="str">
            <v>82-32212953</v>
          </cell>
          <cell r="W1436" t="str">
            <v>fundacaoproduban@uol.com.br</v>
          </cell>
          <cell r="X1436"/>
          <cell r="Y1436">
            <v>1</v>
          </cell>
          <cell r="Z1436">
            <v>1</v>
          </cell>
          <cell r="AA1436">
            <v>1</v>
          </cell>
        </row>
        <row r="1437">
          <cell r="A1437" t="str">
            <v>PROMON</v>
          </cell>
          <cell r="B1437" t="str">
            <v>FUNDACAO PROMON DE PREVIDENCIA SOCIAL</v>
          </cell>
          <cell r="C1437" t="str">
            <v>47.415.773/0001-00</v>
          </cell>
          <cell r="D1437" t="str">
            <v>Sim</v>
          </cell>
          <cell r="E1437" t="str">
            <v>NORMAL - EM FUNCIONAMENTO</v>
          </cell>
          <cell r="F1437" t="str">
            <v>NORMAL</v>
          </cell>
          <cell r="G1437" t="str">
            <v>Fundação</v>
          </cell>
          <cell r="H1437" t="str">
            <v>LC 109</v>
          </cell>
          <cell r="I1437" t="str">
            <v>Privada</v>
          </cell>
          <cell r="J1437" t="str">
            <v>Privado</v>
          </cell>
          <cell r="K1437" t="str">
            <v>Patrocínio Múltiplo</v>
          </cell>
          <cell r="L1437" t="str">
            <v>Com mais de um plano</v>
          </cell>
          <cell r="M1437" t="str">
            <v>Sim</v>
          </cell>
          <cell r="N1437">
            <v>3018211979</v>
          </cell>
          <cell r="O1437" t="str">
            <v>Sudeste</v>
          </cell>
          <cell r="P1437" t="str">
            <v>ESSP</v>
          </cell>
          <cell r="Q1437" t="str">
            <v>AV PRESIDENTE JUSCELINO KUBITSCHEK</v>
          </cell>
          <cell r="R1437" t="str">
            <v>SAO PAULO</v>
          </cell>
          <cell r="S1437" t="str">
            <v>SAO PAULO</v>
          </cell>
          <cell r="T1437" t="str">
            <v>SP</v>
          </cell>
          <cell r="U1437" t="str">
            <v>04.543-011</v>
          </cell>
          <cell r="V1437" t="str">
            <v>1152134107</v>
          </cell>
          <cell r="W1437" t="str">
            <v>FUNDACAO.PROMON@PROMON.COM.BR</v>
          </cell>
          <cell r="X1437" t="str">
            <v>WWW.FUNDACAOPROMON.COM.BR</v>
          </cell>
          <cell r="Y1437">
            <v>5</v>
          </cell>
          <cell r="Z1437">
            <v>3</v>
          </cell>
          <cell r="AA1437">
            <v>7</v>
          </cell>
        </row>
        <row r="1438">
          <cell r="A1438" t="str">
            <v>PROMON</v>
          </cell>
          <cell r="B1438" t="str">
            <v>FUNDACAO PROMON DE PREVIDENCIA SOCIAL</v>
          </cell>
          <cell r="C1438" t="str">
            <v>47.415.773/0001-00</v>
          </cell>
          <cell r="D1438" t="str">
            <v>Sim</v>
          </cell>
          <cell r="E1438" t="str">
            <v>NORMAL - EM FUNCIONAMENTO</v>
          </cell>
          <cell r="F1438" t="str">
            <v>NORMAL</v>
          </cell>
          <cell r="G1438" t="str">
            <v>Fundação</v>
          </cell>
          <cell r="H1438" t="str">
            <v>LC 109</v>
          </cell>
          <cell r="I1438" t="str">
            <v>Privada</v>
          </cell>
          <cell r="J1438" t="str">
            <v>Privado</v>
          </cell>
          <cell r="K1438" t="str">
            <v>Patrocínio Múltiplo</v>
          </cell>
          <cell r="L1438" t="str">
            <v>Com mais de um plano</v>
          </cell>
          <cell r="M1438" t="str">
            <v>Sim</v>
          </cell>
          <cell r="N1438">
            <v>3018211979</v>
          </cell>
          <cell r="O1438" t="str">
            <v>Sudeste</v>
          </cell>
          <cell r="P1438" t="str">
            <v>ESSP</v>
          </cell>
          <cell r="Q1438" t="str">
            <v>AV PRESIDENTE JUSCELINO KUBITSCHEK</v>
          </cell>
          <cell r="R1438" t="str">
            <v>SAO PAULO</v>
          </cell>
          <cell r="S1438" t="str">
            <v>SAO PAULO</v>
          </cell>
          <cell r="T1438" t="str">
            <v>SP</v>
          </cell>
          <cell r="U1438" t="str">
            <v>04.543-011</v>
          </cell>
          <cell r="V1438" t="str">
            <v>1152134107</v>
          </cell>
          <cell r="W1438" t="str">
            <v>FUNDACAO.PROMON@PROMON.COM.BR</v>
          </cell>
          <cell r="X1438" t="str">
            <v>WWW.FUNDACAOPROMON.COM.BR</v>
          </cell>
          <cell r="Y1438">
            <v>5</v>
          </cell>
          <cell r="Z1438">
            <v>3</v>
          </cell>
          <cell r="AA1438">
            <v>7</v>
          </cell>
        </row>
        <row r="1439">
          <cell r="A1439" t="str">
            <v>PROMON</v>
          </cell>
          <cell r="B1439" t="str">
            <v>FUNDACAO PROMON DE PREVIDENCIA SOCIAL</v>
          </cell>
          <cell r="C1439" t="str">
            <v>47.415.773/0001-00</v>
          </cell>
          <cell r="D1439" t="str">
            <v>Sim</v>
          </cell>
          <cell r="E1439" t="str">
            <v>NORMAL - EM FUNCIONAMENTO</v>
          </cell>
          <cell r="F1439" t="str">
            <v>NORMAL</v>
          </cell>
          <cell r="G1439" t="str">
            <v>Fundação</v>
          </cell>
          <cell r="H1439" t="str">
            <v>LC 109</v>
          </cell>
          <cell r="I1439" t="str">
            <v>Privada</v>
          </cell>
          <cell r="J1439" t="str">
            <v>Privado</v>
          </cell>
          <cell r="K1439" t="str">
            <v>Patrocínio Múltiplo</v>
          </cell>
          <cell r="L1439" t="str">
            <v>Com mais de um plano</v>
          </cell>
          <cell r="M1439" t="str">
            <v>Sim</v>
          </cell>
          <cell r="N1439">
            <v>3018211979</v>
          </cell>
          <cell r="O1439" t="str">
            <v>Sudeste</v>
          </cell>
          <cell r="P1439" t="str">
            <v>ESSP</v>
          </cell>
          <cell r="Q1439" t="str">
            <v>AV PRESIDENTE JUSCELINO KUBITSCHEK</v>
          </cell>
          <cell r="R1439" t="str">
            <v>SAO PAULO</v>
          </cell>
          <cell r="S1439" t="str">
            <v>SAO PAULO</v>
          </cell>
          <cell r="T1439" t="str">
            <v>SP</v>
          </cell>
          <cell r="U1439" t="str">
            <v>04.543-011</v>
          </cell>
          <cell r="V1439" t="str">
            <v>1152134107</v>
          </cell>
          <cell r="W1439" t="str">
            <v>FUNDACAO.PROMON@PROMON.COM.BR</v>
          </cell>
          <cell r="X1439" t="str">
            <v>WWW.FUNDACAOPROMON.COM.BR</v>
          </cell>
          <cell r="Y1439">
            <v>5</v>
          </cell>
          <cell r="Z1439">
            <v>3</v>
          </cell>
          <cell r="AA1439">
            <v>7</v>
          </cell>
        </row>
        <row r="1440">
          <cell r="A1440" t="str">
            <v>PROMON</v>
          </cell>
          <cell r="B1440" t="str">
            <v>FUNDACAO PROMON DE PREVIDENCIA SOCIAL</v>
          </cell>
          <cell r="C1440" t="str">
            <v>47.415.773/0001-00</v>
          </cell>
          <cell r="D1440" t="str">
            <v>Sim</v>
          </cell>
          <cell r="E1440" t="str">
            <v>NORMAL - EM FUNCIONAMENTO</v>
          </cell>
          <cell r="F1440" t="str">
            <v>NORMAL</v>
          </cell>
          <cell r="G1440" t="str">
            <v>Fundação</v>
          </cell>
          <cell r="H1440" t="str">
            <v>LC 109</v>
          </cell>
          <cell r="I1440" t="str">
            <v>Privada</v>
          </cell>
          <cell r="J1440" t="str">
            <v>Privado</v>
          </cell>
          <cell r="K1440" t="str">
            <v>Patrocínio Múltiplo</v>
          </cell>
          <cell r="L1440" t="str">
            <v>Com mais de um plano</v>
          </cell>
          <cell r="M1440" t="str">
            <v>Sim</v>
          </cell>
          <cell r="N1440">
            <v>3018211979</v>
          </cell>
          <cell r="O1440" t="str">
            <v>Sudeste</v>
          </cell>
          <cell r="P1440" t="str">
            <v>ESSP</v>
          </cell>
          <cell r="Q1440" t="str">
            <v>AV PRESIDENTE JUSCELINO KUBITSCHEK</v>
          </cell>
          <cell r="R1440" t="str">
            <v>SAO PAULO</v>
          </cell>
          <cell r="S1440" t="str">
            <v>SAO PAULO</v>
          </cell>
          <cell r="T1440" t="str">
            <v>SP</v>
          </cell>
          <cell r="U1440" t="str">
            <v>04.543-011</v>
          </cell>
          <cell r="V1440" t="str">
            <v>1152134107</v>
          </cell>
          <cell r="W1440" t="str">
            <v>FUNDACAO.PROMON@PROMON.COM.BR</v>
          </cell>
          <cell r="X1440" t="str">
            <v>WWW.FUNDACAOPROMON.COM.BR</v>
          </cell>
          <cell r="Y1440">
            <v>5</v>
          </cell>
          <cell r="Z1440">
            <v>3</v>
          </cell>
          <cell r="AA1440">
            <v>7</v>
          </cell>
        </row>
        <row r="1441">
          <cell r="A1441" t="str">
            <v>PROMON</v>
          </cell>
          <cell r="B1441" t="str">
            <v>FUNDACAO PROMON DE PREVIDENCIA SOCIAL</v>
          </cell>
          <cell r="C1441" t="str">
            <v>47.415.773/0001-00</v>
          </cell>
          <cell r="D1441" t="str">
            <v>Sim</v>
          </cell>
          <cell r="E1441" t="str">
            <v>NORMAL - EM FUNCIONAMENTO</v>
          </cell>
          <cell r="F1441" t="str">
            <v>NORMAL</v>
          </cell>
          <cell r="G1441" t="str">
            <v>Fundação</v>
          </cell>
          <cell r="H1441" t="str">
            <v>LC 109</v>
          </cell>
          <cell r="I1441" t="str">
            <v>Privada</v>
          </cell>
          <cell r="J1441" t="str">
            <v>Privado</v>
          </cell>
          <cell r="K1441" t="str">
            <v>Patrocínio Múltiplo</v>
          </cell>
          <cell r="L1441" t="str">
            <v>Com mais de um plano</v>
          </cell>
          <cell r="M1441" t="str">
            <v>Sim</v>
          </cell>
          <cell r="N1441">
            <v>3018211979</v>
          </cell>
          <cell r="O1441" t="str">
            <v>Sudeste</v>
          </cell>
          <cell r="P1441" t="str">
            <v>ESSP</v>
          </cell>
          <cell r="Q1441" t="str">
            <v>AV PRESIDENTE JUSCELINO KUBITSCHEK</v>
          </cell>
          <cell r="R1441" t="str">
            <v>SAO PAULO</v>
          </cell>
          <cell r="S1441" t="str">
            <v>SAO PAULO</v>
          </cell>
          <cell r="T1441" t="str">
            <v>SP</v>
          </cell>
          <cell r="U1441" t="str">
            <v>04.543-011</v>
          </cell>
          <cell r="V1441" t="str">
            <v>1152134107</v>
          </cell>
          <cell r="W1441" t="str">
            <v>FUNDACAO.PROMON@PROMON.COM.BR</v>
          </cell>
          <cell r="X1441" t="str">
            <v>WWW.FUNDACAOPROMON.COM.BR</v>
          </cell>
          <cell r="Y1441">
            <v>5</v>
          </cell>
          <cell r="Z1441">
            <v>3</v>
          </cell>
          <cell r="AA1441">
            <v>7</v>
          </cell>
        </row>
        <row r="1442">
          <cell r="A1442" t="str">
            <v>PSS</v>
          </cell>
          <cell r="B1442" t="str">
            <v>PSS - SEGURIDADE SOCIAL</v>
          </cell>
          <cell r="C1442" t="str">
            <v>49.729.544/0001-88</v>
          </cell>
          <cell r="D1442" t="str">
            <v>Sim</v>
          </cell>
          <cell r="E1442" t="str">
            <v>SEM ATIVIDADES - COM PENDÊNCIAS PARA CANCELAMENTO</v>
          </cell>
          <cell r="F1442" t="str">
            <v>SEM ATIVIDADES</v>
          </cell>
          <cell r="G1442" t="str">
            <v>Fundação</v>
          </cell>
          <cell r="H1442" t="str">
            <v>LC 109</v>
          </cell>
          <cell r="I1442" t="str">
            <v>Privada</v>
          </cell>
          <cell r="J1442" t="str">
            <v>Privado</v>
          </cell>
          <cell r="K1442" t="str">
            <v>Patrocínio Múltiplo</v>
          </cell>
          <cell r="L1442" t="str">
            <v>Com mais de um plano</v>
          </cell>
          <cell r="M1442" t="str">
            <v>Não</v>
          </cell>
          <cell r="N1442">
            <v>3009121978</v>
          </cell>
          <cell r="O1442" t="str">
            <v>Sudeste</v>
          </cell>
          <cell r="P1442" t="str">
            <v>ESSP</v>
          </cell>
          <cell r="Q1442" t="str">
            <v>RUA DR. RAFAEL DE BARROS 209 11º ANDAR, CONJ 112</v>
          </cell>
          <cell r="R1442" t="str">
            <v>SAO PAULO</v>
          </cell>
          <cell r="S1442" t="str">
            <v>SAO PAULO</v>
          </cell>
          <cell r="T1442" t="str">
            <v>SP</v>
          </cell>
          <cell r="U1442" t="str">
            <v>04.003-041</v>
          </cell>
          <cell r="V1442" t="str">
            <v>1136276151</v>
          </cell>
          <cell r="W1442" t="str">
            <v>CLELIO.TAVARES@CONDUENT.COM;LOURIVAL.CARBONE@CONDUENT.COM</v>
          </cell>
          <cell r="X1442" t="str">
            <v>WWW.PSSNET.COM.BR</v>
          </cell>
          <cell r="Y1442">
            <v>2</v>
          </cell>
          <cell r="Z1442">
            <v>3</v>
          </cell>
          <cell r="AA1442">
            <v>3</v>
          </cell>
        </row>
        <row r="1443">
          <cell r="A1443" t="str">
            <v>PSS</v>
          </cell>
          <cell r="B1443" t="str">
            <v>PSS - SEGURIDADE SOCIAL</v>
          </cell>
          <cell r="C1443" t="str">
            <v>49.729.544/0001-88</v>
          </cell>
          <cell r="D1443" t="str">
            <v>Sim</v>
          </cell>
          <cell r="E1443" t="str">
            <v>SEM ATIVIDADES - COM PENDÊNCIAS PARA CANCELAMENTO</v>
          </cell>
          <cell r="F1443" t="str">
            <v>SEM ATIVIDADES</v>
          </cell>
          <cell r="G1443" t="str">
            <v>Fundação</v>
          </cell>
          <cell r="H1443" t="str">
            <v>LC 109</v>
          </cell>
          <cell r="I1443" t="str">
            <v>Privada</v>
          </cell>
          <cell r="J1443" t="str">
            <v>Privado</v>
          </cell>
          <cell r="K1443" t="str">
            <v>Patrocínio Múltiplo</v>
          </cell>
          <cell r="L1443" t="str">
            <v>Com mais de um plano</v>
          </cell>
          <cell r="M1443" t="str">
            <v>Não</v>
          </cell>
          <cell r="N1443">
            <v>3009121978</v>
          </cell>
          <cell r="O1443" t="str">
            <v>Sudeste</v>
          </cell>
          <cell r="P1443" t="str">
            <v>ESSP</v>
          </cell>
          <cell r="Q1443" t="str">
            <v>RUA DR. RAFAEL DE BARROS 209 11º ANDAR, CONJ 112</v>
          </cell>
          <cell r="R1443" t="str">
            <v>SAO PAULO</v>
          </cell>
          <cell r="S1443" t="str">
            <v>SAO PAULO</v>
          </cell>
          <cell r="T1443" t="str">
            <v>SP</v>
          </cell>
          <cell r="U1443" t="str">
            <v>04.003-041</v>
          </cell>
          <cell r="V1443" t="str">
            <v>1136276151</v>
          </cell>
          <cell r="W1443" t="str">
            <v>CLELIO.TAVARES@CONDUENT.COM;LOURIVAL.CARBONE@CONDUENT.COM</v>
          </cell>
          <cell r="X1443" t="str">
            <v>WWW.PSSNET.COM.BR</v>
          </cell>
          <cell r="Y1443">
            <v>2</v>
          </cell>
          <cell r="Z1443">
            <v>3</v>
          </cell>
          <cell r="AA1443">
            <v>3</v>
          </cell>
        </row>
        <row r="1444">
          <cell r="A1444" t="str">
            <v>QUANTA</v>
          </cell>
          <cell r="B1444" t="str">
            <v>QUANTA PREVIDENCIA COOPERATIVA</v>
          </cell>
          <cell r="C1444" t="str">
            <v>07.200.006/0001-51</v>
          </cell>
          <cell r="D1444" t="str">
            <v>Sim</v>
          </cell>
          <cell r="E1444" t="str">
            <v>NORMAL - EM FUNCIONAMENTO</v>
          </cell>
          <cell r="F1444" t="str">
            <v>NORMAL</v>
          </cell>
          <cell r="G1444" t="str">
            <v>Sociedade Civil</v>
          </cell>
          <cell r="H1444" t="str">
            <v>LC 109</v>
          </cell>
          <cell r="I1444" t="str">
            <v>Instituidor</v>
          </cell>
          <cell r="J1444" t="str">
            <v>Instituidor</v>
          </cell>
          <cell r="K1444" t="str">
            <v>Patrocínio Múltiplo</v>
          </cell>
          <cell r="L1444" t="str">
            <v>Com mais de um plano</v>
          </cell>
          <cell r="M1444" t="str">
            <v>Sim</v>
          </cell>
          <cell r="N1444">
            <v>4.4000002246200424E+16</v>
          </cell>
          <cell r="O1444" t="str">
            <v>Sul</v>
          </cell>
          <cell r="P1444" t="str">
            <v>ESRS</v>
          </cell>
          <cell r="Q1444" t="str">
            <v>SÃO JOÃO BATISTA, 109, 6 ANDAR</v>
          </cell>
          <cell r="R1444" t="str">
            <v>FLORIANOPOLIS</v>
          </cell>
          <cell r="S1444" t="str">
            <v>SANTA CATARINA</v>
          </cell>
          <cell r="T1444" t="str">
            <v>SC</v>
          </cell>
          <cell r="U1444" t="str">
            <v>88.025-230</v>
          </cell>
          <cell r="V1444" t="str">
            <v>(48) 3037 8400</v>
          </cell>
          <cell r="W1444" t="str">
            <v>diretoria@quantaprevidencia.com.br</v>
          </cell>
          <cell r="X1444" t="str">
            <v>www.quanta-previdencia.com.br</v>
          </cell>
          <cell r="Y1444">
            <v>2</v>
          </cell>
          <cell r="Z1444">
            <v>3</v>
          </cell>
          <cell r="AA1444">
            <v>13</v>
          </cell>
        </row>
        <row r="1445">
          <cell r="A1445" t="str">
            <v>QUANTA</v>
          </cell>
          <cell r="B1445" t="str">
            <v>QUANTA PREVIDENCIA COOPERATIVA</v>
          </cell>
          <cell r="C1445" t="str">
            <v>07.200.006/0001-51</v>
          </cell>
          <cell r="D1445" t="str">
            <v>Sim</v>
          </cell>
          <cell r="E1445" t="str">
            <v>NORMAL - EM FUNCIONAMENTO</v>
          </cell>
          <cell r="F1445" t="str">
            <v>NORMAL</v>
          </cell>
          <cell r="G1445" t="str">
            <v>Sociedade Civil</v>
          </cell>
          <cell r="H1445" t="str">
            <v>LC 109</v>
          </cell>
          <cell r="I1445" t="str">
            <v>Instituidor</v>
          </cell>
          <cell r="J1445" t="str">
            <v>Instituidor</v>
          </cell>
          <cell r="K1445" t="str">
            <v>Patrocínio Múltiplo</v>
          </cell>
          <cell r="L1445" t="str">
            <v>Com mais de um plano</v>
          </cell>
          <cell r="M1445" t="str">
            <v>Sim</v>
          </cell>
          <cell r="N1445">
            <v>4.4000002246200424E+16</v>
          </cell>
          <cell r="O1445" t="str">
            <v>Sul</v>
          </cell>
          <cell r="P1445" t="str">
            <v>ESRS</v>
          </cell>
          <cell r="Q1445" t="str">
            <v>SÃO JOÃO BATISTA, 109, 6 ANDAR</v>
          </cell>
          <cell r="R1445" t="str">
            <v>FLORIANOPOLIS</v>
          </cell>
          <cell r="S1445" t="str">
            <v>SANTA CATARINA</v>
          </cell>
          <cell r="T1445" t="str">
            <v>SC</v>
          </cell>
          <cell r="U1445" t="str">
            <v>88.025-230</v>
          </cell>
          <cell r="V1445" t="str">
            <v>(48) 3037 8400</v>
          </cell>
          <cell r="W1445" t="str">
            <v>diretoria@quantaprevidencia.com.br</v>
          </cell>
          <cell r="X1445" t="str">
            <v>www.quanta-previdencia.com.br</v>
          </cell>
          <cell r="Y1445">
            <v>2</v>
          </cell>
          <cell r="Z1445">
            <v>3</v>
          </cell>
          <cell r="AA1445">
            <v>13</v>
          </cell>
        </row>
        <row r="1446">
          <cell r="A1446" t="str">
            <v>QUANTA</v>
          </cell>
          <cell r="B1446" t="str">
            <v>QUANTA PREVIDENCIA COOPERATIVA</v>
          </cell>
          <cell r="C1446" t="str">
            <v>07.200.006/0001-51</v>
          </cell>
          <cell r="D1446" t="str">
            <v>Sim</v>
          </cell>
          <cell r="E1446" t="str">
            <v>NORMAL - EM FUNCIONAMENTO</v>
          </cell>
          <cell r="F1446" t="str">
            <v>NORMAL</v>
          </cell>
          <cell r="G1446" t="str">
            <v>Sociedade Civil</v>
          </cell>
          <cell r="H1446" t="str">
            <v>LC 109</v>
          </cell>
          <cell r="I1446" t="str">
            <v>Instituidor</v>
          </cell>
          <cell r="J1446" t="str">
            <v>Instituidor</v>
          </cell>
          <cell r="K1446" t="str">
            <v>Patrocínio Múltiplo</v>
          </cell>
          <cell r="L1446" t="str">
            <v>Com mais de um plano</v>
          </cell>
          <cell r="M1446" t="str">
            <v>Sim</v>
          </cell>
          <cell r="N1446">
            <v>4.4000002246200424E+16</v>
          </cell>
          <cell r="O1446" t="str">
            <v>Sul</v>
          </cell>
          <cell r="P1446" t="str">
            <v>ESRS</v>
          </cell>
          <cell r="Q1446" t="str">
            <v>SÃO JOÃO BATISTA, 109, 6 ANDAR</v>
          </cell>
          <cell r="R1446" t="str">
            <v>FLORIANOPOLIS</v>
          </cell>
          <cell r="S1446" t="str">
            <v>SANTA CATARINA</v>
          </cell>
          <cell r="T1446" t="str">
            <v>SC</v>
          </cell>
          <cell r="U1446" t="str">
            <v>88.025-230</v>
          </cell>
          <cell r="V1446" t="str">
            <v>(48) 3037 8400</v>
          </cell>
          <cell r="W1446" t="str">
            <v>diretoria@quantaprevidencia.com.br</v>
          </cell>
          <cell r="X1446" t="str">
            <v>www.quanta-previdencia.com.br</v>
          </cell>
          <cell r="Y1446">
            <v>2</v>
          </cell>
          <cell r="Z1446">
            <v>3</v>
          </cell>
          <cell r="AA1446">
            <v>13</v>
          </cell>
        </row>
        <row r="1447">
          <cell r="A1447" t="str">
            <v>RAIZPREV</v>
          </cell>
          <cell r="B1447" t="str">
            <v>RAIZPREV - ENTIDADE DE PREVIDENCIA PRIVADA</v>
          </cell>
          <cell r="C1447" t="str">
            <v>13.124.815/0001-24</v>
          </cell>
          <cell r="D1447" t="str">
            <v>Sim</v>
          </cell>
          <cell r="E1447" t="str">
            <v>NORMAL - EM FUNCIONAMENTO</v>
          </cell>
          <cell r="F1447" t="str">
            <v>NORMAL</v>
          </cell>
          <cell r="G1447" t="str">
            <v>Fundação</v>
          </cell>
          <cell r="H1447" t="str">
            <v>LC 109</v>
          </cell>
          <cell r="I1447" t="str">
            <v>Privada</v>
          </cell>
          <cell r="J1447" t="str">
            <v>Privado</v>
          </cell>
          <cell r="K1447" t="str">
            <v>Patrocínio Múltiplo</v>
          </cell>
          <cell r="L1447" t="str">
            <v>Com Plano Único</v>
          </cell>
          <cell r="M1447" t="str">
            <v>Sim</v>
          </cell>
          <cell r="N1447">
            <v>4.4011000336201008E+16</v>
          </cell>
          <cell r="O1447" t="str">
            <v>Sudeste</v>
          </cell>
          <cell r="P1447" t="str">
            <v>ESSP</v>
          </cell>
          <cell r="Q1447" t="str">
            <v>AVENIDA BRIGADEIRO FARIA LIMA, Nº 4.100 ¿ 15º ANDAR</v>
          </cell>
          <cell r="R1447" t="str">
            <v>SAO PAULO</v>
          </cell>
          <cell r="S1447" t="str">
            <v>SAO PAULO</v>
          </cell>
          <cell r="T1447" t="str">
            <v>SP</v>
          </cell>
          <cell r="U1447" t="str">
            <v>04.538-132</v>
          </cell>
          <cell r="V1447" t="str">
            <v>11389759115910</v>
          </cell>
          <cell r="W1447" t="str">
            <v>RAIZPREV@RAIZEN.COM</v>
          </cell>
          <cell r="X1447" t="str">
            <v>WWW.RAIZPREV.ORG.BR</v>
          </cell>
          <cell r="Y1447">
            <v>3</v>
          </cell>
          <cell r="Z1447">
            <v>3</v>
          </cell>
          <cell r="AA1447">
            <v>6</v>
          </cell>
        </row>
        <row r="1448">
          <cell r="A1448" t="str">
            <v>RAIZPREV</v>
          </cell>
          <cell r="B1448" t="str">
            <v>RAIZPREV - ENTIDADE DE PREVIDENCIA PRIVADA</v>
          </cell>
          <cell r="C1448" t="str">
            <v>13.124.815/0001-24</v>
          </cell>
          <cell r="D1448" t="str">
            <v>Sim</v>
          </cell>
          <cell r="E1448" t="str">
            <v>NORMAL - EM FUNCIONAMENTO</v>
          </cell>
          <cell r="F1448" t="str">
            <v>NORMAL</v>
          </cell>
          <cell r="G1448" t="str">
            <v>Fundação</v>
          </cell>
          <cell r="H1448" t="str">
            <v>LC 109</v>
          </cell>
          <cell r="I1448" t="str">
            <v>Privada</v>
          </cell>
          <cell r="J1448" t="str">
            <v>Privado</v>
          </cell>
          <cell r="K1448" t="str">
            <v>Patrocínio Múltiplo</v>
          </cell>
          <cell r="L1448" t="str">
            <v>Com Plano Único</v>
          </cell>
          <cell r="M1448" t="str">
            <v>Sim</v>
          </cell>
          <cell r="N1448">
            <v>4.4011000336201008E+16</v>
          </cell>
          <cell r="O1448" t="str">
            <v>Sudeste</v>
          </cell>
          <cell r="P1448" t="str">
            <v>ESSP</v>
          </cell>
          <cell r="Q1448" t="str">
            <v>AVENIDA BRIGADEIRO FARIA LIMA, Nº 4.100 ¿ 15º ANDAR</v>
          </cell>
          <cell r="R1448" t="str">
            <v>SAO PAULO</v>
          </cell>
          <cell r="S1448" t="str">
            <v>SAO PAULO</v>
          </cell>
          <cell r="T1448" t="str">
            <v>SP</v>
          </cell>
          <cell r="U1448" t="str">
            <v>04.538-132</v>
          </cell>
          <cell r="V1448" t="str">
            <v>11389759115910</v>
          </cell>
          <cell r="W1448" t="str">
            <v>RAIZPREV@RAIZEN.COM</v>
          </cell>
          <cell r="X1448" t="str">
            <v>WWW.RAIZPREV.ORG.BR</v>
          </cell>
          <cell r="Y1448">
            <v>3</v>
          </cell>
          <cell r="Z1448">
            <v>3</v>
          </cell>
          <cell r="AA1448">
            <v>6</v>
          </cell>
        </row>
        <row r="1449">
          <cell r="A1449" t="str">
            <v>RANDONPREV</v>
          </cell>
          <cell r="B1449" t="str">
            <v>RANDONPREV FUNDO DE PENSAO</v>
          </cell>
          <cell r="C1449" t="str">
            <v>00.016.905/0001-50</v>
          </cell>
          <cell r="D1449" t="str">
            <v>Sim</v>
          </cell>
          <cell r="E1449" t="str">
            <v>NORMAL - EM FUNCIONAMENTO</v>
          </cell>
          <cell r="F1449" t="str">
            <v>NORMAL</v>
          </cell>
          <cell r="G1449" t="str">
            <v>Sociedade Civil</v>
          </cell>
          <cell r="H1449" t="str">
            <v>LC 109</v>
          </cell>
          <cell r="I1449" t="str">
            <v>Privada</v>
          </cell>
          <cell r="J1449" t="str">
            <v>Privado</v>
          </cell>
          <cell r="K1449" t="str">
            <v>Patrocínio Múltiplo</v>
          </cell>
          <cell r="L1449" t="str">
            <v>Com Plano Único</v>
          </cell>
          <cell r="M1449" t="str">
            <v>Sim</v>
          </cell>
          <cell r="N1449">
            <v>440000034381993</v>
          </cell>
          <cell r="O1449" t="str">
            <v>Sul</v>
          </cell>
          <cell r="P1449" t="str">
            <v>ESRS</v>
          </cell>
          <cell r="Q1449" t="str">
            <v>AVENIDA ABRAMO RANDON 770 TERREO</v>
          </cell>
          <cell r="R1449" t="str">
            <v>CAXIAS DO SUL</v>
          </cell>
          <cell r="S1449" t="str">
            <v>RIO GRANDE DO SUL</v>
          </cell>
          <cell r="T1449" t="str">
            <v>RS</v>
          </cell>
          <cell r="U1449" t="str">
            <v>95.055-010</v>
          </cell>
          <cell r="V1449" t="str">
            <v>5432097426</v>
          </cell>
          <cell r="W1449" t="str">
            <v>RANDONPREV@RANDON.COM.BR</v>
          </cell>
          <cell r="X1449" t="str">
            <v>WWW.RANDONPREV.COM.BR</v>
          </cell>
          <cell r="Y1449">
            <v>4</v>
          </cell>
          <cell r="Z1449">
            <v>3</v>
          </cell>
          <cell r="AA1449">
            <v>3</v>
          </cell>
        </row>
        <row r="1450">
          <cell r="A1450" t="str">
            <v>RBS PREV</v>
          </cell>
          <cell r="B1450" t="str">
            <v>RBS PREV-SOCIEDADE PREVIDENCIARIA</v>
          </cell>
          <cell r="C1450" t="str">
            <v>01.594.327/0001-00</v>
          </cell>
          <cell r="D1450" t="str">
            <v>Sim</v>
          </cell>
          <cell r="E1450" t="str">
            <v>NORMAL - EM FUNCIONAMENTO</v>
          </cell>
          <cell r="F1450" t="str">
            <v>NORMAL</v>
          </cell>
          <cell r="G1450" t="str">
            <v>Sociedade Civil</v>
          </cell>
          <cell r="H1450" t="str">
            <v>LC 109</v>
          </cell>
          <cell r="I1450" t="str">
            <v>Privada</v>
          </cell>
          <cell r="J1450" t="str">
            <v>Privado</v>
          </cell>
          <cell r="K1450" t="str">
            <v>Patrocínio Múltiplo</v>
          </cell>
          <cell r="L1450" t="str">
            <v>Com Plano Único</v>
          </cell>
          <cell r="M1450" t="str">
            <v>Sim</v>
          </cell>
          <cell r="N1450">
            <v>4.4000001345199608E+16</v>
          </cell>
          <cell r="O1450" t="str">
            <v>Sul</v>
          </cell>
          <cell r="P1450" t="str">
            <v>ESRS</v>
          </cell>
          <cell r="Q1450" t="str">
            <v>AV ERICO VERISSIMO 400</v>
          </cell>
          <cell r="R1450" t="str">
            <v>PORTO ALEGRE</v>
          </cell>
          <cell r="S1450" t="str">
            <v>RIO GRANDE DO SUL</v>
          </cell>
          <cell r="T1450" t="str">
            <v>RS</v>
          </cell>
          <cell r="U1450" t="str">
            <v>90.160-180</v>
          </cell>
          <cell r="V1450" t="str">
            <v>5132186100</v>
          </cell>
          <cell r="W1450" t="str">
            <v>RBSPREV@GRUPORBS.COM.BR</v>
          </cell>
          <cell r="X1450" t="str">
            <v>HTTP://WWW.RBSPREV.COM.BR/</v>
          </cell>
          <cell r="Y1450">
            <v>3</v>
          </cell>
          <cell r="Z1450">
            <v>3</v>
          </cell>
          <cell r="AA1450">
            <v>3</v>
          </cell>
        </row>
        <row r="1451">
          <cell r="A1451" t="str">
            <v>REAL GRANDEZA</v>
          </cell>
          <cell r="B1451" t="str">
            <v>REAL GRANDEZA FUNDACAO DE PREVIDENCIA E ASSIST SOCIAL</v>
          </cell>
          <cell r="C1451" t="str">
            <v>34.269.803/0001-68</v>
          </cell>
          <cell r="D1451" t="str">
            <v>Sim</v>
          </cell>
          <cell r="E1451" t="str">
            <v>NORMAL - EM FUNCIONAMENTO</v>
          </cell>
          <cell r="F1451" t="str">
            <v>NORMAL</v>
          </cell>
          <cell r="G1451" t="str">
            <v>Fundação</v>
          </cell>
          <cell r="H1451" t="str">
            <v>LC 108 / LC 109</v>
          </cell>
          <cell r="I1451" t="str">
            <v>Pública Federal</v>
          </cell>
          <cell r="J1451" t="str">
            <v>Público</v>
          </cell>
          <cell r="K1451" t="str">
            <v>Patrocínio Múltiplo</v>
          </cell>
          <cell r="L1451" t="str">
            <v>Com mais de um plano</v>
          </cell>
          <cell r="M1451" t="str">
            <v>Sim</v>
          </cell>
          <cell r="N1451">
            <v>3018641979</v>
          </cell>
          <cell r="O1451" t="str">
            <v>Sudeste</v>
          </cell>
          <cell r="P1451" t="str">
            <v>ESRJ</v>
          </cell>
          <cell r="Q1451" t="str">
            <v>MENA BARRETO 143 1 AO 8 ANDS</v>
          </cell>
          <cell r="R1451" t="str">
            <v>RIO DE JANEIRO</v>
          </cell>
          <cell r="S1451" t="str">
            <v>RIO DE JANEIRO</v>
          </cell>
          <cell r="T1451" t="str">
            <v>RJ</v>
          </cell>
          <cell r="U1451" t="str">
            <v>22.271-100</v>
          </cell>
          <cell r="V1451" t="str">
            <v>2125286868</v>
          </cell>
          <cell r="W1451" t="str">
            <v>INSTITUCIONAL@FRG.COM.BR</v>
          </cell>
          <cell r="X1451" t="str">
            <v>WWW.FRG.COM.BR</v>
          </cell>
          <cell r="Y1451">
            <v>5</v>
          </cell>
          <cell r="Z1451">
            <v>4</v>
          </cell>
          <cell r="AA1451">
            <v>6</v>
          </cell>
        </row>
        <row r="1452">
          <cell r="A1452" t="str">
            <v>REAL GRANDEZA</v>
          </cell>
          <cell r="B1452" t="str">
            <v>REAL GRANDEZA FUNDACAO DE PREVIDENCIA E ASSIST SOCIAL</v>
          </cell>
          <cell r="C1452" t="str">
            <v>34.269.803/0001-68</v>
          </cell>
          <cell r="D1452" t="str">
            <v>Sim</v>
          </cell>
          <cell r="E1452" t="str">
            <v>NORMAL - EM FUNCIONAMENTO</v>
          </cell>
          <cell r="F1452" t="str">
            <v>NORMAL</v>
          </cell>
          <cell r="G1452" t="str">
            <v>Fundação</v>
          </cell>
          <cell r="H1452" t="str">
            <v>LC 108 / LC 109</v>
          </cell>
          <cell r="I1452" t="str">
            <v>Pública Federal</v>
          </cell>
          <cell r="J1452" t="str">
            <v>Público</v>
          </cell>
          <cell r="K1452" t="str">
            <v>Patrocínio Múltiplo</v>
          </cell>
          <cell r="L1452" t="str">
            <v>Com mais de um plano</v>
          </cell>
          <cell r="M1452" t="str">
            <v>Sim</v>
          </cell>
          <cell r="N1452">
            <v>3018641979</v>
          </cell>
          <cell r="O1452" t="str">
            <v>Sudeste</v>
          </cell>
          <cell r="P1452" t="str">
            <v>ESRJ</v>
          </cell>
          <cell r="Q1452" t="str">
            <v>MENA BARRETO 143 1 AO 8 ANDS</v>
          </cell>
          <cell r="R1452" t="str">
            <v>RIO DE JANEIRO</v>
          </cell>
          <cell r="S1452" t="str">
            <v>RIO DE JANEIRO</v>
          </cell>
          <cell r="T1452" t="str">
            <v>RJ</v>
          </cell>
          <cell r="U1452" t="str">
            <v>22.271-100</v>
          </cell>
          <cell r="V1452" t="str">
            <v>2125286868</v>
          </cell>
          <cell r="W1452" t="str">
            <v>INSTITUCIONAL@FRG.COM.BR</v>
          </cell>
          <cell r="X1452" t="str">
            <v>WWW.FRG.COM.BR</v>
          </cell>
          <cell r="Y1452">
            <v>5</v>
          </cell>
          <cell r="Z1452">
            <v>4</v>
          </cell>
          <cell r="AA1452">
            <v>6</v>
          </cell>
        </row>
        <row r="1453">
          <cell r="A1453" t="str">
            <v>REAL GRANDEZA</v>
          </cell>
          <cell r="B1453" t="str">
            <v>REAL GRANDEZA FUNDACAO DE PREVIDENCIA E ASSIST SOCIAL</v>
          </cell>
          <cell r="C1453" t="str">
            <v>34.269.803/0001-68</v>
          </cell>
          <cell r="D1453" t="str">
            <v>Sim</v>
          </cell>
          <cell r="E1453" t="str">
            <v>NORMAL - EM FUNCIONAMENTO</v>
          </cell>
          <cell r="F1453" t="str">
            <v>NORMAL</v>
          </cell>
          <cell r="G1453" t="str">
            <v>Fundação</v>
          </cell>
          <cell r="H1453" t="str">
            <v>LC 108 / LC 109</v>
          </cell>
          <cell r="I1453" t="str">
            <v>Pública Federal</v>
          </cell>
          <cell r="J1453" t="str">
            <v>Público</v>
          </cell>
          <cell r="K1453" t="str">
            <v>Patrocínio Múltiplo</v>
          </cell>
          <cell r="L1453" t="str">
            <v>Com mais de um plano</v>
          </cell>
          <cell r="M1453" t="str">
            <v>Sim</v>
          </cell>
          <cell r="N1453">
            <v>3018641979</v>
          </cell>
          <cell r="O1453" t="str">
            <v>Sudeste</v>
          </cell>
          <cell r="P1453" t="str">
            <v>ESRJ</v>
          </cell>
          <cell r="Q1453" t="str">
            <v>MENA BARRETO 143 1 AO 8 ANDS</v>
          </cell>
          <cell r="R1453" t="str">
            <v>RIO DE JANEIRO</v>
          </cell>
          <cell r="S1453" t="str">
            <v>RIO DE JANEIRO</v>
          </cell>
          <cell r="T1453" t="str">
            <v>RJ</v>
          </cell>
          <cell r="U1453" t="str">
            <v>22.271-100</v>
          </cell>
          <cell r="V1453" t="str">
            <v>2125286868</v>
          </cell>
          <cell r="W1453" t="str">
            <v>INSTITUCIONAL@FRG.COM.BR</v>
          </cell>
          <cell r="X1453" t="str">
            <v>WWW.FRG.COM.BR</v>
          </cell>
          <cell r="Y1453">
            <v>5</v>
          </cell>
          <cell r="Z1453">
            <v>4</v>
          </cell>
          <cell r="AA1453">
            <v>6</v>
          </cell>
        </row>
        <row r="1454">
          <cell r="A1454" t="str">
            <v>REAL GRANDEZA</v>
          </cell>
          <cell r="B1454" t="str">
            <v>REAL GRANDEZA FUNDACAO DE PREVIDENCIA E ASSIST SOCIAL</v>
          </cell>
          <cell r="C1454" t="str">
            <v>34.269.803/0001-68</v>
          </cell>
          <cell r="D1454" t="str">
            <v>Sim</v>
          </cell>
          <cell r="E1454" t="str">
            <v>NORMAL - EM FUNCIONAMENTO</v>
          </cell>
          <cell r="F1454" t="str">
            <v>NORMAL</v>
          </cell>
          <cell r="G1454" t="str">
            <v>Fundação</v>
          </cell>
          <cell r="H1454" t="str">
            <v>LC 108 / LC 109</v>
          </cell>
          <cell r="I1454" t="str">
            <v>Pública Federal</v>
          </cell>
          <cell r="J1454" t="str">
            <v>Público</v>
          </cell>
          <cell r="K1454" t="str">
            <v>Patrocínio Múltiplo</v>
          </cell>
          <cell r="L1454" t="str">
            <v>Com mais de um plano</v>
          </cell>
          <cell r="M1454" t="str">
            <v>Sim</v>
          </cell>
          <cell r="N1454">
            <v>3018641979</v>
          </cell>
          <cell r="O1454" t="str">
            <v>Sudeste</v>
          </cell>
          <cell r="P1454" t="str">
            <v>ESRJ</v>
          </cell>
          <cell r="Q1454" t="str">
            <v>MENA BARRETO 143 1 AO 8 ANDS</v>
          </cell>
          <cell r="R1454" t="str">
            <v>RIO DE JANEIRO</v>
          </cell>
          <cell r="S1454" t="str">
            <v>RIO DE JANEIRO</v>
          </cell>
          <cell r="T1454" t="str">
            <v>RJ</v>
          </cell>
          <cell r="U1454" t="str">
            <v>22.271-100</v>
          </cell>
          <cell r="V1454" t="str">
            <v>2125286868</v>
          </cell>
          <cell r="W1454" t="str">
            <v>INSTITUCIONAL@FRG.COM.BR</v>
          </cell>
          <cell r="X1454" t="str">
            <v>WWW.FRG.COM.BR</v>
          </cell>
          <cell r="Y1454">
            <v>5</v>
          </cell>
          <cell r="Z1454">
            <v>4</v>
          </cell>
          <cell r="AA1454">
            <v>6</v>
          </cell>
        </row>
        <row r="1455">
          <cell r="A1455" t="str">
            <v>REAL GRANDEZA</v>
          </cell>
          <cell r="B1455" t="str">
            <v>REAL GRANDEZA FUNDACAO DE PREVIDENCIA E ASSIST SOCIAL</v>
          </cell>
          <cell r="C1455" t="str">
            <v>34.269.803/0001-68</v>
          </cell>
          <cell r="D1455" t="str">
            <v>Sim</v>
          </cell>
          <cell r="E1455" t="str">
            <v>NORMAL - EM FUNCIONAMENTO</v>
          </cell>
          <cell r="F1455" t="str">
            <v>NORMAL</v>
          </cell>
          <cell r="G1455" t="str">
            <v>Fundação</v>
          </cell>
          <cell r="H1455" t="str">
            <v>LC 108 / LC 109</v>
          </cell>
          <cell r="I1455" t="str">
            <v>Pública Federal</v>
          </cell>
          <cell r="J1455" t="str">
            <v>Público</v>
          </cell>
          <cell r="K1455" t="str">
            <v>Patrocínio Múltiplo</v>
          </cell>
          <cell r="L1455" t="str">
            <v>Com mais de um plano</v>
          </cell>
          <cell r="M1455" t="str">
            <v>Sim</v>
          </cell>
          <cell r="N1455">
            <v>3018641979</v>
          </cell>
          <cell r="O1455" t="str">
            <v>Sudeste</v>
          </cell>
          <cell r="P1455" t="str">
            <v>ESRJ</v>
          </cell>
          <cell r="Q1455" t="str">
            <v>MENA BARRETO 143 1 AO 8 ANDS</v>
          </cell>
          <cell r="R1455" t="str">
            <v>RIO DE JANEIRO</v>
          </cell>
          <cell r="S1455" t="str">
            <v>RIO DE JANEIRO</v>
          </cell>
          <cell r="T1455" t="str">
            <v>RJ</v>
          </cell>
          <cell r="U1455" t="str">
            <v>22.271-100</v>
          </cell>
          <cell r="V1455" t="str">
            <v>2125286868</v>
          </cell>
          <cell r="W1455" t="str">
            <v>INSTITUCIONAL@FRG.COM.BR</v>
          </cell>
          <cell r="X1455" t="str">
            <v>WWW.FRG.COM.BR</v>
          </cell>
          <cell r="Y1455">
            <v>5</v>
          </cell>
          <cell r="Z1455">
            <v>4</v>
          </cell>
          <cell r="AA1455">
            <v>6</v>
          </cell>
        </row>
        <row r="1456">
          <cell r="A1456" t="str">
            <v>REAL GRANDEZA</v>
          </cell>
          <cell r="B1456" t="str">
            <v>REAL GRANDEZA FUNDACAO DE PREVIDENCIA E ASSIST SOCIAL</v>
          </cell>
          <cell r="C1456" t="str">
            <v>34.269.803/0001-68</v>
          </cell>
          <cell r="D1456" t="str">
            <v>Sim</v>
          </cell>
          <cell r="E1456" t="str">
            <v>NORMAL - EM FUNCIONAMENTO</v>
          </cell>
          <cell r="F1456" t="str">
            <v>NORMAL</v>
          </cell>
          <cell r="G1456" t="str">
            <v>Fundação</v>
          </cell>
          <cell r="H1456" t="str">
            <v>LC 108 / LC 109</v>
          </cell>
          <cell r="I1456" t="str">
            <v>Pública Federal</v>
          </cell>
          <cell r="J1456" t="str">
            <v>Público</v>
          </cell>
          <cell r="K1456" t="str">
            <v>Patrocínio Múltiplo</v>
          </cell>
          <cell r="L1456" t="str">
            <v>Com mais de um plano</v>
          </cell>
          <cell r="M1456" t="str">
            <v>Sim</v>
          </cell>
          <cell r="N1456">
            <v>3018641979</v>
          </cell>
          <cell r="O1456" t="str">
            <v>Sudeste</v>
          </cell>
          <cell r="P1456" t="str">
            <v>ESRJ</v>
          </cell>
          <cell r="Q1456" t="str">
            <v>MENA BARRETO 143 1 AO 8 ANDS</v>
          </cell>
          <cell r="R1456" t="str">
            <v>RIO DE JANEIRO</v>
          </cell>
          <cell r="S1456" t="str">
            <v>RIO DE JANEIRO</v>
          </cell>
          <cell r="T1456" t="str">
            <v>RJ</v>
          </cell>
          <cell r="U1456" t="str">
            <v>22.271-100</v>
          </cell>
          <cell r="V1456" t="str">
            <v>2125286868</v>
          </cell>
          <cell r="W1456" t="str">
            <v>INSTITUCIONAL@FRG.COM.BR</v>
          </cell>
          <cell r="X1456" t="str">
            <v>WWW.FRG.COM.BR</v>
          </cell>
          <cell r="Y1456">
            <v>5</v>
          </cell>
          <cell r="Z1456">
            <v>4</v>
          </cell>
          <cell r="AA1456">
            <v>6</v>
          </cell>
        </row>
        <row r="1457">
          <cell r="A1457" t="str">
            <v>REAL GRANDEZA</v>
          </cell>
          <cell r="B1457" t="str">
            <v>REAL GRANDEZA FUNDACAO DE PREVIDENCIA E ASSIST SOCIAL</v>
          </cell>
          <cell r="C1457" t="str">
            <v>34.269.803/0001-68</v>
          </cell>
          <cell r="D1457" t="str">
            <v>Sim</v>
          </cell>
          <cell r="E1457" t="str">
            <v>NORMAL - EM FUNCIONAMENTO</v>
          </cell>
          <cell r="F1457" t="str">
            <v>NORMAL</v>
          </cell>
          <cell r="G1457" t="str">
            <v>Fundação</v>
          </cell>
          <cell r="H1457" t="str">
            <v>LC 108 / LC 109</v>
          </cell>
          <cell r="I1457" t="str">
            <v>Pública Federal</v>
          </cell>
          <cell r="J1457" t="str">
            <v>Público</v>
          </cell>
          <cell r="K1457" t="str">
            <v>Patrocínio Múltiplo</v>
          </cell>
          <cell r="L1457" t="str">
            <v>Com mais de um plano</v>
          </cell>
          <cell r="M1457" t="str">
            <v>Sim</v>
          </cell>
          <cell r="N1457">
            <v>3018641979</v>
          </cell>
          <cell r="O1457" t="str">
            <v>Sudeste</v>
          </cell>
          <cell r="P1457" t="str">
            <v>ESRJ</v>
          </cell>
          <cell r="Q1457" t="str">
            <v>MENA BARRETO 143 1 AO 8 ANDS</v>
          </cell>
          <cell r="R1457" t="str">
            <v>RIO DE JANEIRO</v>
          </cell>
          <cell r="S1457" t="str">
            <v>RIO DE JANEIRO</v>
          </cell>
          <cell r="T1457" t="str">
            <v>RJ</v>
          </cell>
          <cell r="U1457" t="str">
            <v>22.271-100</v>
          </cell>
          <cell r="V1457" t="str">
            <v>2125286868</v>
          </cell>
          <cell r="W1457" t="str">
            <v>INSTITUCIONAL@FRG.COM.BR</v>
          </cell>
          <cell r="X1457" t="str">
            <v>WWW.FRG.COM.BR</v>
          </cell>
          <cell r="Y1457">
            <v>5</v>
          </cell>
          <cell r="Z1457">
            <v>4</v>
          </cell>
          <cell r="AA1457">
            <v>6</v>
          </cell>
        </row>
        <row r="1458">
          <cell r="A1458" t="str">
            <v>RECKITTPREV</v>
          </cell>
          <cell r="B1458" t="str">
            <v>RECKITTPREV RECKITT BENCKISER SOCIEDADE PREVIDENCIARIA</v>
          </cell>
          <cell r="C1458" t="str">
            <v>57.756.371/0001-15</v>
          </cell>
          <cell r="D1458" t="str">
            <v>Sim</v>
          </cell>
          <cell r="E1458" t="str">
            <v>NORMAL - EM FUNCIONAMENTO</v>
          </cell>
          <cell r="F1458" t="str">
            <v>NORMAL</v>
          </cell>
          <cell r="G1458" t="str">
            <v>Sociedade Civil</v>
          </cell>
          <cell r="H1458" t="str">
            <v>LC 109</v>
          </cell>
          <cell r="I1458" t="str">
            <v>Privada</v>
          </cell>
          <cell r="J1458" t="str">
            <v>Privado</v>
          </cell>
          <cell r="K1458" t="str">
            <v>Patrocínio Múltiplo</v>
          </cell>
          <cell r="L1458" t="str">
            <v>Com Plano Único</v>
          </cell>
          <cell r="M1458" t="str">
            <v>Sim</v>
          </cell>
          <cell r="N1458">
            <v>300000036181985</v>
          </cell>
          <cell r="O1458" t="str">
            <v>Sudeste</v>
          </cell>
          <cell r="P1458" t="str">
            <v>ESSP</v>
          </cell>
          <cell r="Q1458" t="str">
            <v>RODOVIA RAPOSO TAVARES 8015 KM 18</v>
          </cell>
          <cell r="R1458" t="str">
            <v>SAO PAULO</v>
          </cell>
          <cell r="S1458" t="str">
            <v>SAO PAULO</v>
          </cell>
          <cell r="T1458" t="str">
            <v>SP</v>
          </cell>
          <cell r="U1458" t="str">
            <v>05.577-900</v>
          </cell>
          <cell r="V1458" t="str">
            <v>01137837074</v>
          </cell>
          <cell r="W1458" t="str">
            <v>RECKITTPREV@RB.COM;ROSA.STOROLI@RB.COM</v>
          </cell>
          <cell r="X1458" t="str">
            <v>WWW.RECKITTPREV.COM.BR</v>
          </cell>
          <cell r="Y1458">
            <v>3</v>
          </cell>
          <cell r="Z1458">
            <v>3</v>
          </cell>
          <cell r="AA1458">
            <v>3</v>
          </cell>
        </row>
        <row r="1459">
          <cell r="A1459" t="str">
            <v>REFER</v>
          </cell>
          <cell r="B1459" t="str">
            <v>FUNDACAO REDE FERROVIARIA DE SEGURIDADE SOCIAL REFER</v>
          </cell>
          <cell r="C1459" t="str">
            <v>30.277.685/0001-89</v>
          </cell>
          <cell r="D1459" t="str">
            <v>Sim</v>
          </cell>
          <cell r="E1459" t="str">
            <v>NORMAL - EM FUNCIONAMENTO</v>
          </cell>
          <cell r="F1459" t="str">
            <v>NORMAL</v>
          </cell>
          <cell r="G1459" t="str">
            <v>Fundação</v>
          </cell>
          <cell r="H1459" t="str">
            <v>LC 108 / LC 109</v>
          </cell>
          <cell r="I1459" t="str">
            <v>Pública Federal</v>
          </cell>
          <cell r="J1459" t="str">
            <v>Público</v>
          </cell>
          <cell r="K1459" t="str">
            <v>Patrocínio Múltiplo</v>
          </cell>
          <cell r="L1459" t="str">
            <v>Com mais de um plano</v>
          </cell>
          <cell r="M1459" t="str">
            <v>Sim</v>
          </cell>
          <cell r="N1459">
            <v>3005811978</v>
          </cell>
          <cell r="O1459" t="str">
            <v>Sudeste</v>
          </cell>
          <cell r="P1459" t="str">
            <v>ESRJ</v>
          </cell>
          <cell r="Q1459" t="str">
            <v>R DA QUITANDA</v>
          </cell>
          <cell r="R1459" t="str">
            <v>RIO DE JANEIRO</v>
          </cell>
          <cell r="S1459" t="str">
            <v>RIO DE JANEIRO</v>
          </cell>
          <cell r="T1459" t="str">
            <v>RJ</v>
          </cell>
          <cell r="U1459" t="str">
            <v>20.091-005</v>
          </cell>
          <cell r="V1459" t="str">
            <v>2121086148</v>
          </cell>
          <cell r="W1459" t="str">
            <v>REFER_PREVIC@REFER.COM.BR</v>
          </cell>
          <cell r="X1459" t="str">
            <v>WWW.REFER.COM.BR</v>
          </cell>
          <cell r="Y1459">
            <v>4</v>
          </cell>
          <cell r="Z1459">
            <v>4</v>
          </cell>
          <cell r="AA1459">
            <v>6</v>
          </cell>
        </row>
        <row r="1460">
          <cell r="A1460" t="str">
            <v>REFER</v>
          </cell>
          <cell r="B1460" t="str">
            <v>FUNDACAO REDE FERROVIARIA DE SEGURIDADE SOCIAL REFER</v>
          </cell>
          <cell r="C1460" t="str">
            <v>30.277.685/0001-89</v>
          </cell>
          <cell r="D1460" t="str">
            <v>Sim</v>
          </cell>
          <cell r="E1460" t="str">
            <v>NORMAL - EM FUNCIONAMENTO</v>
          </cell>
          <cell r="F1460" t="str">
            <v>NORMAL</v>
          </cell>
          <cell r="G1460" t="str">
            <v>Fundação</v>
          </cell>
          <cell r="H1460" t="str">
            <v>LC 108 / LC 109</v>
          </cell>
          <cell r="I1460" t="str">
            <v>Pública Federal</v>
          </cell>
          <cell r="J1460" t="str">
            <v>Público</v>
          </cell>
          <cell r="K1460" t="str">
            <v>Patrocínio Múltiplo</v>
          </cell>
          <cell r="L1460" t="str">
            <v>Com mais de um plano</v>
          </cell>
          <cell r="M1460" t="str">
            <v>Sim</v>
          </cell>
          <cell r="N1460">
            <v>3005811978</v>
          </cell>
          <cell r="O1460" t="str">
            <v>Sudeste</v>
          </cell>
          <cell r="P1460" t="str">
            <v>ESRJ</v>
          </cell>
          <cell r="Q1460" t="str">
            <v>R DA QUITANDA</v>
          </cell>
          <cell r="R1460" t="str">
            <v>RIO DE JANEIRO</v>
          </cell>
          <cell r="S1460" t="str">
            <v>RIO DE JANEIRO</v>
          </cell>
          <cell r="T1460" t="str">
            <v>RJ</v>
          </cell>
          <cell r="U1460" t="str">
            <v>20.091-005</v>
          </cell>
          <cell r="V1460" t="str">
            <v>2121086148</v>
          </cell>
          <cell r="W1460" t="str">
            <v>REFER_PREVIC@REFER.COM.BR</v>
          </cell>
          <cell r="X1460" t="str">
            <v>WWW.REFER.COM.BR</v>
          </cell>
          <cell r="Y1460">
            <v>4</v>
          </cell>
          <cell r="Z1460">
            <v>4</v>
          </cell>
          <cell r="AA1460">
            <v>6</v>
          </cell>
        </row>
        <row r="1461">
          <cell r="A1461" t="str">
            <v>REFER</v>
          </cell>
          <cell r="B1461" t="str">
            <v>FUNDACAO REDE FERROVIARIA DE SEGURIDADE SOCIAL REFER</v>
          </cell>
          <cell r="C1461" t="str">
            <v>30.277.685/0001-89</v>
          </cell>
          <cell r="D1461" t="str">
            <v>Sim</v>
          </cell>
          <cell r="E1461" t="str">
            <v>NORMAL - EM FUNCIONAMENTO</v>
          </cell>
          <cell r="F1461" t="str">
            <v>NORMAL</v>
          </cell>
          <cell r="G1461" t="str">
            <v>Fundação</v>
          </cell>
          <cell r="H1461" t="str">
            <v>LC 108 / LC 109</v>
          </cell>
          <cell r="I1461" t="str">
            <v>Pública Federal</v>
          </cell>
          <cell r="J1461" t="str">
            <v>Público</v>
          </cell>
          <cell r="K1461" t="str">
            <v>Patrocínio Múltiplo</v>
          </cell>
          <cell r="L1461" t="str">
            <v>Com mais de um plano</v>
          </cell>
          <cell r="M1461" t="str">
            <v>Sim</v>
          </cell>
          <cell r="N1461">
            <v>3005811978</v>
          </cell>
          <cell r="O1461" t="str">
            <v>Sudeste</v>
          </cell>
          <cell r="P1461" t="str">
            <v>ESRJ</v>
          </cell>
          <cell r="Q1461" t="str">
            <v>R DA QUITANDA</v>
          </cell>
          <cell r="R1461" t="str">
            <v>RIO DE JANEIRO</v>
          </cell>
          <cell r="S1461" t="str">
            <v>RIO DE JANEIRO</v>
          </cell>
          <cell r="T1461" t="str">
            <v>RJ</v>
          </cell>
          <cell r="U1461" t="str">
            <v>20.091-005</v>
          </cell>
          <cell r="V1461" t="str">
            <v>2121086148</v>
          </cell>
          <cell r="W1461" t="str">
            <v>REFER_PREVIC@REFER.COM.BR</v>
          </cell>
          <cell r="X1461" t="str">
            <v>WWW.REFER.COM.BR</v>
          </cell>
          <cell r="Y1461">
            <v>4</v>
          </cell>
          <cell r="Z1461">
            <v>4</v>
          </cell>
          <cell r="AA1461">
            <v>6</v>
          </cell>
        </row>
        <row r="1462">
          <cell r="A1462" t="str">
            <v>REFER</v>
          </cell>
          <cell r="B1462" t="str">
            <v>FUNDACAO REDE FERROVIARIA DE SEGURIDADE SOCIAL REFER</v>
          </cell>
          <cell r="C1462" t="str">
            <v>30.277.685/0001-89</v>
          </cell>
          <cell r="D1462" t="str">
            <v>Sim</v>
          </cell>
          <cell r="E1462" t="str">
            <v>NORMAL - EM FUNCIONAMENTO</v>
          </cell>
          <cell r="F1462" t="str">
            <v>NORMAL</v>
          </cell>
          <cell r="G1462" t="str">
            <v>Fundação</v>
          </cell>
          <cell r="H1462" t="str">
            <v>LC 108 / LC 109</v>
          </cell>
          <cell r="I1462" t="str">
            <v>Pública Federal</v>
          </cell>
          <cell r="J1462" t="str">
            <v>Público</v>
          </cell>
          <cell r="K1462" t="str">
            <v>Patrocínio Múltiplo</v>
          </cell>
          <cell r="L1462" t="str">
            <v>Com mais de um plano</v>
          </cell>
          <cell r="M1462" t="str">
            <v>Sim</v>
          </cell>
          <cell r="N1462">
            <v>3005811978</v>
          </cell>
          <cell r="O1462" t="str">
            <v>Sudeste</v>
          </cell>
          <cell r="P1462" t="str">
            <v>ESRJ</v>
          </cell>
          <cell r="Q1462" t="str">
            <v>R DA QUITANDA</v>
          </cell>
          <cell r="R1462" t="str">
            <v>RIO DE JANEIRO</v>
          </cell>
          <cell r="S1462" t="str">
            <v>RIO DE JANEIRO</v>
          </cell>
          <cell r="T1462" t="str">
            <v>RJ</v>
          </cell>
          <cell r="U1462" t="str">
            <v>20.091-005</v>
          </cell>
          <cell r="V1462" t="str">
            <v>2121086148</v>
          </cell>
          <cell r="W1462" t="str">
            <v>REFER_PREVIC@REFER.COM.BR</v>
          </cell>
          <cell r="X1462" t="str">
            <v>WWW.REFER.COM.BR</v>
          </cell>
          <cell r="Y1462">
            <v>4</v>
          </cell>
          <cell r="Z1462">
            <v>4</v>
          </cell>
          <cell r="AA1462">
            <v>6</v>
          </cell>
        </row>
        <row r="1463">
          <cell r="A1463" t="str">
            <v>REFER</v>
          </cell>
          <cell r="B1463" t="str">
            <v>FUNDACAO REDE FERROVIARIA DE SEGURIDADE SOCIAL REFER</v>
          </cell>
          <cell r="C1463" t="str">
            <v>30.277.685/0001-89</v>
          </cell>
          <cell r="D1463" t="str">
            <v>Sim</v>
          </cell>
          <cell r="E1463" t="str">
            <v>NORMAL - EM FUNCIONAMENTO</v>
          </cell>
          <cell r="F1463" t="str">
            <v>NORMAL</v>
          </cell>
          <cell r="G1463" t="str">
            <v>Fundação</v>
          </cell>
          <cell r="H1463" t="str">
            <v>LC 108 / LC 109</v>
          </cell>
          <cell r="I1463" t="str">
            <v>Pública Federal</v>
          </cell>
          <cell r="J1463" t="str">
            <v>Público</v>
          </cell>
          <cell r="K1463" t="str">
            <v>Patrocínio Múltiplo</v>
          </cell>
          <cell r="L1463" t="str">
            <v>Com mais de um plano</v>
          </cell>
          <cell r="M1463" t="str">
            <v>Sim</v>
          </cell>
          <cell r="N1463">
            <v>3005811978</v>
          </cell>
          <cell r="O1463" t="str">
            <v>Sudeste</v>
          </cell>
          <cell r="P1463" t="str">
            <v>ESRJ</v>
          </cell>
          <cell r="Q1463" t="str">
            <v>R DA QUITANDA</v>
          </cell>
          <cell r="R1463" t="str">
            <v>RIO DE JANEIRO</v>
          </cell>
          <cell r="S1463" t="str">
            <v>RIO DE JANEIRO</v>
          </cell>
          <cell r="T1463" t="str">
            <v>RJ</v>
          </cell>
          <cell r="U1463" t="str">
            <v>20.091-005</v>
          </cell>
          <cell r="V1463" t="str">
            <v>2121086148</v>
          </cell>
          <cell r="W1463" t="str">
            <v>REFER_PREVIC@REFER.COM.BR</v>
          </cell>
          <cell r="X1463" t="str">
            <v>WWW.REFER.COM.BR</v>
          </cell>
          <cell r="Y1463">
            <v>4</v>
          </cell>
          <cell r="Z1463">
            <v>4</v>
          </cell>
          <cell r="AA1463">
            <v>6</v>
          </cell>
        </row>
        <row r="1464">
          <cell r="A1464" t="str">
            <v>REFER</v>
          </cell>
          <cell r="B1464" t="str">
            <v>FUNDACAO REDE FERROVIARIA DE SEGURIDADE SOCIAL REFER</v>
          </cell>
          <cell r="C1464" t="str">
            <v>30.277.685/0001-89</v>
          </cell>
          <cell r="D1464" t="str">
            <v>Sim</v>
          </cell>
          <cell r="E1464" t="str">
            <v>NORMAL - EM FUNCIONAMENTO</v>
          </cell>
          <cell r="F1464" t="str">
            <v>NORMAL</v>
          </cell>
          <cell r="G1464" t="str">
            <v>Fundação</v>
          </cell>
          <cell r="H1464" t="str">
            <v>LC 108 / LC 109</v>
          </cell>
          <cell r="I1464" t="str">
            <v>Pública Federal</v>
          </cell>
          <cell r="J1464" t="str">
            <v>Público</v>
          </cell>
          <cell r="K1464" t="str">
            <v>Patrocínio Múltiplo</v>
          </cell>
          <cell r="L1464" t="str">
            <v>Com mais de um plano</v>
          </cell>
          <cell r="M1464" t="str">
            <v>Sim</v>
          </cell>
          <cell r="N1464">
            <v>3005811978</v>
          </cell>
          <cell r="O1464" t="str">
            <v>Sudeste</v>
          </cell>
          <cell r="P1464" t="str">
            <v>ESRJ</v>
          </cell>
          <cell r="Q1464" t="str">
            <v>R DA QUITANDA</v>
          </cell>
          <cell r="R1464" t="str">
            <v>RIO DE JANEIRO</v>
          </cell>
          <cell r="S1464" t="str">
            <v>RIO DE JANEIRO</v>
          </cell>
          <cell r="T1464" t="str">
            <v>RJ</v>
          </cell>
          <cell r="U1464" t="str">
            <v>20.091-005</v>
          </cell>
          <cell r="V1464" t="str">
            <v>2121086148</v>
          </cell>
          <cell r="W1464" t="str">
            <v>REFER_PREVIC@REFER.COM.BR</v>
          </cell>
          <cell r="X1464" t="str">
            <v>WWW.REFER.COM.BR</v>
          </cell>
          <cell r="Y1464">
            <v>4</v>
          </cell>
          <cell r="Z1464">
            <v>4</v>
          </cell>
          <cell r="AA1464">
            <v>6</v>
          </cell>
        </row>
        <row r="1465">
          <cell r="A1465" t="str">
            <v>REFER</v>
          </cell>
          <cell r="B1465" t="str">
            <v>FUNDACAO REDE FERROVIARIA DE SEGURIDADE SOCIAL REFER</v>
          </cell>
          <cell r="C1465" t="str">
            <v>30.277.685/0001-89</v>
          </cell>
          <cell r="D1465" t="str">
            <v>Sim</v>
          </cell>
          <cell r="E1465" t="str">
            <v>NORMAL - EM FUNCIONAMENTO</v>
          </cell>
          <cell r="F1465" t="str">
            <v>NORMAL</v>
          </cell>
          <cell r="G1465" t="str">
            <v>Fundação</v>
          </cell>
          <cell r="H1465" t="str">
            <v>LC 108 / LC 109</v>
          </cell>
          <cell r="I1465" t="str">
            <v>Pública Federal</v>
          </cell>
          <cell r="J1465" t="str">
            <v>Público</v>
          </cell>
          <cell r="K1465" t="str">
            <v>Patrocínio Múltiplo</v>
          </cell>
          <cell r="L1465" t="str">
            <v>Com mais de um plano</v>
          </cell>
          <cell r="M1465" t="str">
            <v>Sim</v>
          </cell>
          <cell r="N1465">
            <v>3005811978</v>
          </cell>
          <cell r="O1465" t="str">
            <v>Sudeste</v>
          </cell>
          <cell r="P1465" t="str">
            <v>ESRJ</v>
          </cell>
          <cell r="Q1465" t="str">
            <v>R DA QUITANDA</v>
          </cell>
          <cell r="R1465" t="str">
            <v>RIO DE JANEIRO</v>
          </cell>
          <cell r="S1465" t="str">
            <v>RIO DE JANEIRO</v>
          </cell>
          <cell r="T1465" t="str">
            <v>RJ</v>
          </cell>
          <cell r="U1465" t="str">
            <v>20.091-005</v>
          </cell>
          <cell r="V1465" t="str">
            <v>2121086148</v>
          </cell>
          <cell r="W1465" t="str">
            <v>REFER_PREVIC@REFER.COM.BR</v>
          </cell>
          <cell r="X1465" t="str">
            <v>WWW.REFER.COM.BR</v>
          </cell>
          <cell r="Y1465">
            <v>4</v>
          </cell>
          <cell r="Z1465">
            <v>4</v>
          </cell>
          <cell r="AA1465">
            <v>6</v>
          </cell>
        </row>
        <row r="1466">
          <cell r="A1466" t="str">
            <v>REFER</v>
          </cell>
          <cell r="B1466" t="str">
            <v>FUNDACAO REDE FERROVIARIA DE SEGURIDADE SOCIAL REFER</v>
          </cell>
          <cell r="C1466" t="str">
            <v>30.277.685/0001-89</v>
          </cell>
          <cell r="D1466" t="str">
            <v>Sim</v>
          </cell>
          <cell r="E1466" t="str">
            <v>NORMAL - EM FUNCIONAMENTO</v>
          </cell>
          <cell r="F1466" t="str">
            <v>NORMAL</v>
          </cell>
          <cell r="G1466" t="str">
            <v>Fundação</v>
          </cell>
          <cell r="H1466" t="str">
            <v>LC 108 / LC 109</v>
          </cell>
          <cell r="I1466" t="str">
            <v>Pública Federal</v>
          </cell>
          <cell r="J1466" t="str">
            <v>Público</v>
          </cell>
          <cell r="K1466" t="str">
            <v>Patrocínio Múltiplo</v>
          </cell>
          <cell r="L1466" t="str">
            <v>Com mais de um plano</v>
          </cell>
          <cell r="M1466" t="str">
            <v>Sim</v>
          </cell>
          <cell r="N1466">
            <v>3005811978</v>
          </cell>
          <cell r="O1466" t="str">
            <v>Sudeste</v>
          </cell>
          <cell r="P1466" t="str">
            <v>ESRJ</v>
          </cell>
          <cell r="Q1466" t="str">
            <v>R DA QUITANDA</v>
          </cell>
          <cell r="R1466" t="str">
            <v>RIO DE JANEIRO</v>
          </cell>
          <cell r="S1466" t="str">
            <v>RIO DE JANEIRO</v>
          </cell>
          <cell r="T1466" t="str">
            <v>RJ</v>
          </cell>
          <cell r="U1466" t="str">
            <v>20.091-005</v>
          </cell>
          <cell r="V1466" t="str">
            <v>2121086148</v>
          </cell>
          <cell r="W1466" t="str">
            <v>REFER_PREVIC@REFER.COM.BR</v>
          </cell>
          <cell r="X1466" t="str">
            <v>WWW.REFER.COM.BR</v>
          </cell>
          <cell r="Y1466">
            <v>4</v>
          </cell>
          <cell r="Z1466">
            <v>4</v>
          </cell>
          <cell r="AA1466">
            <v>6</v>
          </cell>
        </row>
        <row r="1467">
          <cell r="A1467" t="str">
            <v>REGIUS</v>
          </cell>
          <cell r="B1467" t="str">
            <v>REGIUS SOCIEDADE CIVIL DE PREVIDENCIA PRIVADA</v>
          </cell>
          <cell r="C1467" t="str">
            <v>01.225.861/0001-30</v>
          </cell>
          <cell r="D1467" t="str">
            <v>Sim</v>
          </cell>
          <cell r="E1467" t="str">
            <v>NORMAL - EM FUNCIONAMENTO</v>
          </cell>
          <cell r="F1467" t="str">
            <v>NORMAL</v>
          </cell>
          <cell r="G1467" t="str">
            <v>Sociedade Civil</v>
          </cell>
          <cell r="H1467" t="str">
            <v>LC 108 / LC 109</v>
          </cell>
          <cell r="I1467" t="str">
            <v>Pública Estadual</v>
          </cell>
          <cell r="J1467" t="str">
            <v>Público</v>
          </cell>
          <cell r="K1467" t="str">
            <v>Patrocínio Múltiplo</v>
          </cell>
          <cell r="L1467" t="str">
            <v>Com mais de um plano</v>
          </cell>
          <cell r="M1467" t="str">
            <v>Sim</v>
          </cell>
          <cell r="N1467">
            <v>18831985</v>
          </cell>
          <cell r="O1467" t="str">
            <v>Centro Oeste</v>
          </cell>
          <cell r="P1467" t="str">
            <v>ESDF</v>
          </cell>
          <cell r="Q1467" t="str">
            <v>SGA/SUL QUADRA 902 -ED. ATHENAS-CONJUNTO B-ENTRADA C-2º ANDAR</v>
          </cell>
          <cell r="R1467" t="str">
            <v>BRASILIA</v>
          </cell>
          <cell r="S1467" t="str">
            <v>DISTRITO FEDERAL</v>
          </cell>
          <cell r="T1467" t="str">
            <v>DF</v>
          </cell>
          <cell r="U1467" t="str">
            <v>70.390-020</v>
          </cell>
          <cell r="V1467" t="str">
            <v>06130354400</v>
          </cell>
          <cell r="W1467" t="str">
            <v>INSTITUCIONAL_PREVIC@REGIUS.ORG.BR;SECEX@REGIUS.ORG.BR</v>
          </cell>
          <cell r="X1467" t="str">
            <v>WWW.REGIUS.ORG.BR</v>
          </cell>
          <cell r="Y1467">
            <v>3</v>
          </cell>
          <cell r="Z1467">
            <v>4</v>
          </cell>
          <cell r="AA1467">
            <v>4</v>
          </cell>
        </row>
        <row r="1468">
          <cell r="A1468" t="str">
            <v>REGIUS</v>
          </cell>
          <cell r="B1468" t="str">
            <v>REGIUS SOCIEDADE CIVIL DE PREVIDENCIA PRIVADA</v>
          </cell>
          <cell r="C1468" t="str">
            <v>01.225.861/0001-30</v>
          </cell>
          <cell r="D1468" t="str">
            <v>Sim</v>
          </cell>
          <cell r="E1468" t="str">
            <v>NORMAL - EM FUNCIONAMENTO</v>
          </cell>
          <cell r="F1468" t="str">
            <v>NORMAL</v>
          </cell>
          <cell r="G1468" t="str">
            <v>Sociedade Civil</v>
          </cell>
          <cell r="H1468" t="str">
            <v>LC 108 / LC 109</v>
          </cell>
          <cell r="I1468" t="str">
            <v>Pública Estadual</v>
          </cell>
          <cell r="J1468" t="str">
            <v>Público</v>
          </cell>
          <cell r="K1468" t="str">
            <v>Patrocínio Múltiplo</v>
          </cell>
          <cell r="L1468" t="str">
            <v>Com mais de um plano</v>
          </cell>
          <cell r="M1468" t="str">
            <v>Sim</v>
          </cell>
          <cell r="N1468">
            <v>18831985</v>
          </cell>
          <cell r="O1468" t="str">
            <v>Centro Oeste</v>
          </cell>
          <cell r="P1468" t="str">
            <v>ESDF</v>
          </cell>
          <cell r="Q1468" t="str">
            <v>SGA/SUL QUADRA 902 -ED. ATHENAS-CONJUNTO B-ENTRADA C-2º ANDAR</v>
          </cell>
          <cell r="R1468" t="str">
            <v>BRASILIA</v>
          </cell>
          <cell r="S1468" t="str">
            <v>DISTRITO FEDERAL</v>
          </cell>
          <cell r="T1468" t="str">
            <v>DF</v>
          </cell>
          <cell r="U1468" t="str">
            <v>70.390-020</v>
          </cell>
          <cell r="V1468" t="str">
            <v>06130354400</v>
          </cell>
          <cell r="W1468" t="str">
            <v>INSTITUCIONAL_PREVIC@REGIUS.ORG.BR;SECEX@REGIUS.ORG.BR</v>
          </cell>
          <cell r="X1468" t="str">
            <v>WWW.REGIUS.ORG.BR</v>
          </cell>
          <cell r="Y1468">
            <v>3</v>
          </cell>
          <cell r="Z1468">
            <v>4</v>
          </cell>
          <cell r="AA1468">
            <v>4</v>
          </cell>
        </row>
        <row r="1469">
          <cell r="A1469" t="str">
            <v>REGIUS</v>
          </cell>
          <cell r="B1469" t="str">
            <v>REGIUS SOCIEDADE CIVIL DE PREVIDENCIA PRIVADA</v>
          </cell>
          <cell r="C1469" t="str">
            <v>01.225.861/0001-30</v>
          </cell>
          <cell r="D1469" t="str">
            <v>Sim</v>
          </cell>
          <cell r="E1469" t="str">
            <v>NORMAL - EM FUNCIONAMENTO</v>
          </cell>
          <cell r="F1469" t="str">
            <v>NORMAL</v>
          </cell>
          <cell r="G1469" t="str">
            <v>Sociedade Civil</v>
          </cell>
          <cell r="H1469" t="str">
            <v>LC 108 / LC 109</v>
          </cell>
          <cell r="I1469" t="str">
            <v>Pública Estadual</v>
          </cell>
          <cell r="J1469" t="str">
            <v>Público</v>
          </cell>
          <cell r="K1469" t="str">
            <v>Patrocínio Múltiplo</v>
          </cell>
          <cell r="L1469" t="str">
            <v>Com mais de um plano</v>
          </cell>
          <cell r="M1469" t="str">
            <v>Sim</v>
          </cell>
          <cell r="N1469">
            <v>18831985</v>
          </cell>
          <cell r="O1469" t="str">
            <v>Centro Oeste</v>
          </cell>
          <cell r="P1469" t="str">
            <v>ESDF</v>
          </cell>
          <cell r="Q1469" t="str">
            <v>SGA/SUL QUADRA 902 -ED. ATHENAS-CONJUNTO B-ENTRADA C-2º ANDAR</v>
          </cell>
          <cell r="R1469" t="str">
            <v>BRASILIA</v>
          </cell>
          <cell r="S1469" t="str">
            <v>DISTRITO FEDERAL</v>
          </cell>
          <cell r="T1469" t="str">
            <v>DF</v>
          </cell>
          <cell r="U1469" t="str">
            <v>70.390-020</v>
          </cell>
          <cell r="V1469" t="str">
            <v>06130354400</v>
          </cell>
          <cell r="W1469" t="str">
            <v>INSTITUCIONAL_PREVIC@REGIUS.ORG.BR;SECEX@REGIUS.ORG.BR</v>
          </cell>
          <cell r="X1469" t="str">
            <v>WWW.REGIUS.ORG.BR</v>
          </cell>
          <cell r="Y1469">
            <v>3</v>
          </cell>
          <cell r="Z1469">
            <v>4</v>
          </cell>
          <cell r="AA1469">
            <v>4</v>
          </cell>
        </row>
        <row r="1470">
          <cell r="A1470" t="str">
            <v>REGIUS</v>
          </cell>
          <cell r="B1470" t="str">
            <v>REGIUS SOCIEDADE CIVIL DE PREVIDENCIA PRIVADA</v>
          </cell>
          <cell r="C1470" t="str">
            <v>01.225.861/0001-30</v>
          </cell>
          <cell r="D1470" t="str">
            <v>Sim</v>
          </cell>
          <cell r="E1470" t="str">
            <v>NORMAL - EM FUNCIONAMENTO</v>
          </cell>
          <cell r="F1470" t="str">
            <v>NORMAL</v>
          </cell>
          <cell r="G1470" t="str">
            <v>Sociedade Civil</v>
          </cell>
          <cell r="H1470" t="str">
            <v>LC 108 / LC 109</v>
          </cell>
          <cell r="I1470" t="str">
            <v>Pública Estadual</v>
          </cell>
          <cell r="J1470" t="str">
            <v>Público</v>
          </cell>
          <cell r="K1470" t="str">
            <v>Patrocínio Múltiplo</v>
          </cell>
          <cell r="L1470" t="str">
            <v>Com mais de um plano</v>
          </cell>
          <cell r="M1470" t="str">
            <v>Sim</v>
          </cell>
          <cell r="N1470">
            <v>18831985</v>
          </cell>
          <cell r="O1470" t="str">
            <v>Centro Oeste</v>
          </cell>
          <cell r="P1470" t="str">
            <v>ESDF</v>
          </cell>
          <cell r="Q1470" t="str">
            <v>SGA/SUL QUADRA 902 -ED. ATHENAS-CONJUNTO B-ENTRADA C-2º ANDAR</v>
          </cell>
          <cell r="R1470" t="str">
            <v>BRASILIA</v>
          </cell>
          <cell r="S1470" t="str">
            <v>DISTRITO FEDERAL</v>
          </cell>
          <cell r="T1470" t="str">
            <v>DF</v>
          </cell>
          <cell r="U1470" t="str">
            <v>70.390-020</v>
          </cell>
          <cell r="V1470" t="str">
            <v>06130354400</v>
          </cell>
          <cell r="W1470" t="str">
            <v>INSTITUCIONAL_PREVIC@REGIUS.ORG.BR;SECEX@REGIUS.ORG.BR</v>
          </cell>
          <cell r="X1470" t="str">
            <v>WWW.REGIUS.ORG.BR</v>
          </cell>
          <cell r="Y1470">
            <v>3</v>
          </cell>
          <cell r="Z1470">
            <v>4</v>
          </cell>
          <cell r="AA1470">
            <v>4</v>
          </cell>
        </row>
        <row r="1471">
          <cell r="A1471" t="str">
            <v>REGIUS</v>
          </cell>
          <cell r="B1471" t="str">
            <v>REGIUS SOCIEDADE CIVIL DE PREVIDENCIA PRIVADA</v>
          </cell>
          <cell r="C1471" t="str">
            <v>01.225.861/0001-30</v>
          </cell>
          <cell r="D1471" t="str">
            <v>Sim</v>
          </cell>
          <cell r="E1471" t="str">
            <v>NORMAL - EM FUNCIONAMENTO</v>
          </cell>
          <cell r="F1471" t="str">
            <v>NORMAL</v>
          </cell>
          <cell r="G1471" t="str">
            <v>Sociedade Civil</v>
          </cell>
          <cell r="H1471" t="str">
            <v>LC 108 / LC 109</v>
          </cell>
          <cell r="I1471" t="str">
            <v>Pública Estadual</v>
          </cell>
          <cell r="J1471" t="str">
            <v>Público</v>
          </cell>
          <cell r="K1471" t="str">
            <v>Patrocínio Múltiplo</v>
          </cell>
          <cell r="L1471" t="str">
            <v>Com mais de um plano</v>
          </cell>
          <cell r="M1471" t="str">
            <v>Sim</v>
          </cell>
          <cell r="N1471">
            <v>18831985</v>
          </cell>
          <cell r="O1471" t="str">
            <v>Centro Oeste</v>
          </cell>
          <cell r="P1471" t="str">
            <v>ESDF</v>
          </cell>
          <cell r="Q1471" t="str">
            <v>SGA/SUL QUADRA 902 -ED. ATHENAS-CONJUNTO B-ENTRADA C-2º ANDAR</v>
          </cell>
          <cell r="R1471" t="str">
            <v>BRASILIA</v>
          </cell>
          <cell r="S1471" t="str">
            <v>DISTRITO FEDERAL</v>
          </cell>
          <cell r="T1471" t="str">
            <v>DF</v>
          </cell>
          <cell r="U1471" t="str">
            <v>70.390-020</v>
          </cell>
          <cell r="V1471" t="str">
            <v>06130354400</v>
          </cell>
          <cell r="W1471" t="str">
            <v>INSTITUCIONAL_PREVIC@REGIUS.ORG.BR;SECEX@REGIUS.ORG.BR</v>
          </cell>
          <cell r="X1471" t="str">
            <v>WWW.REGIUS.ORG.BR</v>
          </cell>
          <cell r="Y1471">
            <v>3</v>
          </cell>
          <cell r="Z1471">
            <v>4</v>
          </cell>
          <cell r="AA1471">
            <v>4</v>
          </cell>
        </row>
        <row r="1472">
          <cell r="A1472" t="str">
            <v>REGIUS</v>
          </cell>
          <cell r="B1472" t="str">
            <v>REGIUS SOCIEDADE CIVIL DE PREVIDENCIA PRIVADA</v>
          </cell>
          <cell r="C1472" t="str">
            <v>01.225.861/0001-30</v>
          </cell>
          <cell r="D1472" t="str">
            <v>Sim</v>
          </cell>
          <cell r="E1472" t="str">
            <v>NORMAL - EM FUNCIONAMENTO</v>
          </cell>
          <cell r="F1472" t="str">
            <v>NORMAL</v>
          </cell>
          <cell r="G1472" t="str">
            <v>Sociedade Civil</v>
          </cell>
          <cell r="H1472" t="str">
            <v>LC 108 / LC 109</v>
          </cell>
          <cell r="I1472" t="str">
            <v>Pública Estadual</v>
          </cell>
          <cell r="J1472" t="str">
            <v>Público</v>
          </cell>
          <cell r="K1472" t="str">
            <v>Patrocínio Múltiplo</v>
          </cell>
          <cell r="L1472" t="str">
            <v>Com mais de um plano</v>
          </cell>
          <cell r="M1472" t="str">
            <v>Sim</v>
          </cell>
          <cell r="N1472">
            <v>18831985</v>
          </cell>
          <cell r="O1472" t="str">
            <v>Centro Oeste</v>
          </cell>
          <cell r="P1472" t="str">
            <v>ESDF</v>
          </cell>
          <cell r="Q1472" t="str">
            <v>SGA/SUL QUADRA 902 -ED. ATHENAS-CONJUNTO B-ENTRADA C-2º ANDAR</v>
          </cell>
          <cell r="R1472" t="str">
            <v>BRASILIA</v>
          </cell>
          <cell r="S1472" t="str">
            <v>DISTRITO FEDERAL</v>
          </cell>
          <cell r="T1472" t="str">
            <v>DF</v>
          </cell>
          <cell r="U1472" t="str">
            <v>70.390-020</v>
          </cell>
          <cell r="V1472" t="str">
            <v>06130354400</v>
          </cell>
          <cell r="W1472" t="str">
            <v>INSTITUCIONAL_PREVIC@REGIUS.ORG.BR;SECEX@REGIUS.ORG.BR</v>
          </cell>
          <cell r="X1472" t="str">
            <v>WWW.REGIUS.ORG.BR</v>
          </cell>
          <cell r="Y1472">
            <v>3</v>
          </cell>
          <cell r="Z1472">
            <v>4</v>
          </cell>
          <cell r="AA1472">
            <v>4</v>
          </cell>
        </row>
        <row r="1473">
          <cell r="A1473" t="str">
            <v>REGIUS</v>
          </cell>
          <cell r="B1473" t="str">
            <v>REGIUS SOCIEDADE CIVIL DE PREVIDENCIA PRIVADA</v>
          </cell>
          <cell r="C1473" t="str">
            <v>01.225.861/0001-30</v>
          </cell>
          <cell r="D1473" t="str">
            <v>Sim</v>
          </cell>
          <cell r="E1473" t="str">
            <v>NORMAL - EM FUNCIONAMENTO</v>
          </cell>
          <cell r="F1473" t="str">
            <v>NORMAL</v>
          </cell>
          <cell r="G1473" t="str">
            <v>Sociedade Civil</v>
          </cell>
          <cell r="H1473" t="str">
            <v>LC 108 / LC 109</v>
          </cell>
          <cell r="I1473" t="str">
            <v>Pública Estadual</v>
          </cell>
          <cell r="J1473" t="str">
            <v>Público</v>
          </cell>
          <cell r="K1473" t="str">
            <v>Patrocínio Múltiplo</v>
          </cell>
          <cell r="L1473" t="str">
            <v>Com mais de um plano</v>
          </cell>
          <cell r="M1473" t="str">
            <v>Sim</v>
          </cell>
          <cell r="N1473">
            <v>18831985</v>
          </cell>
          <cell r="O1473" t="str">
            <v>Centro Oeste</v>
          </cell>
          <cell r="P1473" t="str">
            <v>ESDF</v>
          </cell>
          <cell r="Q1473" t="str">
            <v>SGA/SUL QUADRA 902 -ED. ATHENAS-CONJUNTO B-ENTRADA C-2º ANDAR</v>
          </cell>
          <cell r="R1473" t="str">
            <v>BRASILIA</v>
          </cell>
          <cell r="S1473" t="str">
            <v>DISTRITO FEDERAL</v>
          </cell>
          <cell r="T1473" t="str">
            <v>DF</v>
          </cell>
          <cell r="U1473" t="str">
            <v>70.390-020</v>
          </cell>
          <cell r="V1473" t="str">
            <v>06130354400</v>
          </cell>
          <cell r="W1473" t="str">
            <v>INSTITUCIONAL_PREVIC@REGIUS.ORG.BR;SECEX@REGIUS.ORG.BR</v>
          </cell>
          <cell r="X1473" t="str">
            <v>WWW.REGIUS.ORG.BR</v>
          </cell>
          <cell r="Y1473">
            <v>3</v>
          </cell>
          <cell r="Z1473">
            <v>4</v>
          </cell>
          <cell r="AA1473">
            <v>4</v>
          </cell>
        </row>
        <row r="1474">
          <cell r="A1474" t="str">
            <v>RJPREV</v>
          </cell>
          <cell r="B1474" t="str">
            <v>FUNDACAO DE PREVIDENCIA COMPLEMENTAR DO ESTADO DO RIO DE JANEIRO (RJPREV)</v>
          </cell>
          <cell r="C1474" t="str">
            <v>17.713.878/0001-77</v>
          </cell>
          <cell r="D1474" t="str">
            <v>Sim</v>
          </cell>
          <cell r="E1474" t="str">
            <v>NORMAL - EM FUNCIONAMENTO</v>
          </cell>
          <cell r="F1474" t="str">
            <v>NORMAL</v>
          </cell>
          <cell r="G1474" t="str">
            <v>Sociedade Civil</v>
          </cell>
          <cell r="H1474" t="str">
            <v>LC 108 / LC 109</v>
          </cell>
          <cell r="I1474" t="str">
            <v>Pública Municipal</v>
          </cell>
          <cell r="J1474" t="str">
            <v>Público</v>
          </cell>
          <cell r="K1474" t="str">
            <v>Patrocínio Múltiplo</v>
          </cell>
          <cell r="L1474" t="str">
            <v>Com mais de um plano</v>
          </cell>
          <cell r="M1474" t="str">
            <v>Sim</v>
          </cell>
          <cell r="N1474">
            <v>4.4011000434201208E+16</v>
          </cell>
          <cell r="O1474" t="str">
            <v>Sudeste</v>
          </cell>
          <cell r="P1474" t="str">
            <v>ESRJ</v>
          </cell>
          <cell r="Q1474" t="str">
            <v>AV. ERASMO BRAGA, 118 - 7º ANDAR</v>
          </cell>
          <cell r="R1474" t="str">
            <v>RIO DE JANEIRO</v>
          </cell>
          <cell r="S1474" t="str">
            <v>RIO DE JANEIRO</v>
          </cell>
          <cell r="T1474" t="str">
            <v>RJ</v>
          </cell>
          <cell r="U1474" t="str">
            <v>20.020-000</v>
          </cell>
          <cell r="V1474" t="str">
            <v>2123349653</v>
          </cell>
          <cell r="W1474" t="str">
            <v>RJPREV@RJPREV.ORG.BR</v>
          </cell>
          <cell r="X1474" t="str">
            <v>WWW.RJPREV.RJ.GOV.BR</v>
          </cell>
          <cell r="Y1474">
            <v>4</v>
          </cell>
          <cell r="Z1474">
            <v>4</v>
          </cell>
          <cell r="AA1474">
            <v>6</v>
          </cell>
        </row>
        <row r="1475">
          <cell r="A1475" t="str">
            <v>RJPREV</v>
          </cell>
          <cell r="B1475" t="str">
            <v>FUNDACAO DE PREVIDENCIA COMPLEMENTAR DO ESTADO DO RIO DE JANEIRO (RJPREV)</v>
          </cell>
          <cell r="C1475" t="str">
            <v>17.713.878/0001-77</v>
          </cell>
          <cell r="D1475" t="str">
            <v>Sim</v>
          </cell>
          <cell r="E1475" t="str">
            <v>NORMAL - EM FUNCIONAMENTO</v>
          </cell>
          <cell r="F1475" t="str">
            <v>NORMAL</v>
          </cell>
          <cell r="G1475" t="str">
            <v>Sociedade Civil</v>
          </cell>
          <cell r="H1475" t="str">
            <v>LC 108 / LC 109</v>
          </cell>
          <cell r="I1475" t="str">
            <v>Pública Municipal</v>
          </cell>
          <cell r="J1475" t="str">
            <v>Público</v>
          </cell>
          <cell r="K1475" t="str">
            <v>Patrocínio Múltiplo</v>
          </cell>
          <cell r="L1475" t="str">
            <v>Com mais de um plano</v>
          </cell>
          <cell r="M1475" t="str">
            <v>Sim</v>
          </cell>
          <cell r="N1475">
            <v>4.4011000434201208E+16</v>
          </cell>
          <cell r="O1475" t="str">
            <v>Sudeste</v>
          </cell>
          <cell r="P1475" t="str">
            <v>ESRJ</v>
          </cell>
          <cell r="Q1475" t="str">
            <v>AV. ERASMO BRAGA, 118 - 7º ANDAR</v>
          </cell>
          <cell r="R1475" t="str">
            <v>RIO DE JANEIRO</v>
          </cell>
          <cell r="S1475" t="str">
            <v>RIO DE JANEIRO</v>
          </cell>
          <cell r="T1475" t="str">
            <v>RJ</v>
          </cell>
          <cell r="U1475" t="str">
            <v>20.020-000</v>
          </cell>
          <cell r="V1475" t="str">
            <v>2123349653</v>
          </cell>
          <cell r="W1475" t="str">
            <v>RJPREV@RJPREV.ORG.BR</v>
          </cell>
          <cell r="X1475" t="str">
            <v>WWW.RJPREV.RJ.GOV.BR</v>
          </cell>
          <cell r="Y1475">
            <v>4</v>
          </cell>
          <cell r="Z1475">
            <v>4</v>
          </cell>
          <cell r="AA1475">
            <v>6</v>
          </cell>
        </row>
        <row r="1476">
          <cell r="A1476" t="str">
            <v>ROCHEPREV</v>
          </cell>
          <cell r="B1476" t="str">
            <v>ROCHEPREV - SOCIEDADE DE PREVIDENCIA PRIVADA</v>
          </cell>
          <cell r="C1476" t="str">
            <v>01.048.433/0001-80</v>
          </cell>
          <cell r="D1476" t="str">
            <v>Sim</v>
          </cell>
          <cell r="E1476" t="str">
            <v>NORMAL - EM FUNCIONAMENTO</v>
          </cell>
          <cell r="F1476" t="str">
            <v>NORMAL</v>
          </cell>
          <cell r="G1476" t="str">
            <v>Sociedade Civil</v>
          </cell>
          <cell r="H1476" t="str">
            <v>LC 109</v>
          </cell>
          <cell r="I1476" t="str">
            <v>Privada</v>
          </cell>
          <cell r="J1476" t="str">
            <v>Privado</v>
          </cell>
          <cell r="K1476" t="str">
            <v>Patrocínio Múltiplo</v>
          </cell>
          <cell r="L1476" t="str">
            <v>Com Plano Único</v>
          </cell>
          <cell r="M1476" t="str">
            <v>Sim</v>
          </cell>
          <cell r="N1476">
            <v>4.4000004783199584E+16</v>
          </cell>
          <cell r="O1476" t="str">
            <v>Sudeste</v>
          </cell>
          <cell r="P1476" t="str">
            <v>ESSP</v>
          </cell>
          <cell r="Q1476" t="str">
            <v>RUA DOUTOR RUBENS GOMES BUENO,</v>
          </cell>
          <cell r="R1476" t="str">
            <v>SAO PAULO</v>
          </cell>
          <cell r="S1476" t="str">
            <v>SAO PAULO</v>
          </cell>
          <cell r="T1476" t="str">
            <v>SP</v>
          </cell>
          <cell r="U1476" t="str">
            <v>04.730-903</v>
          </cell>
          <cell r="V1476" t="str">
            <v>11371982227917</v>
          </cell>
          <cell r="W1476" t="str">
            <v>FERNANDA.SANTOS.FS1@CONTRACTORS.ROCHE.COM; ROCHEPREV@SINQIA.COM.BR</v>
          </cell>
          <cell r="X1476" t="str">
            <v>WWW.PORTALPREV.COM.BR/ROCHEPREV/ROCHEPREV</v>
          </cell>
          <cell r="Y1476">
            <v>3</v>
          </cell>
          <cell r="Z1476">
            <v>3</v>
          </cell>
          <cell r="AA1476">
            <v>3</v>
          </cell>
        </row>
        <row r="1477">
          <cell r="A1477" t="str">
            <v>RS-PREV</v>
          </cell>
          <cell r="B1477" t="str">
            <v>FUNDACAO DE PREVIDENCIA COMPLEMENTAR DO SERVIDOR PUBLICO DO ESTADO DO RIO GRANDE DO SUL - RS-PREV</v>
          </cell>
          <cell r="C1477" t="str">
            <v>24.846.794/0001-77</v>
          </cell>
          <cell r="D1477" t="str">
            <v>Sim</v>
          </cell>
          <cell r="E1477" t="str">
            <v>NORMAL - EM FUNCIONAMENTO</v>
          </cell>
          <cell r="F1477" t="str">
            <v>NORMAL</v>
          </cell>
          <cell r="G1477" t="str">
            <v>Sociedade Civil</v>
          </cell>
          <cell r="H1477" t="str">
            <v>LC 108 / LC 109</v>
          </cell>
          <cell r="I1477" t="str">
            <v>Pública Municipal</v>
          </cell>
          <cell r="J1477" t="str">
            <v>Público</v>
          </cell>
          <cell r="K1477" t="str">
            <v>Patrocínio Múltiplo</v>
          </cell>
          <cell r="L1477" t="str">
            <v>Com mais de um plano</v>
          </cell>
          <cell r="M1477" t="str">
            <v>Sim</v>
          </cell>
          <cell r="N1477">
            <v>4.4011000022201688E+16</v>
          </cell>
          <cell r="O1477" t="str">
            <v>Sul</v>
          </cell>
          <cell r="P1477" t="str">
            <v>ESRS</v>
          </cell>
          <cell r="Q1477" t="str">
            <v>RUA WASHINGTON LUIZ 820/1001</v>
          </cell>
          <cell r="R1477" t="str">
            <v>PORTO ALEGRE</v>
          </cell>
          <cell r="S1477" t="str">
            <v>RIO GRANDE DO SUL</v>
          </cell>
          <cell r="T1477" t="str">
            <v>RS</v>
          </cell>
          <cell r="U1477" t="str">
            <v>90.010-460</v>
          </cell>
          <cell r="V1477" t="str">
            <v>5132218904</v>
          </cell>
          <cell r="W1477" t="str">
            <v>RSPREV@RSPREV.COM.BR</v>
          </cell>
          <cell r="X1477" t="str">
            <v>WWW.RSPREV.COM.BR</v>
          </cell>
          <cell r="Y1477">
            <v>4</v>
          </cell>
          <cell r="Z1477">
            <v>4</v>
          </cell>
          <cell r="AA1477">
            <v>6</v>
          </cell>
        </row>
        <row r="1478">
          <cell r="A1478" t="str">
            <v>RS-PREV</v>
          </cell>
          <cell r="B1478" t="str">
            <v>FUNDACAO DE PREVIDENCIA COMPLEMENTAR DO SERVIDOR PUBLICO DO ESTADO DO RIO GRANDE DO SUL - RS-PREV</v>
          </cell>
          <cell r="C1478" t="str">
            <v>24.846.794/0001-77</v>
          </cell>
          <cell r="D1478" t="str">
            <v>Sim</v>
          </cell>
          <cell r="E1478" t="str">
            <v>NORMAL - EM FUNCIONAMENTO</v>
          </cell>
          <cell r="F1478" t="str">
            <v>NORMAL</v>
          </cell>
          <cell r="G1478" t="str">
            <v>Sociedade Civil</v>
          </cell>
          <cell r="H1478" t="str">
            <v>LC 108 / LC 109</v>
          </cell>
          <cell r="I1478" t="str">
            <v>Pública Municipal</v>
          </cell>
          <cell r="J1478" t="str">
            <v>Público</v>
          </cell>
          <cell r="K1478" t="str">
            <v>Patrocínio Múltiplo</v>
          </cell>
          <cell r="L1478" t="str">
            <v>Com mais de um plano</v>
          </cell>
          <cell r="M1478" t="str">
            <v>Sim</v>
          </cell>
          <cell r="N1478">
            <v>4.4011000022201688E+16</v>
          </cell>
          <cell r="O1478" t="str">
            <v>Sul</v>
          </cell>
          <cell r="P1478" t="str">
            <v>ESRS</v>
          </cell>
          <cell r="Q1478" t="str">
            <v>RUA WASHINGTON LUIZ 820/1001</v>
          </cell>
          <cell r="R1478" t="str">
            <v>PORTO ALEGRE</v>
          </cell>
          <cell r="S1478" t="str">
            <v>RIO GRANDE DO SUL</v>
          </cell>
          <cell r="T1478" t="str">
            <v>RS</v>
          </cell>
          <cell r="U1478" t="str">
            <v>90.010-460</v>
          </cell>
          <cell r="V1478" t="str">
            <v>5132218904</v>
          </cell>
          <cell r="W1478" t="str">
            <v>RSPREV@RSPREV.COM.BR</v>
          </cell>
          <cell r="X1478" t="str">
            <v>WWW.RSPREV.COM.BR</v>
          </cell>
          <cell r="Y1478">
            <v>4</v>
          </cell>
          <cell r="Z1478">
            <v>4</v>
          </cell>
          <cell r="AA1478">
            <v>6</v>
          </cell>
        </row>
        <row r="1479">
          <cell r="A1479" t="str">
            <v>RUMOS</v>
          </cell>
          <cell r="B1479" t="str">
            <v>SOCIEDADE PREVIDENCIARIA RUMOS</v>
          </cell>
          <cell r="C1479" t="str">
            <v>51.245.355/0001-81</v>
          </cell>
          <cell r="D1479" t="str">
            <v>Sim</v>
          </cell>
          <cell r="E1479" t="str">
            <v>NORMAL - EM FUNCIONAMENTO</v>
          </cell>
          <cell r="F1479" t="str">
            <v>NORMAL</v>
          </cell>
          <cell r="G1479" t="str">
            <v>Sociedade Civil</v>
          </cell>
          <cell r="H1479" t="str">
            <v>LC 109</v>
          </cell>
          <cell r="I1479" t="str">
            <v>Privada</v>
          </cell>
          <cell r="J1479" t="str">
            <v>Privado</v>
          </cell>
          <cell r="K1479" t="str">
            <v>Patrocínio Múltiplo</v>
          </cell>
          <cell r="L1479" t="str">
            <v>Com mais de um plano</v>
          </cell>
          <cell r="M1479" t="str">
            <v>Sim</v>
          </cell>
          <cell r="N1479">
            <v>300000016691984</v>
          </cell>
          <cell r="O1479" t="str">
            <v>Sudeste</v>
          </cell>
          <cell r="P1479" t="str">
            <v>ESSP</v>
          </cell>
          <cell r="Q1479" t="str">
            <v>AV. MARCOS PENTEADO DE ULHOA RODRIGUES</v>
          </cell>
          <cell r="R1479" t="str">
            <v>BARUERI</v>
          </cell>
          <cell r="S1479" t="str">
            <v>SAO PAULO</v>
          </cell>
          <cell r="T1479" t="str">
            <v>SP</v>
          </cell>
          <cell r="U1479" t="str">
            <v>06.460-040</v>
          </cell>
          <cell r="V1479" t="str">
            <v>1131320741</v>
          </cell>
          <cell r="W1479" t="str">
            <v>ATENDIMENTO@RUMOSPREVIDENCIA.COM.BR</v>
          </cell>
          <cell r="X1479" t="str">
            <v>WWW.RUMOSPREVIDENCIA.COM.BR</v>
          </cell>
          <cell r="Y1479">
            <v>3</v>
          </cell>
          <cell r="Z1479">
            <v>3</v>
          </cell>
          <cell r="AA1479">
            <v>3</v>
          </cell>
        </row>
        <row r="1480">
          <cell r="A1480" t="str">
            <v>RUMOS</v>
          </cell>
          <cell r="B1480" t="str">
            <v>SOCIEDADE PREVIDENCIARIA RUMOS</v>
          </cell>
          <cell r="C1480" t="str">
            <v>51.245.355/0001-81</v>
          </cell>
          <cell r="D1480" t="str">
            <v>Sim</v>
          </cell>
          <cell r="E1480" t="str">
            <v>NORMAL - EM FUNCIONAMENTO</v>
          </cell>
          <cell r="F1480" t="str">
            <v>NORMAL</v>
          </cell>
          <cell r="G1480" t="str">
            <v>Sociedade Civil</v>
          </cell>
          <cell r="H1480" t="str">
            <v>LC 109</v>
          </cell>
          <cell r="I1480" t="str">
            <v>Privada</v>
          </cell>
          <cell r="J1480" t="str">
            <v>Privado</v>
          </cell>
          <cell r="K1480" t="str">
            <v>Patrocínio Múltiplo</v>
          </cell>
          <cell r="L1480" t="str">
            <v>Com mais de um plano</v>
          </cell>
          <cell r="M1480" t="str">
            <v>Sim</v>
          </cell>
          <cell r="N1480">
            <v>300000016691984</v>
          </cell>
          <cell r="O1480" t="str">
            <v>Sudeste</v>
          </cell>
          <cell r="P1480" t="str">
            <v>ESSP</v>
          </cell>
          <cell r="Q1480" t="str">
            <v>AV. MARCOS PENTEADO DE ULHOA RODRIGUES</v>
          </cell>
          <cell r="R1480" t="str">
            <v>BARUERI</v>
          </cell>
          <cell r="S1480" t="str">
            <v>SAO PAULO</v>
          </cell>
          <cell r="T1480" t="str">
            <v>SP</v>
          </cell>
          <cell r="U1480" t="str">
            <v>06.460-040</v>
          </cell>
          <cell r="V1480" t="str">
            <v>1131320741</v>
          </cell>
          <cell r="W1480" t="str">
            <v>ATENDIMENTO@RUMOSPREVIDENCIA.COM.BR</v>
          </cell>
          <cell r="X1480" t="str">
            <v>WWW.RUMOSPREVIDENCIA.COM.BR</v>
          </cell>
          <cell r="Y1480">
            <v>3</v>
          </cell>
          <cell r="Z1480">
            <v>3</v>
          </cell>
          <cell r="AA1480">
            <v>3</v>
          </cell>
        </row>
        <row r="1481">
          <cell r="A1481" t="str">
            <v>SABESPREV</v>
          </cell>
          <cell r="B1481" t="str">
            <v>FUNDACAO SABESP DE SEGURIDADE SOCIAL-SABESPREV</v>
          </cell>
          <cell r="C1481" t="str">
            <v>65.471.914/0001-86</v>
          </cell>
          <cell r="D1481" t="str">
            <v>Sim</v>
          </cell>
          <cell r="E1481" t="str">
            <v>NORMAL - EM FUNCIONAMENTO</v>
          </cell>
          <cell r="F1481" t="str">
            <v>NORMAL</v>
          </cell>
          <cell r="G1481" t="str">
            <v>Fundação</v>
          </cell>
          <cell r="H1481" t="str">
            <v>LC 108 / LC 109</v>
          </cell>
          <cell r="I1481" t="str">
            <v>Pública Estadual</v>
          </cell>
          <cell r="J1481" t="str">
            <v>Público</v>
          </cell>
          <cell r="K1481" t="str">
            <v>Patrocínio Múltiplo</v>
          </cell>
          <cell r="L1481" t="str">
            <v>Com mais de um plano</v>
          </cell>
          <cell r="M1481" t="str">
            <v>Sim</v>
          </cell>
          <cell r="N1481">
            <v>183091980</v>
          </cell>
          <cell r="O1481" t="str">
            <v>Sudeste</v>
          </cell>
          <cell r="P1481" t="str">
            <v>ESSP</v>
          </cell>
          <cell r="Q1481" t="str">
            <v>SANTOS 1827 14 ANDAR CONJ 142</v>
          </cell>
          <cell r="R1481" t="str">
            <v>SAO PAULO</v>
          </cell>
          <cell r="S1481" t="str">
            <v>SAO PAULO</v>
          </cell>
          <cell r="T1481" t="str">
            <v>SP</v>
          </cell>
          <cell r="U1481" t="str">
            <v>01.419-909</v>
          </cell>
          <cell r="V1481" t="str">
            <v>1131454600</v>
          </cell>
          <cell r="W1481" t="str">
            <v>PREVIC@SABESPREV.COM.BR</v>
          </cell>
          <cell r="X1481" t="str">
            <v>WWW.SABESPREV.COM.BR</v>
          </cell>
          <cell r="Y1481">
            <v>4</v>
          </cell>
          <cell r="Z1481">
            <v>4</v>
          </cell>
          <cell r="AA1481">
            <v>6</v>
          </cell>
        </row>
        <row r="1482">
          <cell r="A1482" t="str">
            <v>SABESPREV</v>
          </cell>
          <cell r="B1482" t="str">
            <v>FUNDACAO SABESP DE SEGURIDADE SOCIAL-SABESPREV</v>
          </cell>
          <cell r="C1482" t="str">
            <v>65.471.914/0001-86</v>
          </cell>
          <cell r="D1482" t="str">
            <v>Sim</v>
          </cell>
          <cell r="E1482" t="str">
            <v>NORMAL - EM FUNCIONAMENTO</v>
          </cell>
          <cell r="F1482" t="str">
            <v>NORMAL</v>
          </cell>
          <cell r="G1482" t="str">
            <v>Fundação</v>
          </cell>
          <cell r="H1482" t="str">
            <v>LC 108 / LC 109</v>
          </cell>
          <cell r="I1482" t="str">
            <v>Pública Estadual</v>
          </cell>
          <cell r="J1482" t="str">
            <v>Público</v>
          </cell>
          <cell r="K1482" t="str">
            <v>Patrocínio Múltiplo</v>
          </cell>
          <cell r="L1482" t="str">
            <v>Com mais de um plano</v>
          </cell>
          <cell r="M1482" t="str">
            <v>Sim</v>
          </cell>
          <cell r="N1482">
            <v>183091980</v>
          </cell>
          <cell r="O1482" t="str">
            <v>Sudeste</v>
          </cell>
          <cell r="P1482" t="str">
            <v>ESSP</v>
          </cell>
          <cell r="Q1482" t="str">
            <v>SANTOS 1827 14 ANDAR CONJ 142</v>
          </cell>
          <cell r="R1482" t="str">
            <v>SAO PAULO</v>
          </cell>
          <cell r="S1482" t="str">
            <v>SAO PAULO</v>
          </cell>
          <cell r="T1482" t="str">
            <v>SP</v>
          </cell>
          <cell r="U1482" t="str">
            <v>01.419-909</v>
          </cell>
          <cell r="V1482" t="str">
            <v>1131454600</v>
          </cell>
          <cell r="W1482" t="str">
            <v>PREVIC@SABESPREV.COM.BR</v>
          </cell>
          <cell r="X1482" t="str">
            <v>WWW.SABESPREV.COM.BR</v>
          </cell>
          <cell r="Y1482">
            <v>4</v>
          </cell>
          <cell r="Z1482">
            <v>4</v>
          </cell>
          <cell r="AA1482">
            <v>6</v>
          </cell>
        </row>
        <row r="1483">
          <cell r="A1483" t="str">
            <v>SABESPREV</v>
          </cell>
          <cell r="B1483" t="str">
            <v>FUNDACAO SABESP DE SEGURIDADE SOCIAL-SABESPREV</v>
          </cell>
          <cell r="C1483" t="str">
            <v>65.471.914/0001-86</v>
          </cell>
          <cell r="D1483" t="str">
            <v>Sim</v>
          </cell>
          <cell r="E1483" t="str">
            <v>NORMAL - EM FUNCIONAMENTO</v>
          </cell>
          <cell r="F1483" t="str">
            <v>NORMAL</v>
          </cell>
          <cell r="G1483" t="str">
            <v>Fundação</v>
          </cell>
          <cell r="H1483" t="str">
            <v>LC 108 / LC 109</v>
          </cell>
          <cell r="I1483" t="str">
            <v>Pública Estadual</v>
          </cell>
          <cell r="J1483" t="str">
            <v>Público</v>
          </cell>
          <cell r="K1483" t="str">
            <v>Patrocínio Múltiplo</v>
          </cell>
          <cell r="L1483" t="str">
            <v>Com mais de um plano</v>
          </cell>
          <cell r="M1483" t="str">
            <v>Sim</v>
          </cell>
          <cell r="N1483">
            <v>183091980</v>
          </cell>
          <cell r="O1483" t="str">
            <v>Sudeste</v>
          </cell>
          <cell r="P1483" t="str">
            <v>ESSP</v>
          </cell>
          <cell r="Q1483" t="str">
            <v>SANTOS 1827 14 ANDAR CONJ 142</v>
          </cell>
          <cell r="R1483" t="str">
            <v>SAO PAULO</v>
          </cell>
          <cell r="S1483" t="str">
            <v>SAO PAULO</v>
          </cell>
          <cell r="T1483" t="str">
            <v>SP</v>
          </cell>
          <cell r="U1483" t="str">
            <v>01.419-909</v>
          </cell>
          <cell r="V1483" t="str">
            <v>1131454600</v>
          </cell>
          <cell r="W1483" t="str">
            <v>PREVIC@SABESPREV.COM.BR</v>
          </cell>
          <cell r="X1483" t="str">
            <v>WWW.SABESPREV.COM.BR</v>
          </cell>
          <cell r="Y1483">
            <v>4</v>
          </cell>
          <cell r="Z1483">
            <v>4</v>
          </cell>
          <cell r="AA1483">
            <v>6</v>
          </cell>
        </row>
        <row r="1484">
          <cell r="A1484" t="str">
            <v>SABESPREV</v>
          </cell>
          <cell r="B1484" t="str">
            <v>FUNDACAO SABESP DE SEGURIDADE SOCIAL-SABESPREV</v>
          </cell>
          <cell r="C1484" t="str">
            <v>65.471.914/0001-86</v>
          </cell>
          <cell r="D1484" t="str">
            <v>Sim</v>
          </cell>
          <cell r="E1484" t="str">
            <v>NORMAL - EM FUNCIONAMENTO</v>
          </cell>
          <cell r="F1484" t="str">
            <v>NORMAL</v>
          </cell>
          <cell r="G1484" t="str">
            <v>Fundação</v>
          </cell>
          <cell r="H1484" t="str">
            <v>LC 108 / LC 109</v>
          </cell>
          <cell r="I1484" t="str">
            <v>Pública Estadual</v>
          </cell>
          <cell r="J1484" t="str">
            <v>Público</v>
          </cell>
          <cell r="K1484" t="str">
            <v>Patrocínio Múltiplo</v>
          </cell>
          <cell r="L1484" t="str">
            <v>Com mais de um plano</v>
          </cell>
          <cell r="M1484" t="str">
            <v>Sim</v>
          </cell>
          <cell r="N1484">
            <v>183091980</v>
          </cell>
          <cell r="O1484" t="str">
            <v>Sudeste</v>
          </cell>
          <cell r="P1484" t="str">
            <v>ESSP</v>
          </cell>
          <cell r="Q1484" t="str">
            <v>SANTOS 1827 14 ANDAR CONJ 142</v>
          </cell>
          <cell r="R1484" t="str">
            <v>SAO PAULO</v>
          </cell>
          <cell r="S1484" t="str">
            <v>SAO PAULO</v>
          </cell>
          <cell r="T1484" t="str">
            <v>SP</v>
          </cell>
          <cell r="U1484" t="str">
            <v>01.419-909</v>
          </cell>
          <cell r="V1484" t="str">
            <v>1131454600</v>
          </cell>
          <cell r="W1484" t="str">
            <v>PREVIC@SABESPREV.COM.BR</v>
          </cell>
          <cell r="X1484" t="str">
            <v>WWW.SABESPREV.COM.BR</v>
          </cell>
          <cell r="Y1484">
            <v>4</v>
          </cell>
          <cell r="Z1484">
            <v>4</v>
          </cell>
          <cell r="AA1484">
            <v>6</v>
          </cell>
        </row>
        <row r="1485">
          <cell r="A1485" t="str">
            <v>SABESPREV</v>
          </cell>
          <cell r="B1485" t="str">
            <v>FUNDACAO SABESP DE SEGURIDADE SOCIAL-SABESPREV</v>
          </cell>
          <cell r="C1485" t="str">
            <v>65.471.914/0001-86</v>
          </cell>
          <cell r="D1485" t="str">
            <v>Sim</v>
          </cell>
          <cell r="E1485" t="str">
            <v>NORMAL - EM FUNCIONAMENTO</v>
          </cell>
          <cell r="F1485" t="str">
            <v>NORMAL</v>
          </cell>
          <cell r="G1485" t="str">
            <v>Fundação</v>
          </cell>
          <cell r="H1485" t="str">
            <v>LC 108 / LC 109</v>
          </cell>
          <cell r="I1485" t="str">
            <v>Pública Estadual</v>
          </cell>
          <cell r="J1485" t="str">
            <v>Público</v>
          </cell>
          <cell r="K1485" t="str">
            <v>Patrocínio Múltiplo</v>
          </cell>
          <cell r="L1485" t="str">
            <v>Com mais de um plano</v>
          </cell>
          <cell r="M1485" t="str">
            <v>Sim</v>
          </cell>
          <cell r="N1485">
            <v>183091980</v>
          </cell>
          <cell r="O1485" t="str">
            <v>Sudeste</v>
          </cell>
          <cell r="P1485" t="str">
            <v>ESSP</v>
          </cell>
          <cell r="Q1485" t="str">
            <v>SANTOS 1827 14 ANDAR CONJ 142</v>
          </cell>
          <cell r="R1485" t="str">
            <v>SAO PAULO</v>
          </cell>
          <cell r="S1485" t="str">
            <v>SAO PAULO</v>
          </cell>
          <cell r="T1485" t="str">
            <v>SP</v>
          </cell>
          <cell r="U1485" t="str">
            <v>01.419-909</v>
          </cell>
          <cell r="V1485" t="str">
            <v>1131454600</v>
          </cell>
          <cell r="W1485" t="str">
            <v>PREVIC@SABESPREV.COM.BR</v>
          </cell>
          <cell r="X1485" t="str">
            <v>WWW.SABESPREV.COM.BR</v>
          </cell>
          <cell r="Y1485">
            <v>4</v>
          </cell>
          <cell r="Z1485">
            <v>4</v>
          </cell>
          <cell r="AA1485">
            <v>6</v>
          </cell>
        </row>
        <row r="1486">
          <cell r="A1486" t="str">
            <v>SABESPREV</v>
          </cell>
          <cell r="B1486" t="str">
            <v>FUNDACAO SABESP DE SEGURIDADE SOCIAL-SABESPREV</v>
          </cell>
          <cell r="C1486" t="str">
            <v>65.471.914/0001-86</v>
          </cell>
          <cell r="D1486" t="str">
            <v>Sim</v>
          </cell>
          <cell r="E1486" t="str">
            <v>NORMAL - EM FUNCIONAMENTO</v>
          </cell>
          <cell r="F1486" t="str">
            <v>NORMAL</v>
          </cell>
          <cell r="G1486" t="str">
            <v>Fundação</v>
          </cell>
          <cell r="H1486" t="str">
            <v>LC 108 / LC 109</v>
          </cell>
          <cell r="I1486" t="str">
            <v>Pública Estadual</v>
          </cell>
          <cell r="J1486" t="str">
            <v>Público</v>
          </cell>
          <cell r="K1486" t="str">
            <v>Patrocínio Múltiplo</v>
          </cell>
          <cell r="L1486" t="str">
            <v>Com mais de um plano</v>
          </cell>
          <cell r="M1486" t="str">
            <v>Sim</v>
          </cell>
          <cell r="N1486">
            <v>183091980</v>
          </cell>
          <cell r="O1486" t="str">
            <v>Sudeste</v>
          </cell>
          <cell r="P1486" t="str">
            <v>ESSP</v>
          </cell>
          <cell r="Q1486" t="str">
            <v>SANTOS 1827 14 ANDAR CONJ 142</v>
          </cell>
          <cell r="R1486" t="str">
            <v>SAO PAULO</v>
          </cell>
          <cell r="S1486" t="str">
            <v>SAO PAULO</v>
          </cell>
          <cell r="T1486" t="str">
            <v>SP</v>
          </cell>
          <cell r="U1486" t="str">
            <v>01.419-909</v>
          </cell>
          <cell r="V1486" t="str">
            <v>1131454600</v>
          </cell>
          <cell r="W1486" t="str">
            <v>PREVIC@SABESPREV.COM.BR</v>
          </cell>
          <cell r="X1486" t="str">
            <v>WWW.SABESPREV.COM.BR</v>
          </cell>
          <cell r="Y1486">
            <v>4</v>
          </cell>
          <cell r="Z1486">
            <v>4</v>
          </cell>
          <cell r="AA1486">
            <v>6</v>
          </cell>
        </row>
        <row r="1487">
          <cell r="A1487" t="str">
            <v>SANTANDERPREVI</v>
          </cell>
          <cell r="B1487" t="str">
            <v>SANTANDERPREVI - SOCIEDADE DE PREVIDENCIA PRIVADA</v>
          </cell>
          <cell r="C1487" t="str">
            <v>68.687.185/0001-98</v>
          </cell>
          <cell r="D1487" t="str">
            <v>Sim</v>
          </cell>
          <cell r="E1487" t="str">
            <v>NORMAL - EM FUNCIONAMENTO</v>
          </cell>
          <cell r="F1487" t="str">
            <v>NORMAL</v>
          </cell>
          <cell r="G1487" t="str">
            <v>Sociedade Civil</v>
          </cell>
          <cell r="H1487" t="str">
            <v>LC 109</v>
          </cell>
          <cell r="I1487" t="str">
            <v>Privada</v>
          </cell>
          <cell r="J1487" t="str">
            <v>Privado</v>
          </cell>
          <cell r="K1487" t="str">
            <v>Patrocínio Múltiplo</v>
          </cell>
          <cell r="L1487" t="str">
            <v>Com Plano Único</v>
          </cell>
          <cell r="M1487" t="str">
            <v>Sim</v>
          </cell>
          <cell r="N1487">
            <v>240000002431992</v>
          </cell>
          <cell r="O1487" t="str">
            <v>Sudeste</v>
          </cell>
          <cell r="P1487" t="str">
            <v>ESSP</v>
          </cell>
          <cell r="Q1487" t="str">
            <v>AV. PRESIDENTE JUSCELINO KUBITSCHEK, 2041/2235 - 12º ANDAR</v>
          </cell>
          <cell r="R1487" t="str">
            <v>SAO PAULO</v>
          </cell>
          <cell r="S1487" t="str">
            <v>SAO PAULO</v>
          </cell>
          <cell r="T1487" t="str">
            <v>SP</v>
          </cell>
          <cell r="U1487" t="str">
            <v>04.543-011</v>
          </cell>
          <cell r="V1487" t="str">
            <v>(11) 3553-0566</v>
          </cell>
          <cell r="W1487" t="str">
            <v>santanderprevi@santander.com.br</v>
          </cell>
          <cell r="X1487" t="str">
            <v>WWW.SANTANDERPREVI.COM.BR</v>
          </cell>
          <cell r="Y1487">
            <v>5</v>
          </cell>
          <cell r="Z1487">
            <v>3</v>
          </cell>
          <cell r="AA1487">
            <v>3</v>
          </cell>
        </row>
        <row r="1488">
          <cell r="A1488" t="str">
            <v>SAO BERNARDO</v>
          </cell>
          <cell r="B1488" t="str">
            <v>SAO BERNARDO PREVIDENCIA PRIVADA</v>
          </cell>
          <cell r="C1488" t="str">
            <v>43.763.127/0001-75</v>
          </cell>
          <cell r="D1488" t="str">
            <v>Sim</v>
          </cell>
          <cell r="E1488" t="str">
            <v>NORMAL - EM FUNCIONAMENTO</v>
          </cell>
          <cell r="F1488" t="str">
            <v>NORMAL</v>
          </cell>
          <cell r="G1488" t="str">
            <v>Fundação</v>
          </cell>
          <cell r="H1488" t="str">
            <v>LC 109</v>
          </cell>
          <cell r="I1488" t="str">
            <v>Privada</v>
          </cell>
          <cell r="J1488" t="str">
            <v>Privado</v>
          </cell>
          <cell r="K1488" t="str">
            <v>Patrocínio Múltiplo</v>
          </cell>
          <cell r="L1488" t="str">
            <v>Com Plano Único</v>
          </cell>
          <cell r="M1488" t="str">
            <v>Sim</v>
          </cell>
          <cell r="N1488">
            <v>139101980</v>
          </cell>
          <cell r="O1488" t="str">
            <v>Sudeste</v>
          </cell>
          <cell r="P1488" t="str">
            <v>ESSP</v>
          </cell>
          <cell r="Q1488" t="str">
            <v>AVENIDA SANTA MARINA       482      4.ANDAR</v>
          </cell>
          <cell r="R1488" t="str">
            <v>SAO PAULO</v>
          </cell>
          <cell r="S1488" t="str">
            <v>SAO PAULO</v>
          </cell>
          <cell r="T1488" t="str">
            <v>SP</v>
          </cell>
          <cell r="U1488" t="str">
            <v>05.036-903</v>
          </cell>
          <cell r="V1488" t="str">
            <v>1122467720</v>
          </cell>
          <cell r="W1488" t="str">
            <v>SAOBERNARDO@SAOBERNARDO.ORG.BR</v>
          </cell>
          <cell r="X1488" t="str">
            <v>WWW.SAOBERNARDO.ORG.BR</v>
          </cell>
          <cell r="Y1488">
            <v>3</v>
          </cell>
          <cell r="Z1488">
            <v>3</v>
          </cell>
          <cell r="AA1488">
            <v>3</v>
          </cell>
        </row>
        <row r="1489">
          <cell r="A1489" t="str">
            <v>SAO FRANCISCO</v>
          </cell>
          <cell r="B1489" t="str">
            <v>FUNDACAO SAO FRANCISCO DE SEGURIDADE SOCIAL</v>
          </cell>
          <cell r="C1489" t="str">
            <v>01.635.671/0001-91</v>
          </cell>
          <cell r="D1489" t="str">
            <v>Sim</v>
          </cell>
          <cell r="E1489" t="str">
            <v>NORMAL - EM FUNCIONAMENTO</v>
          </cell>
          <cell r="F1489" t="str">
            <v>NORMAL</v>
          </cell>
          <cell r="G1489" t="str">
            <v>Fundação</v>
          </cell>
          <cell r="H1489" t="str">
            <v>LC 108 / LC 109</v>
          </cell>
          <cell r="I1489" t="str">
            <v>Pública Federal</v>
          </cell>
          <cell r="J1489" t="str">
            <v>Público</v>
          </cell>
          <cell r="K1489" t="str">
            <v>Patrocínio Múltiplo</v>
          </cell>
          <cell r="L1489" t="str">
            <v>Com mais de um plano</v>
          </cell>
          <cell r="M1489" t="str">
            <v>Sim</v>
          </cell>
          <cell r="N1489">
            <v>194671981</v>
          </cell>
          <cell r="O1489" t="str">
            <v>Centro Oeste</v>
          </cell>
          <cell r="P1489" t="str">
            <v>ESDF</v>
          </cell>
          <cell r="Q1489" t="str">
            <v>SBN  QUADRA 02 BLOCO H, EDIFICIO CENTRAL BRASILIA,  8º ANDAR</v>
          </cell>
          <cell r="R1489" t="str">
            <v>BRASILIA</v>
          </cell>
          <cell r="S1489" t="str">
            <v>DISTRITO FEDERAL</v>
          </cell>
          <cell r="T1489" t="str">
            <v>DF</v>
          </cell>
          <cell r="U1489" t="str">
            <v>70.040-904</v>
          </cell>
          <cell r="V1489" t="str">
            <v>2195-5400</v>
          </cell>
          <cell r="W1489" t="str">
            <v>ds@franweb.com.br</v>
          </cell>
          <cell r="X1489" t="str">
            <v>www.franweb.com.br</v>
          </cell>
          <cell r="Y1489">
            <v>3</v>
          </cell>
          <cell r="Z1489">
            <v>4</v>
          </cell>
          <cell r="AA1489">
            <v>6</v>
          </cell>
        </row>
        <row r="1490">
          <cell r="A1490" t="str">
            <v>SAO FRANCISCO</v>
          </cell>
          <cell r="B1490" t="str">
            <v>FUNDACAO SAO FRANCISCO DE SEGURIDADE SOCIAL</v>
          </cell>
          <cell r="C1490" t="str">
            <v>01.635.671/0001-91</v>
          </cell>
          <cell r="D1490" t="str">
            <v>Sim</v>
          </cell>
          <cell r="E1490" t="str">
            <v>NORMAL - EM FUNCIONAMENTO</v>
          </cell>
          <cell r="F1490" t="str">
            <v>NORMAL</v>
          </cell>
          <cell r="G1490" t="str">
            <v>Fundação</v>
          </cell>
          <cell r="H1490" t="str">
            <v>LC 108 / LC 109</v>
          </cell>
          <cell r="I1490" t="str">
            <v>Pública Federal</v>
          </cell>
          <cell r="J1490" t="str">
            <v>Público</v>
          </cell>
          <cell r="K1490" t="str">
            <v>Patrocínio Múltiplo</v>
          </cell>
          <cell r="L1490" t="str">
            <v>Com mais de um plano</v>
          </cell>
          <cell r="M1490" t="str">
            <v>Sim</v>
          </cell>
          <cell r="N1490">
            <v>194671981</v>
          </cell>
          <cell r="O1490" t="str">
            <v>Centro Oeste</v>
          </cell>
          <cell r="P1490" t="str">
            <v>ESDF</v>
          </cell>
          <cell r="Q1490" t="str">
            <v>SBN  QUADRA 02 BLOCO H, EDIFICIO CENTRAL BRASILIA,  8º ANDAR</v>
          </cell>
          <cell r="R1490" t="str">
            <v>BRASILIA</v>
          </cell>
          <cell r="S1490" t="str">
            <v>DISTRITO FEDERAL</v>
          </cell>
          <cell r="T1490" t="str">
            <v>DF</v>
          </cell>
          <cell r="U1490" t="str">
            <v>70.040-904</v>
          </cell>
          <cell r="V1490" t="str">
            <v>2195-5400</v>
          </cell>
          <cell r="W1490" t="str">
            <v>ds@franweb.com.br</v>
          </cell>
          <cell r="X1490" t="str">
            <v>www.franweb.com.br</v>
          </cell>
          <cell r="Y1490">
            <v>3</v>
          </cell>
          <cell r="Z1490">
            <v>4</v>
          </cell>
          <cell r="AA1490">
            <v>6</v>
          </cell>
        </row>
        <row r="1491">
          <cell r="A1491" t="str">
            <v>SAO FRANCISCO</v>
          </cell>
          <cell r="B1491" t="str">
            <v>FUNDACAO SAO FRANCISCO DE SEGURIDADE SOCIAL</v>
          </cell>
          <cell r="C1491" t="str">
            <v>01.635.671/0001-91</v>
          </cell>
          <cell r="D1491" t="str">
            <v>Sim</v>
          </cell>
          <cell r="E1491" t="str">
            <v>NORMAL - EM FUNCIONAMENTO</v>
          </cell>
          <cell r="F1491" t="str">
            <v>NORMAL</v>
          </cell>
          <cell r="G1491" t="str">
            <v>Fundação</v>
          </cell>
          <cell r="H1491" t="str">
            <v>LC 108 / LC 109</v>
          </cell>
          <cell r="I1491" t="str">
            <v>Pública Federal</v>
          </cell>
          <cell r="J1491" t="str">
            <v>Público</v>
          </cell>
          <cell r="K1491" t="str">
            <v>Patrocínio Múltiplo</v>
          </cell>
          <cell r="L1491" t="str">
            <v>Com mais de um plano</v>
          </cell>
          <cell r="M1491" t="str">
            <v>Sim</v>
          </cell>
          <cell r="N1491">
            <v>194671981</v>
          </cell>
          <cell r="O1491" t="str">
            <v>Centro Oeste</v>
          </cell>
          <cell r="P1491" t="str">
            <v>ESDF</v>
          </cell>
          <cell r="Q1491" t="str">
            <v>SBN  QUADRA 02 BLOCO H, EDIFICIO CENTRAL BRASILIA,  8º ANDAR</v>
          </cell>
          <cell r="R1491" t="str">
            <v>BRASILIA</v>
          </cell>
          <cell r="S1491" t="str">
            <v>DISTRITO FEDERAL</v>
          </cell>
          <cell r="T1491" t="str">
            <v>DF</v>
          </cell>
          <cell r="U1491" t="str">
            <v>70.040-904</v>
          </cell>
          <cell r="V1491" t="str">
            <v>2195-5400</v>
          </cell>
          <cell r="W1491" t="str">
            <v>ds@franweb.com.br</v>
          </cell>
          <cell r="X1491" t="str">
            <v>www.franweb.com.br</v>
          </cell>
          <cell r="Y1491">
            <v>3</v>
          </cell>
          <cell r="Z1491">
            <v>4</v>
          </cell>
          <cell r="AA1491">
            <v>6</v>
          </cell>
        </row>
        <row r="1492">
          <cell r="A1492" t="str">
            <v>SAO RAFAEL</v>
          </cell>
          <cell r="B1492" t="str">
            <v>SAO RAFAEL SOCIEDADE DE PREVIDENCIA PRIVADA</v>
          </cell>
          <cell r="C1492" t="str">
            <v>29.213.238/0001-87</v>
          </cell>
          <cell r="D1492" t="str">
            <v>Sim</v>
          </cell>
          <cell r="E1492" t="str">
            <v>NORMAL - EM FUNCIONAMENTO</v>
          </cell>
          <cell r="F1492" t="str">
            <v>NORMAL</v>
          </cell>
          <cell r="G1492" t="str">
            <v>Sociedade Civil</v>
          </cell>
          <cell r="H1492" t="str">
            <v>LC 109</v>
          </cell>
          <cell r="I1492" t="str">
            <v>Privada</v>
          </cell>
          <cell r="J1492" t="str">
            <v>Privado</v>
          </cell>
          <cell r="K1492" t="str">
            <v>Patrocínio Múltiplo</v>
          </cell>
          <cell r="L1492" t="str">
            <v>Com Plano Único</v>
          </cell>
          <cell r="M1492" t="str">
            <v>Sim</v>
          </cell>
          <cell r="N1492">
            <v>300000008551984</v>
          </cell>
          <cell r="O1492" t="str">
            <v>Sudeste</v>
          </cell>
          <cell r="P1492" t="str">
            <v>ESRJ</v>
          </cell>
          <cell r="Q1492" t="str">
            <v>RUA VOLUNTÁRIOS DA PÁTRIA</v>
          </cell>
          <cell r="R1492" t="str">
            <v>RIO DE JANEIRO</v>
          </cell>
          <cell r="S1492" t="str">
            <v>RIO DE JANEIRO</v>
          </cell>
          <cell r="T1492" t="str">
            <v>RJ</v>
          </cell>
          <cell r="U1492" t="str">
            <v>22.270-000</v>
          </cell>
          <cell r="V1492" t="str">
            <v>2125077007</v>
          </cell>
          <cell r="W1492" t="str">
            <v>SAORAFAEL@SAORAFAELPREVIDENCIA.COM.BR</v>
          </cell>
          <cell r="X1492" t="str">
            <v>WWW.SAORAFAELPREVIDENCIA.COM.BR</v>
          </cell>
          <cell r="Y1492">
            <v>2</v>
          </cell>
          <cell r="Z1492">
            <v>3</v>
          </cell>
          <cell r="AA1492">
            <v>8</v>
          </cell>
        </row>
        <row r="1493">
          <cell r="A1493" t="str">
            <v>SAO RAFAEL</v>
          </cell>
          <cell r="B1493" t="str">
            <v>SAO RAFAEL SOCIEDADE DE PREVIDENCIA PRIVADA</v>
          </cell>
          <cell r="C1493" t="str">
            <v>29.213.238/0001-87</v>
          </cell>
          <cell r="D1493" t="str">
            <v>Sim</v>
          </cell>
          <cell r="E1493" t="str">
            <v>NORMAL - EM FUNCIONAMENTO</v>
          </cell>
          <cell r="F1493" t="str">
            <v>NORMAL</v>
          </cell>
          <cell r="G1493" t="str">
            <v>Sociedade Civil</v>
          </cell>
          <cell r="H1493" t="str">
            <v>LC 109</v>
          </cell>
          <cell r="I1493" t="str">
            <v>Privada</v>
          </cell>
          <cell r="J1493" t="str">
            <v>Privado</v>
          </cell>
          <cell r="K1493" t="str">
            <v>Patrocínio Múltiplo</v>
          </cell>
          <cell r="L1493" t="str">
            <v>Com Plano Único</v>
          </cell>
          <cell r="M1493" t="str">
            <v>Sim</v>
          </cell>
          <cell r="N1493">
            <v>300000008551984</v>
          </cell>
          <cell r="O1493" t="str">
            <v>Sudeste</v>
          </cell>
          <cell r="P1493" t="str">
            <v>ESRJ</v>
          </cell>
          <cell r="Q1493" t="str">
            <v>RUA VOLUNTÁRIOS DA PÁTRIA</v>
          </cell>
          <cell r="R1493" t="str">
            <v>RIO DE JANEIRO</v>
          </cell>
          <cell r="S1493" t="str">
            <v>RIO DE JANEIRO</v>
          </cell>
          <cell r="T1493" t="str">
            <v>RJ</v>
          </cell>
          <cell r="U1493" t="str">
            <v>22.270-000</v>
          </cell>
          <cell r="V1493" t="str">
            <v>2125077007</v>
          </cell>
          <cell r="W1493" t="str">
            <v>SAORAFAEL@SAORAFAELPREVIDENCIA.COM.BR</v>
          </cell>
          <cell r="X1493" t="str">
            <v>WWW.SAORAFAELPREVIDENCIA.COM.BR</v>
          </cell>
          <cell r="Y1493">
            <v>2</v>
          </cell>
          <cell r="Z1493">
            <v>3</v>
          </cell>
          <cell r="AA1493">
            <v>8</v>
          </cell>
        </row>
        <row r="1494">
          <cell r="A1494" t="str">
            <v>SAO RAFAEL</v>
          </cell>
          <cell r="B1494" t="str">
            <v>SAO RAFAEL SOCIEDADE DE PREVIDENCIA PRIVADA</v>
          </cell>
          <cell r="C1494" t="str">
            <v>29.213.238/0001-87</v>
          </cell>
          <cell r="D1494" t="str">
            <v>Sim</v>
          </cell>
          <cell r="E1494" t="str">
            <v>NORMAL - EM FUNCIONAMENTO</v>
          </cell>
          <cell r="F1494" t="str">
            <v>NORMAL</v>
          </cell>
          <cell r="G1494" t="str">
            <v>Sociedade Civil</v>
          </cell>
          <cell r="H1494" t="str">
            <v>LC 109</v>
          </cell>
          <cell r="I1494" t="str">
            <v>Privada</v>
          </cell>
          <cell r="J1494" t="str">
            <v>Privado</v>
          </cell>
          <cell r="K1494" t="str">
            <v>Patrocínio Múltiplo</v>
          </cell>
          <cell r="L1494" t="str">
            <v>Com Plano Único</v>
          </cell>
          <cell r="M1494" t="str">
            <v>Sim</v>
          </cell>
          <cell r="N1494">
            <v>300000008551984</v>
          </cell>
          <cell r="O1494" t="str">
            <v>Sudeste</v>
          </cell>
          <cell r="P1494" t="str">
            <v>ESRJ</v>
          </cell>
          <cell r="Q1494" t="str">
            <v>RUA VOLUNTÁRIOS DA PÁTRIA</v>
          </cell>
          <cell r="R1494" t="str">
            <v>RIO DE JANEIRO</v>
          </cell>
          <cell r="S1494" t="str">
            <v>RIO DE JANEIRO</v>
          </cell>
          <cell r="T1494" t="str">
            <v>RJ</v>
          </cell>
          <cell r="U1494" t="str">
            <v>22.270-000</v>
          </cell>
          <cell r="V1494" t="str">
            <v>2125077007</v>
          </cell>
          <cell r="W1494" t="str">
            <v>SAORAFAEL@SAORAFAELPREVIDENCIA.COM.BR</v>
          </cell>
          <cell r="X1494" t="str">
            <v>WWW.SAORAFAELPREVIDENCIA.COM.BR</v>
          </cell>
          <cell r="Y1494">
            <v>2</v>
          </cell>
          <cell r="Z1494">
            <v>3</v>
          </cell>
          <cell r="AA1494">
            <v>8</v>
          </cell>
        </row>
        <row r="1495">
          <cell r="A1495" t="str">
            <v>SARAH PREVIDÊNCIA</v>
          </cell>
          <cell r="B1495" t="str">
            <v>SARAH PREVIDENCIA - FUNDO DE PENSAO DOS EMPREGADOS DA ASSOCIACAO DAS PIONEIRAS SOCIAIS</v>
          </cell>
          <cell r="C1495" t="str">
            <v>45.395.628/0001-71</v>
          </cell>
          <cell r="D1495" t="str">
            <v>Sim</v>
          </cell>
          <cell r="E1495" t="str">
            <v>NORMAL - EM FUNCIONAMENTO</v>
          </cell>
          <cell r="F1495" t="str">
            <v>NORMAL</v>
          </cell>
          <cell r="G1495" t="str">
            <v>Sociedade Civil</v>
          </cell>
          <cell r="H1495" t="str">
            <v>LC 109</v>
          </cell>
          <cell r="I1495" t="str">
            <v>Privada</v>
          </cell>
          <cell r="J1495" t="str">
            <v>Privado</v>
          </cell>
          <cell r="K1495" t="str">
            <v>Patrocínio Singular</v>
          </cell>
          <cell r="L1495" t="str">
            <v>Com Plano Único</v>
          </cell>
          <cell r="M1495" t="str">
            <v>Sim</v>
          </cell>
          <cell r="N1495">
            <v>4.4011006713202168E+16</v>
          </cell>
          <cell r="O1495" t="str">
            <v>Centro Oeste</v>
          </cell>
          <cell r="P1495" t="str">
            <v>ESDF</v>
          </cell>
          <cell r="Q1495" t="str">
            <v>SMHS QUADRA 101 BLOCO B</v>
          </cell>
          <cell r="R1495" t="str">
            <v>BRASILIA</v>
          </cell>
          <cell r="S1495" t="str">
            <v>DISTRITO FEDERAL</v>
          </cell>
          <cell r="T1495" t="str">
            <v>DF</v>
          </cell>
          <cell r="U1495" t="str">
            <v>70.335-901</v>
          </cell>
          <cell r="V1495" t="str">
            <v>6133191650</v>
          </cell>
          <cell r="W1495" t="str">
            <v>MARILIAS@SARAH.BR</v>
          </cell>
          <cell r="X1495"/>
          <cell r="Y1495">
            <v>2</v>
          </cell>
          <cell r="Z1495">
            <v>3</v>
          </cell>
          <cell r="AA1495">
            <v>4</v>
          </cell>
        </row>
        <row r="1496">
          <cell r="A1496" t="str">
            <v>SBOTPREV</v>
          </cell>
          <cell r="B1496" t="str">
            <v>FUNDO DE PENSAO MULTINSTITUIDO DA SOCIEDADE BRASILEIRA DE ORTOPEDIA E TRAUMATOLOGIA - SBOTPREV</v>
          </cell>
          <cell r="C1496" t="str">
            <v>11.401.654/0001-43</v>
          </cell>
          <cell r="D1496" t="str">
            <v>Sim</v>
          </cell>
          <cell r="E1496" t="str">
            <v>NORMAL - EM FUNCIONAMENTO</v>
          </cell>
          <cell r="F1496" t="str">
            <v>NORMAL</v>
          </cell>
          <cell r="G1496" t="str">
            <v>Sociedade Civil</v>
          </cell>
          <cell r="H1496" t="str">
            <v>LC 109</v>
          </cell>
          <cell r="I1496" t="str">
            <v>Instituidor</v>
          </cell>
          <cell r="J1496" t="str">
            <v>Instituidor</v>
          </cell>
          <cell r="K1496" t="str">
            <v>Patrocínio Singular</v>
          </cell>
          <cell r="L1496" t="str">
            <v>Com Plano Único</v>
          </cell>
          <cell r="M1496" t="str">
            <v>Sim</v>
          </cell>
          <cell r="N1496">
            <v>4.4011002636202256E+16</v>
          </cell>
          <cell r="O1496" t="str">
            <v>Sudeste</v>
          </cell>
          <cell r="P1496" t="str">
            <v>ESSP</v>
          </cell>
          <cell r="Q1496" t="str">
            <v>ALAMEDA LORENA, 427 ¿ 14º ANDAR</v>
          </cell>
          <cell r="R1496" t="str">
            <v>SAO PAULO</v>
          </cell>
          <cell r="S1496" t="str">
            <v>SAO PAULO</v>
          </cell>
          <cell r="T1496" t="str">
            <v>SP</v>
          </cell>
          <cell r="U1496" t="str">
            <v>01.424-000</v>
          </cell>
          <cell r="V1496" t="str">
            <v>21375437</v>
          </cell>
          <cell r="W1496" t="str">
            <v>gigi.sbotprev@sbot.org.br</v>
          </cell>
          <cell r="X1496" t="str">
            <v>WWW.SBOTPREV.ORG.BR</v>
          </cell>
          <cell r="Y1496">
            <v>4</v>
          </cell>
          <cell r="Z1496">
            <v>3</v>
          </cell>
          <cell r="AA1496">
            <v>3</v>
          </cell>
        </row>
        <row r="1497">
          <cell r="A1497" t="str">
            <v>SBPREV</v>
          </cell>
          <cell r="B1497" t="str">
            <v>SOCIEDADE BENEFICIENTE DOS SERVIDORES PÚBLICOS DO DF PREVIDÊNCIA COMPLEMENTAR</v>
          </cell>
          <cell r="C1497" t="str">
            <v>00.000.000/0000-00</v>
          </cell>
          <cell r="D1497" t="str">
            <v>Não</v>
          </cell>
          <cell r="E1497" t="str">
            <v>ENCERRADA - DE OFÍCIO</v>
          </cell>
          <cell r="F1497" t="str">
            <v>ENCERRADA</v>
          </cell>
          <cell r="G1497" t="str">
            <v>Sociedade Civil</v>
          </cell>
          <cell r="H1497" t="str">
            <v>LC 109</v>
          </cell>
          <cell r="I1497" t="str">
            <v>Instituidor</v>
          </cell>
          <cell r="J1497" t="str">
            <v>Instituidor</v>
          </cell>
          <cell r="K1497" t="str">
            <v>Patrocínio Múltiplo</v>
          </cell>
          <cell r="L1497" t="str">
            <v>Com mais de um plano</v>
          </cell>
          <cell r="M1497" t="str">
            <v>Não</v>
          </cell>
          <cell r="N1497">
            <v>4.4000004172200712E+16</v>
          </cell>
          <cell r="O1497" t="str">
            <v>Centro Oeste</v>
          </cell>
          <cell r="P1497" t="str">
            <v>ESDF</v>
          </cell>
          <cell r="Q1497" t="str">
            <v>AV. CNB 12 LOTE 11/12</v>
          </cell>
          <cell r="R1497" t="str">
            <v>NÃO INFORMADO</v>
          </cell>
          <cell r="S1497" t="str">
            <v>DISTRITO FEDERAL</v>
          </cell>
          <cell r="T1497" t="str">
            <v>DF</v>
          </cell>
          <cell r="U1497" t="str">
            <v>72.115-944</v>
          </cell>
          <cell r="V1497" t="str">
            <v>(61) 3039-6816</v>
          </cell>
          <cell r="W1497" t="str">
            <v>socbeneficiente@terra.com.br</v>
          </cell>
          <cell r="X1497"/>
          <cell r="Y1497">
            <v>4</v>
          </cell>
          <cell r="Z1497">
            <v>3</v>
          </cell>
          <cell r="AA1497">
            <v>6</v>
          </cell>
        </row>
        <row r="1498">
          <cell r="A1498" t="str">
            <v>SCHNEIDER</v>
          </cell>
          <cell r="B1498" t="str">
            <v>SOCIEDADE DE PREVIDENCIA PRIVADA SCHNEIDER</v>
          </cell>
          <cell r="C1498" t="str">
            <v>64.035.595/0001-01</v>
          </cell>
          <cell r="D1498" t="str">
            <v>Sim</v>
          </cell>
          <cell r="E1498" t="str">
            <v>ENCERRADA - POR INICIATIVA DA EFPC</v>
          </cell>
          <cell r="F1498" t="str">
            <v>ENCERRADA</v>
          </cell>
          <cell r="G1498" t="str">
            <v>Fundação</v>
          </cell>
          <cell r="H1498" t="str">
            <v>LC 109</v>
          </cell>
          <cell r="I1498" t="str">
            <v>Privada</v>
          </cell>
          <cell r="J1498" t="str">
            <v>Privado</v>
          </cell>
          <cell r="K1498" t="str">
            <v>Patrocínio Múltiplo</v>
          </cell>
          <cell r="L1498" t="str">
            <v>Com mais de um plano</v>
          </cell>
          <cell r="M1498" t="str">
            <v>Não</v>
          </cell>
          <cell r="N1498">
            <v>2400000764490</v>
          </cell>
          <cell r="O1498" t="str">
            <v>Sudeste</v>
          </cell>
          <cell r="P1498" t="str">
            <v>ESSP</v>
          </cell>
          <cell r="Q1498" t="str">
            <v>AV DAS NACOES UNIDAS 23223</v>
          </cell>
          <cell r="R1498" t="str">
            <v>SAO PAULO</v>
          </cell>
          <cell r="S1498" t="str">
            <v>SAO PAULO</v>
          </cell>
          <cell r="T1498" t="str">
            <v>SP</v>
          </cell>
          <cell r="U1498" t="str">
            <v>04.795-100</v>
          </cell>
          <cell r="V1498" t="str">
            <v>(11) 2165 5280</v>
          </cell>
          <cell r="W1498" t="str">
            <v>joao.bordin@br.schneider-electric.com</v>
          </cell>
          <cell r="X1498" t="str">
            <v>www.schneider-electric.com.br</v>
          </cell>
          <cell r="Y1498">
            <v>3</v>
          </cell>
          <cell r="Z1498">
            <v>3</v>
          </cell>
          <cell r="AA1498">
            <v>3</v>
          </cell>
        </row>
        <row r="1499">
          <cell r="A1499" t="str">
            <v>SCPREV</v>
          </cell>
          <cell r="B1499" t="str">
            <v>FUNDACAO DE PREVIDENCIA COMPLEMENTAR DO ESTADO DE SANTA CATARINA (SCPREV)</v>
          </cell>
          <cell r="C1499" t="str">
            <v>24.779.565/0001-87</v>
          </cell>
          <cell r="D1499" t="str">
            <v>Sim</v>
          </cell>
          <cell r="E1499" t="str">
            <v>NORMAL - EM FUNCIONAMENTO</v>
          </cell>
          <cell r="F1499" t="str">
            <v>NORMAL</v>
          </cell>
          <cell r="G1499" t="str">
            <v>Fundação</v>
          </cell>
          <cell r="H1499" t="str">
            <v>LC 108 / LC 109</v>
          </cell>
          <cell r="I1499" t="str">
            <v>Pública Municipal</v>
          </cell>
          <cell r="J1499" t="str">
            <v>Público</v>
          </cell>
          <cell r="K1499" t="str">
            <v>Patrocínio Múltiplo</v>
          </cell>
          <cell r="L1499" t="str">
            <v>Com Plano Único</v>
          </cell>
          <cell r="M1499" t="str">
            <v>Sim</v>
          </cell>
          <cell r="N1499">
            <v>4.4011000027201616E+16</v>
          </cell>
          <cell r="O1499" t="str">
            <v>Sul</v>
          </cell>
          <cell r="P1499" t="str">
            <v>ESRS</v>
          </cell>
          <cell r="Q1499" t="str">
            <v>RUA EMILIO BLUM, 131</v>
          </cell>
          <cell r="R1499" t="str">
            <v>FLORIANOPOLIS</v>
          </cell>
          <cell r="S1499" t="str">
            <v>SANTA CATARINA</v>
          </cell>
          <cell r="T1499" t="str">
            <v>SC</v>
          </cell>
          <cell r="U1499" t="str">
            <v>88.020-010</v>
          </cell>
          <cell r="V1499" t="str">
            <v>4836645313</v>
          </cell>
          <cell r="W1499" t="str">
            <v>SCPREV@SCPREV.COM.BR</v>
          </cell>
          <cell r="X1499" t="str">
            <v>WWW.SCPREV.COM.BR</v>
          </cell>
          <cell r="Y1499">
            <v>4</v>
          </cell>
          <cell r="Z1499">
            <v>4</v>
          </cell>
          <cell r="AA1499">
            <v>6</v>
          </cell>
        </row>
        <row r="1500">
          <cell r="A1500" t="str">
            <v>SCPREV</v>
          </cell>
          <cell r="B1500" t="str">
            <v>FUNDACAO DE PREVIDENCIA COMPLEMENTAR DO ESTADO DE SANTA CATARINA (SCPREV)</v>
          </cell>
          <cell r="C1500" t="str">
            <v>24.779.565/0001-87</v>
          </cell>
          <cell r="D1500" t="str">
            <v>Sim</v>
          </cell>
          <cell r="E1500" t="str">
            <v>NORMAL - EM FUNCIONAMENTO</v>
          </cell>
          <cell r="F1500" t="str">
            <v>NORMAL</v>
          </cell>
          <cell r="G1500" t="str">
            <v>Fundação</v>
          </cell>
          <cell r="H1500" t="str">
            <v>LC 108 / LC 109</v>
          </cell>
          <cell r="I1500" t="str">
            <v>Pública Municipal</v>
          </cell>
          <cell r="J1500" t="str">
            <v>Público</v>
          </cell>
          <cell r="K1500" t="str">
            <v>Patrocínio Múltiplo</v>
          </cell>
          <cell r="L1500" t="str">
            <v>Com Plano Único</v>
          </cell>
          <cell r="M1500" t="str">
            <v>Sim</v>
          </cell>
          <cell r="N1500">
            <v>4.4011000027201616E+16</v>
          </cell>
          <cell r="O1500" t="str">
            <v>Sul</v>
          </cell>
          <cell r="P1500" t="str">
            <v>ESRS</v>
          </cell>
          <cell r="Q1500" t="str">
            <v>RUA EMILIO BLUM, 131</v>
          </cell>
          <cell r="R1500" t="str">
            <v>FLORIANOPOLIS</v>
          </cell>
          <cell r="S1500" t="str">
            <v>SANTA CATARINA</v>
          </cell>
          <cell r="T1500" t="str">
            <v>SC</v>
          </cell>
          <cell r="U1500" t="str">
            <v>88.020-010</v>
          </cell>
          <cell r="V1500" t="str">
            <v>4836645313</v>
          </cell>
          <cell r="W1500" t="str">
            <v>SCPREV@SCPREV.COM.BR</v>
          </cell>
          <cell r="X1500" t="str">
            <v>WWW.SCPREV.COM.BR</v>
          </cell>
          <cell r="Y1500">
            <v>4</v>
          </cell>
          <cell r="Z1500">
            <v>4</v>
          </cell>
          <cell r="AA1500">
            <v>6</v>
          </cell>
        </row>
        <row r="1501">
          <cell r="A1501" t="str">
            <v>SEAGRAM</v>
          </cell>
          <cell r="B1501" t="str">
            <v>SEAGRAM SOCIEDADE DE PREVIDENCIA PRIVADA</v>
          </cell>
          <cell r="C1501" t="str">
            <v>66.860.966/0001-07</v>
          </cell>
          <cell r="D1501" t="str">
            <v>Sim</v>
          </cell>
          <cell r="E1501" t="str">
            <v>ENCERRADA - POR INICIATIVA DA EFPC</v>
          </cell>
          <cell r="F1501" t="str">
            <v>ENCERRADA</v>
          </cell>
          <cell r="G1501" t="str">
            <v>Fundação</v>
          </cell>
          <cell r="H1501" t="str">
            <v>LC 109</v>
          </cell>
          <cell r="I1501" t="str">
            <v>Privada</v>
          </cell>
          <cell r="J1501" t="str">
            <v>Privado</v>
          </cell>
          <cell r="K1501" t="str">
            <v>Patrocínio Múltiplo</v>
          </cell>
          <cell r="L1501" t="str">
            <v>Com mais de um plano</v>
          </cell>
          <cell r="M1501" t="str">
            <v>Não</v>
          </cell>
          <cell r="N1501">
            <v>4.4000005454199752E+16</v>
          </cell>
          <cell r="O1501" t="str">
            <v>Sudeste</v>
          </cell>
          <cell r="P1501" t="str">
            <v>ESSP</v>
          </cell>
          <cell r="Q1501" t="str">
            <v>AV DAS NAÇÕES, 11633-14</v>
          </cell>
          <cell r="R1501" t="str">
            <v>SAO PAULO</v>
          </cell>
          <cell r="S1501" t="str">
            <v>SAO PAULO</v>
          </cell>
          <cell r="T1501" t="str">
            <v>SP</v>
          </cell>
          <cell r="U1501" t="str">
            <v>45.780-000</v>
          </cell>
          <cell r="V1501"/>
          <cell r="W1501"/>
          <cell r="X1501"/>
          <cell r="Y1501">
            <v>3</v>
          </cell>
          <cell r="Z1501">
            <v>0</v>
          </cell>
          <cell r="AA1501">
            <v>3</v>
          </cell>
        </row>
        <row r="1502">
          <cell r="A1502" t="str">
            <v>SEBRAE PREVIDENCIA</v>
          </cell>
          <cell r="B1502" t="str">
            <v>SEBRAE PREVIDENCIA - INSTITUTO SEBRAE DE SEGURIDADE SOCIAL</v>
          </cell>
          <cell r="C1502" t="str">
            <v>06.184.184/0001-73</v>
          </cell>
          <cell r="D1502" t="str">
            <v>Sim</v>
          </cell>
          <cell r="E1502" t="str">
            <v>NORMAL - EM FUNCIONAMENTO</v>
          </cell>
          <cell r="F1502" t="str">
            <v>NORMAL</v>
          </cell>
          <cell r="G1502" t="str">
            <v>Sociedade Civil</v>
          </cell>
          <cell r="H1502" t="str">
            <v>LC 109</v>
          </cell>
          <cell r="I1502" t="str">
            <v>Privada</v>
          </cell>
          <cell r="J1502" t="str">
            <v>Privado</v>
          </cell>
          <cell r="K1502" t="str">
            <v>Patrocínio Múltiplo</v>
          </cell>
          <cell r="L1502" t="str">
            <v>Com mais de um plano</v>
          </cell>
          <cell r="M1502" t="str">
            <v>Sim</v>
          </cell>
          <cell r="N1502">
            <v>4.4000000143200432E+16</v>
          </cell>
          <cell r="O1502" t="str">
            <v>Centro Oeste</v>
          </cell>
          <cell r="P1502" t="str">
            <v>ESDF</v>
          </cell>
          <cell r="Q1502" t="str">
            <v>SEPN QUADRA 515 BLOCO C LOJA 32 - 1° ANDAR</v>
          </cell>
          <cell r="R1502" t="str">
            <v>BRASILIA</v>
          </cell>
          <cell r="S1502" t="str">
            <v>DISTRITO FEDERAL</v>
          </cell>
          <cell r="T1502" t="str">
            <v>DF</v>
          </cell>
          <cell r="U1502" t="str">
            <v>70.770-503</v>
          </cell>
          <cell r="V1502" t="str">
            <v>6133271226</v>
          </cell>
          <cell r="W1502" t="str">
            <v>SEBRAEPREV@SEBRAEPREV.COM.BR</v>
          </cell>
          <cell r="X1502" t="str">
            <v>WWW.SEBRAEPREVIDENCIA.COM.BR</v>
          </cell>
          <cell r="Y1502">
            <v>3</v>
          </cell>
          <cell r="Z1502">
            <v>4</v>
          </cell>
          <cell r="AA1502">
            <v>8</v>
          </cell>
        </row>
        <row r="1503">
          <cell r="A1503" t="str">
            <v>SEBRAE PREVIDENCIA</v>
          </cell>
          <cell r="B1503" t="str">
            <v>SEBRAE PREVIDENCIA - INSTITUTO SEBRAE DE SEGURIDADE SOCIAL</v>
          </cell>
          <cell r="C1503" t="str">
            <v>06.184.184/0001-73</v>
          </cell>
          <cell r="D1503" t="str">
            <v>Sim</v>
          </cell>
          <cell r="E1503" t="str">
            <v>NORMAL - EM FUNCIONAMENTO</v>
          </cell>
          <cell r="F1503" t="str">
            <v>NORMAL</v>
          </cell>
          <cell r="G1503" t="str">
            <v>Sociedade Civil</v>
          </cell>
          <cell r="H1503" t="str">
            <v>LC 109</v>
          </cell>
          <cell r="I1503" t="str">
            <v>Privada</v>
          </cell>
          <cell r="J1503" t="str">
            <v>Privado</v>
          </cell>
          <cell r="K1503" t="str">
            <v>Patrocínio Múltiplo</v>
          </cell>
          <cell r="L1503" t="str">
            <v>Com mais de um plano</v>
          </cell>
          <cell r="M1503" t="str">
            <v>Sim</v>
          </cell>
          <cell r="N1503">
            <v>4.4000000143200432E+16</v>
          </cell>
          <cell r="O1503" t="str">
            <v>Centro Oeste</v>
          </cell>
          <cell r="P1503" t="str">
            <v>ESDF</v>
          </cell>
          <cell r="Q1503" t="str">
            <v>SEPN QUADRA 515 BLOCO C LOJA 32 - 1° ANDAR</v>
          </cell>
          <cell r="R1503" t="str">
            <v>BRASILIA</v>
          </cell>
          <cell r="S1503" t="str">
            <v>DISTRITO FEDERAL</v>
          </cell>
          <cell r="T1503" t="str">
            <v>DF</v>
          </cell>
          <cell r="U1503" t="str">
            <v>70.770-503</v>
          </cell>
          <cell r="V1503" t="str">
            <v>6133271226</v>
          </cell>
          <cell r="W1503" t="str">
            <v>SEBRAEPREV@SEBRAEPREV.COM.BR</v>
          </cell>
          <cell r="X1503" t="str">
            <v>WWW.SEBRAEPREVIDENCIA.COM.BR</v>
          </cell>
          <cell r="Y1503">
            <v>3</v>
          </cell>
          <cell r="Z1503">
            <v>4</v>
          </cell>
          <cell r="AA1503">
            <v>8</v>
          </cell>
        </row>
        <row r="1504">
          <cell r="A1504" t="str">
            <v>SEBRAE PREVIDENCIA</v>
          </cell>
          <cell r="B1504" t="str">
            <v>SEBRAE PREVIDENCIA - INSTITUTO SEBRAE DE SEGURIDADE SOCIAL</v>
          </cell>
          <cell r="C1504" t="str">
            <v>06.184.184/0001-73</v>
          </cell>
          <cell r="D1504" t="str">
            <v>Sim</v>
          </cell>
          <cell r="E1504" t="str">
            <v>NORMAL - EM FUNCIONAMENTO</v>
          </cell>
          <cell r="F1504" t="str">
            <v>NORMAL</v>
          </cell>
          <cell r="G1504" t="str">
            <v>Sociedade Civil</v>
          </cell>
          <cell r="H1504" t="str">
            <v>LC 109</v>
          </cell>
          <cell r="I1504" t="str">
            <v>Privada</v>
          </cell>
          <cell r="J1504" t="str">
            <v>Privado</v>
          </cell>
          <cell r="K1504" t="str">
            <v>Patrocínio Múltiplo</v>
          </cell>
          <cell r="L1504" t="str">
            <v>Com mais de um plano</v>
          </cell>
          <cell r="M1504" t="str">
            <v>Sim</v>
          </cell>
          <cell r="N1504">
            <v>4.4000000143200432E+16</v>
          </cell>
          <cell r="O1504" t="str">
            <v>Centro Oeste</v>
          </cell>
          <cell r="P1504" t="str">
            <v>ESDF</v>
          </cell>
          <cell r="Q1504" t="str">
            <v>SEPN QUADRA 515 BLOCO C LOJA 32 - 1° ANDAR</v>
          </cell>
          <cell r="R1504" t="str">
            <v>BRASILIA</v>
          </cell>
          <cell r="S1504" t="str">
            <v>DISTRITO FEDERAL</v>
          </cell>
          <cell r="T1504" t="str">
            <v>DF</v>
          </cell>
          <cell r="U1504" t="str">
            <v>70.770-503</v>
          </cell>
          <cell r="V1504" t="str">
            <v>6133271226</v>
          </cell>
          <cell r="W1504" t="str">
            <v>SEBRAEPREV@SEBRAEPREV.COM.BR</v>
          </cell>
          <cell r="X1504" t="str">
            <v>WWW.SEBRAEPREVIDENCIA.COM.BR</v>
          </cell>
          <cell r="Y1504">
            <v>3</v>
          </cell>
          <cell r="Z1504">
            <v>4</v>
          </cell>
          <cell r="AA1504">
            <v>8</v>
          </cell>
        </row>
        <row r="1505">
          <cell r="A1505" t="str">
            <v>SERGUS</v>
          </cell>
          <cell r="B1505" t="str">
            <v>INSTITUTO BANESE DE SEGURIDADE SOCIAL - SERGUS</v>
          </cell>
          <cell r="C1505" t="str">
            <v>15.582.513/0001-25</v>
          </cell>
          <cell r="D1505" t="str">
            <v>Sim</v>
          </cell>
          <cell r="E1505" t="str">
            <v>NORMAL - EM FUNCIONAMENTO</v>
          </cell>
          <cell r="F1505" t="str">
            <v>NORMAL</v>
          </cell>
          <cell r="G1505" t="str">
            <v>Fundação</v>
          </cell>
          <cell r="H1505" t="str">
            <v>LC 108 / LC 109</v>
          </cell>
          <cell r="I1505" t="str">
            <v>Pública Estadual</v>
          </cell>
          <cell r="J1505" t="str">
            <v>Público</v>
          </cell>
          <cell r="K1505" t="str">
            <v>Patrocínio Múltiplo</v>
          </cell>
          <cell r="L1505" t="str">
            <v>Com mais de um plano</v>
          </cell>
          <cell r="M1505" t="str">
            <v>Sim</v>
          </cell>
          <cell r="N1505">
            <v>3027911979</v>
          </cell>
          <cell r="O1505" t="str">
            <v>Nordeste</v>
          </cell>
          <cell r="P1505" t="str">
            <v>ESPE</v>
          </cell>
          <cell r="Q1505" t="str">
            <v>AV.AUGUSTO MAYNARD, 321 - 1º ANDAR</v>
          </cell>
          <cell r="R1505" t="str">
            <v>ARACAJU</v>
          </cell>
          <cell r="S1505" t="str">
            <v>SERGIPE</v>
          </cell>
          <cell r="T1505" t="str">
            <v>SE</v>
          </cell>
          <cell r="U1505" t="str">
            <v>49.015-380</v>
          </cell>
          <cell r="V1505" t="str">
            <v>7921064500</v>
          </cell>
          <cell r="W1505" t="str">
            <v>SERGUS.DIRETORIA@BANESE.COM.BR</v>
          </cell>
          <cell r="X1505" t="str">
            <v>WWW.BANESE.COM.BR/SERGUS</v>
          </cell>
          <cell r="Y1505">
            <v>3</v>
          </cell>
          <cell r="Z1505">
            <v>4</v>
          </cell>
          <cell r="AA1505">
            <v>4</v>
          </cell>
        </row>
        <row r="1506">
          <cell r="A1506" t="str">
            <v>SERGUS</v>
          </cell>
          <cell r="B1506" t="str">
            <v>INSTITUTO BANESE DE SEGURIDADE SOCIAL - SERGUS</v>
          </cell>
          <cell r="C1506" t="str">
            <v>15.582.513/0001-25</v>
          </cell>
          <cell r="D1506" t="str">
            <v>Sim</v>
          </cell>
          <cell r="E1506" t="str">
            <v>NORMAL - EM FUNCIONAMENTO</v>
          </cell>
          <cell r="F1506" t="str">
            <v>NORMAL</v>
          </cell>
          <cell r="G1506" t="str">
            <v>Fundação</v>
          </cell>
          <cell r="H1506" t="str">
            <v>LC 108 / LC 109</v>
          </cell>
          <cell r="I1506" t="str">
            <v>Pública Estadual</v>
          </cell>
          <cell r="J1506" t="str">
            <v>Público</v>
          </cell>
          <cell r="K1506" t="str">
            <v>Patrocínio Múltiplo</v>
          </cell>
          <cell r="L1506" t="str">
            <v>Com mais de um plano</v>
          </cell>
          <cell r="M1506" t="str">
            <v>Sim</v>
          </cell>
          <cell r="N1506">
            <v>3027911979</v>
          </cell>
          <cell r="O1506" t="str">
            <v>Nordeste</v>
          </cell>
          <cell r="P1506" t="str">
            <v>ESPE</v>
          </cell>
          <cell r="Q1506" t="str">
            <v>AV.AUGUSTO MAYNARD, 321 - 1º ANDAR</v>
          </cell>
          <cell r="R1506" t="str">
            <v>ARACAJU</v>
          </cell>
          <cell r="S1506" t="str">
            <v>SERGIPE</v>
          </cell>
          <cell r="T1506" t="str">
            <v>SE</v>
          </cell>
          <cell r="U1506" t="str">
            <v>49.015-380</v>
          </cell>
          <cell r="V1506" t="str">
            <v>7921064500</v>
          </cell>
          <cell r="W1506" t="str">
            <v>SERGUS.DIRETORIA@BANESE.COM.BR</v>
          </cell>
          <cell r="X1506" t="str">
            <v>WWW.BANESE.COM.BR/SERGUS</v>
          </cell>
          <cell r="Y1506">
            <v>3</v>
          </cell>
          <cell r="Z1506">
            <v>4</v>
          </cell>
          <cell r="AA1506">
            <v>4</v>
          </cell>
        </row>
        <row r="1507">
          <cell r="A1507" t="str">
            <v>SERPROS</v>
          </cell>
          <cell r="B1507" t="str">
            <v>SERPROS FUNDO MULTIPATROCINADO</v>
          </cell>
          <cell r="C1507" t="str">
            <v>29.738.952/0001-99</v>
          </cell>
          <cell r="D1507" t="str">
            <v>Sim</v>
          </cell>
          <cell r="E1507" t="str">
            <v>NORMAL - EM FUNCIONAMENTO</v>
          </cell>
          <cell r="F1507" t="str">
            <v>NORMAL</v>
          </cell>
          <cell r="G1507" t="str">
            <v>Sociedade Civil</v>
          </cell>
          <cell r="H1507" t="str">
            <v>LC 108 / LC 109</v>
          </cell>
          <cell r="I1507" t="str">
            <v>Pública Federal</v>
          </cell>
          <cell r="J1507" t="str">
            <v>Público</v>
          </cell>
          <cell r="K1507" t="str">
            <v>Patrocínio Múltiplo</v>
          </cell>
          <cell r="L1507" t="str">
            <v>Com mais de um plano</v>
          </cell>
          <cell r="M1507" t="str">
            <v>Sim</v>
          </cell>
          <cell r="N1507">
            <v>3015631978</v>
          </cell>
          <cell r="O1507" t="str">
            <v>Centro Oeste</v>
          </cell>
          <cell r="P1507" t="str">
            <v>ESDF</v>
          </cell>
          <cell r="Q1507" t="str">
            <v>ST SCN QUADRA 2 BLOCO A - EDIFICIO CORPORATE FINANCIAL CENTER</v>
          </cell>
          <cell r="R1507" t="str">
            <v>BRASILIA</v>
          </cell>
          <cell r="S1507" t="str">
            <v>DISTRITO FEDERAL</v>
          </cell>
          <cell r="T1507" t="str">
            <v>DF</v>
          </cell>
          <cell r="U1507" t="str">
            <v>70.712-900</v>
          </cell>
          <cell r="V1507" t="str">
            <v>2132891400</v>
          </cell>
          <cell r="W1507" t="str">
            <v>GOVERNANCA@SERPROS.COM.BR</v>
          </cell>
          <cell r="X1507" t="str">
            <v>WWW.SERPROS.COM.BR</v>
          </cell>
          <cell r="Y1507">
            <v>4</v>
          </cell>
          <cell r="Z1507">
            <v>4</v>
          </cell>
          <cell r="AA1507">
            <v>6</v>
          </cell>
        </row>
        <row r="1508">
          <cell r="A1508" t="str">
            <v>SERPROS</v>
          </cell>
          <cell r="B1508" t="str">
            <v>SERPROS FUNDO MULTIPATROCINADO</v>
          </cell>
          <cell r="C1508" t="str">
            <v>29.738.952/0001-99</v>
          </cell>
          <cell r="D1508" t="str">
            <v>Sim</v>
          </cell>
          <cell r="E1508" t="str">
            <v>NORMAL - EM FUNCIONAMENTO</v>
          </cell>
          <cell r="F1508" t="str">
            <v>NORMAL</v>
          </cell>
          <cell r="G1508" t="str">
            <v>Sociedade Civil</v>
          </cell>
          <cell r="H1508" t="str">
            <v>LC 108 / LC 109</v>
          </cell>
          <cell r="I1508" t="str">
            <v>Pública Federal</v>
          </cell>
          <cell r="J1508" t="str">
            <v>Público</v>
          </cell>
          <cell r="K1508" t="str">
            <v>Patrocínio Múltiplo</v>
          </cell>
          <cell r="L1508" t="str">
            <v>Com mais de um plano</v>
          </cell>
          <cell r="M1508" t="str">
            <v>Sim</v>
          </cell>
          <cell r="N1508">
            <v>3015631978</v>
          </cell>
          <cell r="O1508" t="str">
            <v>Centro Oeste</v>
          </cell>
          <cell r="P1508" t="str">
            <v>ESDF</v>
          </cell>
          <cell r="Q1508" t="str">
            <v>ST SCN QUADRA 2 BLOCO A - EDIFICIO CORPORATE FINANCIAL CENTER</v>
          </cell>
          <cell r="R1508" t="str">
            <v>BRASILIA</v>
          </cell>
          <cell r="S1508" t="str">
            <v>DISTRITO FEDERAL</v>
          </cell>
          <cell r="T1508" t="str">
            <v>DF</v>
          </cell>
          <cell r="U1508" t="str">
            <v>70.712-900</v>
          </cell>
          <cell r="V1508" t="str">
            <v>2132891400</v>
          </cell>
          <cell r="W1508" t="str">
            <v>GOVERNANCA@SERPROS.COM.BR</v>
          </cell>
          <cell r="X1508" t="str">
            <v>WWW.SERPROS.COM.BR</v>
          </cell>
          <cell r="Y1508">
            <v>4</v>
          </cell>
          <cell r="Z1508">
            <v>4</v>
          </cell>
          <cell r="AA1508">
            <v>6</v>
          </cell>
        </row>
        <row r="1509">
          <cell r="A1509" t="str">
            <v>SERPROS</v>
          </cell>
          <cell r="B1509" t="str">
            <v>SERPROS FUNDO MULTIPATROCINADO</v>
          </cell>
          <cell r="C1509" t="str">
            <v>29.738.952/0001-99</v>
          </cell>
          <cell r="D1509" t="str">
            <v>Sim</v>
          </cell>
          <cell r="E1509" t="str">
            <v>NORMAL - EM FUNCIONAMENTO</v>
          </cell>
          <cell r="F1509" t="str">
            <v>NORMAL</v>
          </cell>
          <cell r="G1509" t="str">
            <v>Sociedade Civil</v>
          </cell>
          <cell r="H1509" t="str">
            <v>LC 108 / LC 109</v>
          </cell>
          <cell r="I1509" t="str">
            <v>Pública Federal</v>
          </cell>
          <cell r="J1509" t="str">
            <v>Público</v>
          </cell>
          <cell r="K1509" t="str">
            <v>Patrocínio Múltiplo</v>
          </cell>
          <cell r="L1509" t="str">
            <v>Com mais de um plano</v>
          </cell>
          <cell r="M1509" t="str">
            <v>Sim</v>
          </cell>
          <cell r="N1509">
            <v>3015631978</v>
          </cell>
          <cell r="O1509" t="str">
            <v>Centro Oeste</v>
          </cell>
          <cell r="P1509" t="str">
            <v>ESDF</v>
          </cell>
          <cell r="Q1509" t="str">
            <v>ST SCN QUADRA 2 BLOCO A - EDIFICIO CORPORATE FINANCIAL CENTER</v>
          </cell>
          <cell r="R1509" t="str">
            <v>BRASILIA</v>
          </cell>
          <cell r="S1509" t="str">
            <v>DISTRITO FEDERAL</v>
          </cell>
          <cell r="T1509" t="str">
            <v>DF</v>
          </cell>
          <cell r="U1509" t="str">
            <v>70.712-900</v>
          </cell>
          <cell r="V1509" t="str">
            <v>2132891400</v>
          </cell>
          <cell r="W1509" t="str">
            <v>GOVERNANCA@SERPROS.COM.BR</v>
          </cell>
          <cell r="X1509" t="str">
            <v>WWW.SERPROS.COM.BR</v>
          </cell>
          <cell r="Y1509">
            <v>4</v>
          </cell>
          <cell r="Z1509">
            <v>4</v>
          </cell>
          <cell r="AA1509">
            <v>6</v>
          </cell>
        </row>
        <row r="1510">
          <cell r="A1510" t="str">
            <v>SIAS</v>
          </cell>
          <cell r="B1510" t="str">
            <v>SOCIEDADE IBGEANA DE ASSISTENCIA E SEGURIDADE-SIAS</v>
          </cell>
          <cell r="C1510" t="str">
            <v>33.937.541/0001-08</v>
          </cell>
          <cell r="D1510" t="str">
            <v>Sim</v>
          </cell>
          <cell r="E1510" t="str">
            <v>NORMAL - EM FUNCIONAMENTO</v>
          </cell>
          <cell r="F1510" t="str">
            <v>NORMAL</v>
          </cell>
          <cell r="G1510" t="str">
            <v>Fundação</v>
          </cell>
          <cell r="H1510" t="str">
            <v>LC 108 / LC 109</v>
          </cell>
          <cell r="I1510" t="str">
            <v>Pública Federal</v>
          </cell>
          <cell r="J1510" t="str">
            <v>Público</v>
          </cell>
          <cell r="K1510" t="str">
            <v>Patrocínio Múltiplo</v>
          </cell>
          <cell r="L1510" t="str">
            <v>Com mais de um plano</v>
          </cell>
          <cell r="M1510" t="str">
            <v>Sim</v>
          </cell>
          <cell r="N1510">
            <v>3018571979</v>
          </cell>
          <cell r="O1510" t="str">
            <v>Sudeste</v>
          </cell>
          <cell r="P1510" t="str">
            <v>ESRJ</v>
          </cell>
          <cell r="Q1510" t="str">
            <v>RUA DO CARMO 11 SALAS 601 E 602</v>
          </cell>
          <cell r="R1510" t="str">
            <v>RIO DE JANEIRO</v>
          </cell>
          <cell r="S1510" t="str">
            <v>RIO DE JANEIRO</v>
          </cell>
          <cell r="T1510" t="str">
            <v>RJ</v>
          </cell>
          <cell r="U1510" t="str">
            <v>20.011-020</v>
          </cell>
          <cell r="V1510" t="str">
            <v>21250500840068</v>
          </cell>
          <cell r="W1510" t="str">
            <v>DIRETORIA@SIAS.ORG.BR; CPEREIRA@SIAS.ORG.BR; CRISTIANE@SIAS.ORG.BR; LUIZ.NEVES@SIAS.ORG.BR</v>
          </cell>
          <cell r="X1510" t="str">
            <v>WWW.SIAS.ORG.BR</v>
          </cell>
          <cell r="Y1510">
            <v>2</v>
          </cell>
          <cell r="Z1510">
            <v>4</v>
          </cell>
          <cell r="AA1510">
            <v>6</v>
          </cell>
        </row>
        <row r="1511">
          <cell r="A1511" t="str">
            <v>SIAS</v>
          </cell>
          <cell r="B1511" t="str">
            <v>SOCIEDADE IBGEANA DE ASSISTENCIA E SEGURIDADE-SIAS</v>
          </cell>
          <cell r="C1511" t="str">
            <v>33.937.541/0001-08</v>
          </cell>
          <cell r="D1511" t="str">
            <v>Sim</v>
          </cell>
          <cell r="E1511" t="str">
            <v>NORMAL - EM FUNCIONAMENTO</v>
          </cell>
          <cell r="F1511" t="str">
            <v>NORMAL</v>
          </cell>
          <cell r="G1511" t="str">
            <v>Fundação</v>
          </cell>
          <cell r="H1511" t="str">
            <v>LC 108 / LC 109</v>
          </cell>
          <cell r="I1511" t="str">
            <v>Pública Federal</v>
          </cell>
          <cell r="J1511" t="str">
            <v>Público</v>
          </cell>
          <cell r="K1511" t="str">
            <v>Patrocínio Múltiplo</v>
          </cell>
          <cell r="L1511" t="str">
            <v>Com mais de um plano</v>
          </cell>
          <cell r="M1511" t="str">
            <v>Sim</v>
          </cell>
          <cell r="N1511">
            <v>3018571979</v>
          </cell>
          <cell r="O1511" t="str">
            <v>Sudeste</v>
          </cell>
          <cell r="P1511" t="str">
            <v>ESRJ</v>
          </cell>
          <cell r="Q1511" t="str">
            <v>RUA DO CARMO 11 SALAS 601 E 602</v>
          </cell>
          <cell r="R1511" t="str">
            <v>RIO DE JANEIRO</v>
          </cell>
          <cell r="S1511" t="str">
            <v>RIO DE JANEIRO</v>
          </cell>
          <cell r="T1511" t="str">
            <v>RJ</v>
          </cell>
          <cell r="U1511" t="str">
            <v>20.011-020</v>
          </cell>
          <cell r="V1511" t="str">
            <v>21250500840068</v>
          </cell>
          <cell r="W1511" t="str">
            <v>DIRETORIA@SIAS.ORG.BR; CPEREIRA@SIAS.ORG.BR; CRISTIANE@SIAS.ORG.BR; LUIZ.NEVES@SIAS.ORG.BR</v>
          </cell>
          <cell r="X1511" t="str">
            <v>WWW.SIAS.ORG.BR</v>
          </cell>
          <cell r="Y1511">
            <v>2</v>
          </cell>
          <cell r="Z1511">
            <v>4</v>
          </cell>
          <cell r="AA1511">
            <v>6</v>
          </cell>
        </row>
        <row r="1512">
          <cell r="A1512" t="str">
            <v>SIAS</v>
          </cell>
          <cell r="B1512" t="str">
            <v>SOCIEDADE IBGEANA DE ASSISTENCIA E SEGURIDADE-SIAS</v>
          </cell>
          <cell r="C1512" t="str">
            <v>33.937.541/0001-08</v>
          </cell>
          <cell r="D1512" t="str">
            <v>Sim</v>
          </cell>
          <cell r="E1512" t="str">
            <v>NORMAL - EM FUNCIONAMENTO</v>
          </cell>
          <cell r="F1512" t="str">
            <v>NORMAL</v>
          </cell>
          <cell r="G1512" t="str">
            <v>Fundação</v>
          </cell>
          <cell r="H1512" t="str">
            <v>LC 108 / LC 109</v>
          </cell>
          <cell r="I1512" t="str">
            <v>Pública Federal</v>
          </cell>
          <cell r="J1512" t="str">
            <v>Público</v>
          </cell>
          <cell r="K1512" t="str">
            <v>Patrocínio Múltiplo</v>
          </cell>
          <cell r="L1512" t="str">
            <v>Com mais de um plano</v>
          </cell>
          <cell r="M1512" t="str">
            <v>Sim</v>
          </cell>
          <cell r="N1512">
            <v>3018571979</v>
          </cell>
          <cell r="O1512" t="str">
            <v>Sudeste</v>
          </cell>
          <cell r="P1512" t="str">
            <v>ESRJ</v>
          </cell>
          <cell r="Q1512" t="str">
            <v>RUA DO CARMO 11 SALAS 601 E 602</v>
          </cell>
          <cell r="R1512" t="str">
            <v>RIO DE JANEIRO</v>
          </cell>
          <cell r="S1512" t="str">
            <v>RIO DE JANEIRO</v>
          </cell>
          <cell r="T1512" t="str">
            <v>RJ</v>
          </cell>
          <cell r="U1512" t="str">
            <v>20.011-020</v>
          </cell>
          <cell r="V1512" t="str">
            <v>21250500840068</v>
          </cell>
          <cell r="W1512" t="str">
            <v>DIRETORIA@SIAS.ORG.BR; CPEREIRA@SIAS.ORG.BR; CRISTIANE@SIAS.ORG.BR; LUIZ.NEVES@SIAS.ORG.BR</v>
          </cell>
          <cell r="X1512" t="str">
            <v>WWW.SIAS.ORG.BR</v>
          </cell>
          <cell r="Y1512">
            <v>2</v>
          </cell>
          <cell r="Z1512">
            <v>4</v>
          </cell>
          <cell r="AA1512">
            <v>6</v>
          </cell>
        </row>
        <row r="1513">
          <cell r="A1513" t="str">
            <v>SIAS</v>
          </cell>
          <cell r="B1513" t="str">
            <v>SOCIEDADE IBGEANA DE ASSISTENCIA E SEGURIDADE-SIAS</v>
          </cell>
          <cell r="C1513" t="str">
            <v>33.937.541/0001-08</v>
          </cell>
          <cell r="D1513" t="str">
            <v>Sim</v>
          </cell>
          <cell r="E1513" t="str">
            <v>NORMAL - EM FUNCIONAMENTO</v>
          </cell>
          <cell r="F1513" t="str">
            <v>NORMAL</v>
          </cell>
          <cell r="G1513" t="str">
            <v>Fundação</v>
          </cell>
          <cell r="H1513" t="str">
            <v>LC 108 / LC 109</v>
          </cell>
          <cell r="I1513" t="str">
            <v>Pública Federal</v>
          </cell>
          <cell r="J1513" t="str">
            <v>Público</v>
          </cell>
          <cell r="K1513" t="str">
            <v>Patrocínio Múltiplo</v>
          </cell>
          <cell r="L1513" t="str">
            <v>Com mais de um plano</v>
          </cell>
          <cell r="M1513" t="str">
            <v>Sim</v>
          </cell>
          <cell r="N1513">
            <v>3018571979</v>
          </cell>
          <cell r="O1513" t="str">
            <v>Sudeste</v>
          </cell>
          <cell r="P1513" t="str">
            <v>ESRJ</v>
          </cell>
          <cell r="Q1513" t="str">
            <v>RUA DO CARMO 11 SALAS 601 E 602</v>
          </cell>
          <cell r="R1513" t="str">
            <v>RIO DE JANEIRO</v>
          </cell>
          <cell r="S1513" t="str">
            <v>RIO DE JANEIRO</v>
          </cell>
          <cell r="T1513" t="str">
            <v>RJ</v>
          </cell>
          <cell r="U1513" t="str">
            <v>20.011-020</v>
          </cell>
          <cell r="V1513" t="str">
            <v>21250500840068</v>
          </cell>
          <cell r="W1513" t="str">
            <v>DIRETORIA@SIAS.ORG.BR; CPEREIRA@SIAS.ORG.BR; CRISTIANE@SIAS.ORG.BR; LUIZ.NEVES@SIAS.ORG.BR</v>
          </cell>
          <cell r="X1513" t="str">
            <v>WWW.SIAS.ORG.BR</v>
          </cell>
          <cell r="Y1513">
            <v>2</v>
          </cell>
          <cell r="Z1513">
            <v>4</v>
          </cell>
          <cell r="AA1513">
            <v>6</v>
          </cell>
        </row>
        <row r="1514">
          <cell r="A1514" t="str">
            <v>SICOOB PREVI</v>
          </cell>
          <cell r="B1514" t="str">
            <v>FUNDACAO SICOOB DE PREVIDENCIA PRIVADA</v>
          </cell>
          <cell r="C1514" t="str">
            <v>08.345.482/0001-23</v>
          </cell>
          <cell r="D1514" t="str">
            <v>Sim</v>
          </cell>
          <cell r="E1514" t="str">
            <v>NORMAL - EM FUNCIONAMENTO</v>
          </cell>
          <cell r="F1514" t="str">
            <v>NORMAL</v>
          </cell>
          <cell r="G1514" t="str">
            <v>Fundação</v>
          </cell>
          <cell r="H1514" t="str">
            <v>LC 109</v>
          </cell>
          <cell r="I1514" t="str">
            <v>Privada</v>
          </cell>
          <cell r="J1514" t="str">
            <v>Privado</v>
          </cell>
          <cell r="K1514" t="str">
            <v>Patrocínio Múltiplo</v>
          </cell>
          <cell r="L1514" t="str">
            <v>Com mais de um plano</v>
          </cell>
          <cell r="M1514" t="str">
            <v>Sim</v>
          </cell>
          <cell r="N1514">
            <v>4.4000000211200528E+16</v>
          </cell>
          <cell r="O1514" t="str">
            <v>Centro Oeste</v>
          </cell>
          <cell r="P1514" t="str">
            <v>ESDF</v>
          </cell>
          <cell r="Q1514" t="str">
            <v>SIG QD 06 LOTE 2080 2º ANDAR - CENTRO CORPORATIVO SICOOB</v>
          </cell>
          <cell r="R1514" t="str">
            <v>BRASILIA</v>
          </cell>
          <cell r="S1514" t="str">
            <v>DISTRITO FEDERAL</v>
          </cell>
          <cell r="T1514" t="str">
            <v>DF</v>
          </cell>
          <cell r="U1514" t="str">
            <v>70.610-460</v>
          </cell>
          <cell r="V1514" t="str">
            <v>32178044</v>
          </cell>
          <cell r="W1514" t="str">
            <v>CONTROLESINTERNOS@SICOOB.COM.BR</v>
          </cell>
          <cell r="X1514" t="str">
            <v>WWW.SICOOB.COM.BR/PREVIDENCIA</v>
          </cell>
          <cell r="Y1514">
            <v>2</v>
          </cell>
          <cell r="Z1514">
            <v>3</v>
          </cell>
          <cell r="AA1514">
            <v>3</v>
          </cell>
        </row>
        <row r="1515">
          <cell r="A1515" t="str">
            <v>SICOOB PREVI</v>
          </cell>
          <cell r="B1515" t="str">
            <v>FUNDACAO SICOOB DE PREVIDENCIA PRIVADA</v>
          </cell>
          <cell r="C1515" t="str">
            <v>08.345.482/0001-23</v>
          </cell>
          <cell r="D1515" t="str">
            <v>Sim</v>
          </cell>
          <cell r="E1515" t="str">
            <v>NORMAL - EM FUNCIONAMENTO</v>
          </cell>
          <cell r="F1515" t="str">
            <v>NORMAL</v>
          </cell>
          <cell r="G1515" t="str">
            <v>Fundação</v>
          </cell>
          <cell r="H1515" t="str">
            <v>LC 109</v>
          </cell>
          <cell r="I1515" t="str">
            <v>Privada</v>
          </cell>
          <cell r="J1515" t="str">
            <v>Privado</v>
          </cell>
          <cell r="K1515" t="str">
            <v>Patrocínio Múltiplo</v>
          </cell>
          <cell r="L1515" t="str">
            <v>Com mais de um plano</v>
          </cell>
          <cell r="M1515" t="str">
            <v>Sim</v>
          </cell>
          <cell r="N1515">
            <v>4.4000000211200528E+16</v>
          </cell>
          <cell r="O1515" t="str">
            <v>Centro Oeste</v>
          </cell>
          <cell r="P1515" t="str">
            <v>ESDF</v>
          </cell>
          <cell r="Q1515" t="str">
            <v>SIG QD 06 LOTE 2080 2º ANDAR - CENTRO CORPORATIVO SICOOB</v>
          </cell>
          <cell r="R1515" t="str">
            <v>BRASILIA</v>
          </cell>
          <cell r="S1515" t="str">
            <v>DISTRITO FEDERAL</v>
          </cell>
          <cell r="T1515" t="str">
            <v>DF</v>
          </cell>
          <cell r="U1515" t="str">
            <v>70.610-460</v>
          </cell>
          <cell r="V1515" t="str">
            <v>32178044</v>
          </cell>
          <cell r="W1515" t="str">
            <v>CONTROLESINTERNOS@SICOOB.COM.BR</v>
          </cell>
          <cell r="X1515" t="str">
            <v>WWW.SICOOB.COM.BR/PREVIDENCIA</v>
          </cell>
          <cell r="Y1515">
            <v>2</v>
          </cell>
          <cell r="Z1515">
            <v>3</v>
          </cell>
          <cell r="AA1515">
            <v>3</v>
          </cell>
        </row>
        <row r="1516">
          <cell r="A1516" t="str">
            <v>SILIUS</v>
          </cell>
          <cell r="B1516" t="str">
            <v>FUNDACAO SILOS E ARMAZENS DE SEGURIDADE SOCIAL</v>
          </cell>
          <cell r="C1516" t="str">
            <v>88.922.562/0001-33</v>
          </cell>
          <cell r="D1516" t="str">
            <v>Sim</v>
          </cell>
          <cell r="E1516" t="str">
            <v>NORMAL - EM FUNCIONAMENTO</v>
          </cell>
          <cell r="F1516" t="str">
            <v>NORMAL</v>
          </cell>
          <cell r="G1516" t="str">
            <v>Fundação</v>
          </cell>
          <cell r="H1516" t="str">
            <v>LC 108 / LC 109</v>
          </cell>
          <cell r="I1516" t="str">
            <v>Pública Estadual</v>
          </cell>
          <cell r="J1516" t="str">
            <v>Público</v>
          </cell>
          <cell r="K1516" t="str">
            <v>Patrocínio Singular</v>
          </cell>
          <cell r="L1516" t="str">
            <v>Com mais de um plano</v>
          </cell>
          <cell r="M1516" t="str">
            <v>Sim</v>
          </cell>
          <cell r="N1516">
            <v>3017821979</v>
          </cell>
          <cell r="O1516" t="str">
            <v>Sul</v>
          </cell>
          <cell r="P1516" t="str">
            <v>ESRS</v>
          </cell>
          <cell r="Q1516" t="str">
            <v>AVENIDA GETÚLIO VARGAS, 1151/603</v>
          </cell>
          <cell r="R1516" t="str">
            <v>PORTO ALEGRE</v>
          </cell>
          <cell r="S1516" t="str">
            <v>RIO GRANDE DO SUL</v>
          </cell>
          <cell r="T1516" t="str">
            <v>RS</v>
          </cell>
          <cell r="U1516" t="str">
            <v>90.150-005</v>
          </cell>
          <cell r="V1516" t="str">
            <v>5132335955</v>
          </cell>
          <cell r="W1516" t="str">
            <v>SILIUS@SILIUS.COM.BR</v>
          </cell>
          <cell r="X1516" t="str">
            <v>WWW.SILIUS.COM.BR</v>
          </cell>
          <cell r="Y1516">
            <v>2</v>
          </cell>
          <cell r="Z1516">
            <v>4</v>
          </cell>
          <cell r="AA1516">
            <v>4</v>
          </cell>
        </row>
        <row r="1517">
          <cell r="A1517" t="str">
            <v>SILIUS</v>
          </cell>
          <cell r="B1517" t="str">
            <v>FUNDACAO SILOS E ARMAZENS DE SEGURIDADE SOCIAL</v>
          </cell>
          <cell r="C1517" t="str">
            <v>88.922.562/0001-33</v>
          </cell>
          <cell r="D1517" t="str">
            <v>Sim</v>
          </cell>
          <cell r="E1517" t="str">
            <v>NORMAL - EM FUNCIONAMENTO</v>
          </cell>
          <cell r="F1517" t="str">
            <v>NORMAL</v>
          </cell>
          <cell r="G1517" t="str">
            <v>Fundação</v>
          </cell>
          <cell r="H1517" t="str">
            <v>LC 108 / LC 109</v>
          </cell>
          <cell r="I1517" t="str">
            <v>Pública Estadual</v>
          </cell>
          <cell r="J1517" t="str">
            <v>Público</v>
          </cell>
          <cell r="K1517" t="str">
            <v>Patrocínio Singular</v>
          </cell>
          <cell r="L1517" t="str">
            <v>Com mais de um plano</v>
          </cell>
          <cell r="M1517" t="str">
            <v>Sim</v>
          </cell>
          <cell r="N1517">
            <v>3017821979</v>
          </cell>
          <cell r="O1517" t="str">
            <v>Sul</v>
          </cell>
          <cell r="P1517" t="str">
            <v>ESRS</v>
          </cell>
          <cell r="Q1517" t="str">
            <v>AVENIDA GETÚLIO VARGAS, 1151/603</v>
          </cell>
          <cell r="R1517" t="str">
            <v>PORTO ALEGRE</v>
          </cell>
          <cell r="S1517" t="str">
            <v>RIO GRANDE DO SUL</v>
          </cell>
          <cell r="T1517" t="str">
            <v>RS</v>
          </cell>
          <cell r="U1517" t="str">
            <v>90.150-005</v>
          </cell>
          <cell r="V1517" t="str">
            <v>5132335955</v>
          </cell>
          <cell r="W1517" t="str">
            <v>SILIUS@SILIUS.COM.BR</v>
          </cell>
          <cell r="X1517" t="str">
            <v>WWW.SILIUS.COM.BR</v>
          </cell>
          <cell r="Y1517">
            <v>2</v>
          </cell>
          <cell r="Z1517">
            <v>4</v>
          </cell>
          <cell r="AA1517">
            <v>4</v>
          </cell>
        </row>
        <row r="1518">
          <cell r="A1518" t="str">
            <v>SINDPD</v>
          </cell>
          <cell r="B1518" t="str">
            <v>FUNDACAO SINDPD DE PREVIDENCIA ASSOCIATIVA</v>
          </cell>
          <cell r="C1518" t="str">
            <v>07.796.858/0001-53</v>
          </cell>
          <cell r="D1518" t="str">
            <v>Sim</v>
          </cell>
          <cell r="E1518" t="str">
            <v>ENCERRADA - POR INICIATIVA DA EFPC</v>
          </cell>
          <cell r="F1518" t="str">
            <v>ENCERRADA</v>
          </cell>
          <cell r="G1518" t="str">
            <v>Sociedade Civil</v>
          </cell>
          <cell r="H1518" t="str">
            <v>LC 109</v>
          </cell>
          <cell r="I1518" t="str">
            <v>Instituidor</v>
          </cell>
          <cell r="J1518" t="str">
            <v>Instituidor</v>
          </cell>
          <cell r="K1518" t="str">
            <v>Patrocínio Múltiplo</v>
          </cell>
          <cell r="L1518" t="str">
            <v>Com mais de um plano</v>
          </cell>
          <cell r="M1518" t="str">
            <v>Não</v>
          </cell>
          <cell r="N1518">
            <v>4.4000001050200504E+16</v>
          </cell>
          <cell r="O1518" t="str">
            <v>Sudeste</v>
          </cell>
          <cell r="P1518" t="str">
            <v>ESSP</v>
          </cell>
          <cell r="Q1518" t="str">
            <v>AV ANGÉLICA 35</v>
          </cell>
          <cell r="R1518" t="str">
            <v>SAO PAULO</v>
          </cell>
          <cell r="S1518" t="str">
            <v>SAO PAULO</v>
          </cell>
          <cell r="T1518" t="str">
            <v>SP</v>
          </cell>
          <cell r="U1518" t="str">
            <v>01.227-000</v>
          </cell>
          <cell r="V1518" t="str">
            <v>1123373404</v>
          </cell>
          <cell r="W1518" t="str">
            <v>fpa@sindpd.org.br</v>
          </cell>
          <cell r="X1518" t="str">
            <v>www.fpaprevidencia.com.br</v>
          </cell>
          <cell r="Y1518">
            <v>5</v>
          </cell>
          <cell r="Z1518">
            <v>3</v>
          </cell>
          <cell r="AA1518">
            <v>9</v>
          </cell>
        </row>
        <row r="1519">
          <cell r="A1519" t="str">
            <v>SISTEL</v>
          </cell>
          <cell r="B1519" t="str">
            <v>FUNDACAO SISTEL DE SEGURIDADE SOCIAL</v>
          </cell>
          <cell r="C1519" t="str">
            <v>00.493.916/0001-20</v>
          </cell>
          <cell r="D1519" t="str">
            <v>Sim</v>
          </cell>
          <cell r="E1519" t="str">
            <v>NORMAL - EM FUNCIONAMENTO</v>
          </cell>
          <cell r="F1519" t="str">
            <v>NORMAL</v>
          </cell>
          <cell r="G1519" t="str">
            <v>Fundação</v>
          </cell>
          <cell r="H1519" t="str">
            <v>LC 109</v>
          </cell>
          <cell r="I1519" t="str">
            <v>Privada</v>
          </cell>
          <cell r="J1519" t="str">
            <v>Privado</v>
          </cell>
          <cell r="K1519" t="str">
            <v>Patrocínio Múltiplo</v>
          </cell>
          <cell r="L1519" t="str">
            <v>Com mais de um plano</v>
          </cell>
          <cell r="M1519" t="str">
            <v>Sim</v>
          </cell>
          <cell r="N1519">
            <v>3018491979</v>
          </cell>
          <cell r="O1519" t="str">
            <v>Centro Oeste</v>
          </cell>
          <cell r="P1519" t="str">
            <v>ESDF</v>
          </cell>
          <cell r="Q1519" t="str">
            <v>SEP/SUL EQ.702/902 CONJ.B S/N BL.A E B</v>
          </cell>
          <cell r="R1519" t="str">
            <v>BRASILIA</v>
          </cell>
          <cell r="S1519" t="str">
            <v>DISTRITO FEDERAL</v>
          </cell>
          <cell r="T1519" t="str">
            <v>DF</v>
          </cell>
          <cell r="U1519" t="str">
            <v>70.390-025</v>
          </cell>
          <cell r="V1519" t="str">
            <v>6134257020</v>
          </cell>
          <cell r="W1519" t="str">
            <v>COMUNICACAOPREVIC@SISTEL.COM.BR</v>
          </cell>
          <cell r="X1519" t="str">
            <v>WWW.SISTEL.COM.BR</v>
          </cell>
          <cell r="Y1519">
            <v>5</v>
          </cell>
          <cell r="Z1519">
            <v>6</v>
          </cell>
          <cell r="AA1519">
            <v>12</v>
          </cell>
        </row>
        <row r="1520">
          <cell r="A1520" t="str">
            <v>SISTEL</v>
          </cell>
          <cell r="B1520" t="str">
            <v>FUNDACAO SISTEL DE SEGURIDADE SOCIAL</v>
          </cell>
          <cell r="C1520" t="str">
            <v>00.493.916/0001-20</v>
          </cell>
          <cell r="D1520" t="str">
            <v>Sim</v>
          </cell>
          <cell r="E1520" t="str">
            <v>NORMAL - EM FUNCIONAMENTO</v>
          </cell>
          <cell r="F1520" t="str">
            <v>NORMAL</v>
          </cell>
          <cell r="G1520" t="str">
            <v>Fundação</v>
          </cell>
          <cell r="H1520" t="str">
            <v>LC 109</v>
          </cell>
          <cell r="I1520" t="str">
            <v>Privada</v>
          </cell>
          <cell r="J1520" t="str">
            <v>Privado</v>
          </cell>
          <cell r="K1520" t="str">
            <v>Patrocínio Múltiplo</v>
          </cell>
          <cell r="L1520" t="str">
            <v>Com mais de um plano</v>
          </cell>
          <cell r="M1520" t="str">
            <v>Sim</v>
          </cell>
          <cell r="N1520">
            <v>3018491979</v>
          </cell>
          <cell r="O1520" t="str">
            <v>Centro Oeste</v>
          </cell>
          <cell r="P1520" t="str">
            <v>ESDF</v>
          </cell>
          <cell r="Q1520" t="str">
            <v>SEP/SUL EQ.702/902 CONJ.B S/N BL.A E B</v>
          </cell>
          <cell r="R1520" t="str">
            <v>BRASILIA</v>
          </cell>
          <cell r="S1520" t="str">
            <v>DISTRITO FEDERAL</v>
          </cell>
          <cell r="T1520" t="str">
            <v>DF</v>
          </cell>
          <cell r="U1520" t="str">
            <v>70.390-025</v>
          </cell>
          <cell r="V1520" t="str">
            <v>6134257020</v>
          </cell>
          <cell r="W1520" t="str">
            <v>COMUNICACAOPREVIC@SISTEL.COM.BR</v>
          </cell>
          <cell r="X1520" t="str">
            <v>WWW.SISTEL.COM.BR</v>
          </cell>
          <cell r="Y1520">
            <v>5</v>
          </cell>
          <cell r="Z1520">
            <v>6</v>
          </cell>
          <cell r="AA1520">
            <v>12</v>
          </cell>
        </row>
        <row r="1521">
          <cell r="A1521" t="str">
            <v>SISTEL</v>
          </cell>
          <cell r="B1521" t="str">
            <v>FUNDACAO SISTEL DE SEGURIDADE SOCIAL</v>
          </cell>
          <cell r="C1521" t="str">
            <v>00.493.916/0001-20</v>
          </cell>
          <cell r="D1521" t="str">
            <v>Sim</v>
          </cell>
          <cell r="E1521" t="str">
            <v>NORMAL - EM FUNCIONAMENTO</v>
          </cell>
          <cell r="F1521" t="str">
            <v>NORMAL</v>
          </cell>
          <cell r="G1521" t="str">
            <v>Fundação</v>
          </cell>
          <cell r="H1521" t="str">
            <v>LC 109</v>
          </cell>
          <cell r="I1521" t="str">
            <v>Privada</v>
          </cell>
          <cell r="J1521" t="str">
            <v>Privado</v>
          </cell>
          <cell r="K1521" t="str">
            <v>Patrocínio Múltiplo</v>
          </cell>
          <cell r="L1521" t="str">
            <v>Com mais de um plano</v>
          </cell>
          <cell r="M1521" t="str">
            <v>Sim</v>
          </cell>
          <cell r="N1521">
            <v>3018491979</v>
          </cell>
          <cell r="O1521" t="str">
            <v>Centro Oeste</v>
          </cell>
          <cell r="P1521" t="str">
            <v>ESDF</v>
          </cell>
          <cell r="Q1521" t="str">
            <v>SEP/SUL EQ.702/902 CONJ.B S/N BL.A E B</v>
          </cell>
          <cell r="R1521" t="str">
            <v>BRASILIA</v>
          </cell>
          <cell r="S1521" t="str">
            <v>DISTRITO FEDERAL</v>
          </cell>
          <cell r="T1521" t="str">
            <v>DF</v>
          </cell>
          <cell r="U1521" t="str">
            <v>70.390-025</v>
          </cell>
          <cell r="V1521" t="str">
            <v>6134257020</v>
          </cell>
          <cell r="W1521" t="str">
            <v>COMUNICACAOPREVIC@SISTEL.COM.BR</v>
          </cell>
          <cell r="X1521" t="str">
            <v>WWW.SISTEL.COM.BR</v>
          </cell>
          <cell r="Y1521">
            <v>5</v>
          </cell>
          <cell r="Z1521">
            <v>6</v>
          </cell>
          <cell r="AA1521">
            <v>12</v>
          </cell>
        </row>
        <row r="1522">
          <cell r="A1522" t="str">
            <v>SISTEL</v>
          </cell>
          <cell r="B1522" t="str">
            <v>FUNDACAO SISTEL DE SEGURIDADE SOCIAL</v>
          </cell>
          <cell r="C1522" t="str">
            <v>00.493.916/0001-20</v>
          </cell>
          <cell r="D1522" t="str">
            <v>Sim</v>
          </cell>
          <cell r="E1522" t="str">
            <v>NORMAL - EM FUNCIONAMENTO</v>
          </cell>
          <cell r="F1522" t="str">
            <v>NORMAL</v>
          </cell>
          <cell r="G1522" t="str">
            <v>Fundação</v>
          </cell>
          <cell r="H1522" t="str">
            <v>LC 109</v>
          </cell>
          <cell r="I1522" t="str">
            <v>Privada</v>
          </cell>
          <cell r="J1522" t="str">
            <v>Privado</v>
          </cell>
          <cell r="K1522" t="str">
            <v>Patrocínio Múltiplo</v>
          </cell>
          <cell r="L1522" t="str">
            <v>Com mais de um plano</v>
          </cell>
          <cell r="M1522" t="str">
            <v>Sim</v>
          </cell>
          <cell r="N1522">
            <v>3018491979</v>
          </cell>
          <cell r="O1522" t="str">
            <v>Centro Oeste</v>
          </cell>
          <cell r="P1522" t="str">
            <v>ESDF</v>
          </cell>
          <cell r="Q1522" t="str">
            <v>SEP/SUL EQ.702/902 CONJ.B S/N BL.A E B</v>
          </cell>
          <cell r="R1522" t="str">
            <v>BRASILIA</v>
          </cell>
          <cell r="S1522" t="str">
            <v>DISTRITO FEDERAL</v>
          </cell>
          <cell r="T1522" t="str">
            <v>DF</v>
          </cell>
          <cell r="U1522" t="str">
            <v>70.390-025</v>
          </cell>
          <cell r="V1522" t="str">
            <v>6134257020</v>
          </cell>
          <cell r="W1522" t="str">
            <v>COMUNICACAOPREVIC@SISTEL.COM.BR</v>
          </cell>
          <cell r="X1522" t="str">
            <v>WWW.SISTEL.COM.BR</v>
          </cell>
          <cell r="Y1522">
            <v>5</v>
          </cell>
          <cell r="Z1522">
            <v>6</v>
          </cell>
          <cell r="AA1522">
            <v>12</v>
          </cell>
        </row>
        <row r="1523">
          <cell r="A1523" t="str">
            <v>SISTEL</v>
          </cell>
          <cell r="B1523" t="str">
            <v>FUNDACAO SISTEL DE SEGURIDADE SOCIAL</v>
          </cell>
          <cell r="C1523" t="str">
            <v>00.493.916/0001-20</v>
          </cell>
          <cell r="D1523" t="str">
            <v>Sim</v>
          </cell>
          <cell r="E1523" t="str">
            <v>NORMAL - EM FUNCIONAMENTO</v>
          </cell>
          <cell r="F1523" t="str">
            <v>NORMAL</v>
          </cell>
          <cell r="G1523" t="str">
            <v>Fundação</v>
          </cell>
          <cell r="H1523" t="str">
            <v>LC 109</v>
          </cell>
          <cell r="I1523" t="str">
            <v>Privada</v>
          </cell>
          <cell r="J1523" t="str">
            <v>Privado</v>
          </cell>
          <cell r="K1523" t="str">
            <v>Patrocínio Múltiplo</v>
          </cell>
          <cell r="L1523" t="str">
            <v>Com mais de um plano</v>
          </cell>
          <cell r="M1523" t="str">
            <v>Sim</v>
          </cell>
          <cell r="N1523">
            <v>3018491979</v>
          </cell>
          <cell r="O1523" t="str">
            <v>Centro Oeste</v>
          </cell>
          <cell r="P1523" t="str">
            <v>ESDF</v>
          </cell>
          <cell r="Q1523" t="str">
            <v>SEP/SUL EQ.702/902 CONJ.B S/N BL.A E B</v>
          </cell>
          <cell r="R1523" t="str">
            <v>BRASILIA</v>
          </cell>
          <cell r="S1523" t="str">
            <v>DISTRITO FEDERAL</v>
          </cell>
          <cell r="T1523" t="str">
            <v>DF</v>
          </cell>
          <cell r="U1523" t="str">
            <v>70.390-025</v>
          </cell>
          <cell r="V1523" t="str">
            <v>6134257020</v>
          </cell>
          <cell r="W1523" t="str">
            <v>COMUNICACAOPREVIC@SISTEL.COM.BR</v>
          </cell>
          <cell r="X1523" t="str">
            <v>WWW.SISTEL.COM.BR</v>
          </cell>
          <cell r="Y1523">
            <v>5</v>
          </cell>
          <cell r="Z1523">
            <v>6</v>
          </cell>
          <cell r="AA1523">
            <v>12</v>
          </cell>
        </row>
        <row r="1524">
          <cell r="A1524" t="str">
            <v>SISTEL</v>
          </cell>
          <cell r="B1524" t="str">
            <v>FUNDACAO SISTEL DE SEGURIDADE SOCIAL</v>
          </cell>
          <cell r="C1524" t="str">
            <v>00.493.916/0001-20</v>
          </cell>
          <cell r="D1524" t="str">
            <v>Sim</v>
          </cell>
          <cell r="E1524" t="str">
            <v>NORMAL - EM FUNCIONAMENTO</v>
          </cell>
          <cell r="F1524" t="str">
            <v>NORMAL</v>
          </cell>
          <cell r="G1524" t="str">
            <v>Fundação</v>
          </cell>
          <cell r="H1524" t="str">
            <v>LC 109</v>
          </cell>
          <cell r="I1524" t="str">
            <v>Privada</v>
          </cell>
          <cell r="J1524" t="str">
            <v>Privado</v>
          </cell>
          <cell r="K1524" t="str">
            <v>Patrocínio Múltiplo</v>
          </cell>
          <cell r="L1524" t="str">
            <v>Com mais de um plano</v>
          </cell>
          <cell r="M1524" t="str">
            <v>Sim</v>
          </cell>
          <cell r="N1524">
            <v>3018491979</v>
          </cell>
          <cell r="O1524" t="str">
            <v>Centro Oeste</v>
          </cell>
          <cell r="P1524" t="str">
            <v>ESDF</v>
          </cell>
          <cell r="Q1524" t="str">
            <v>SEP/SUL EQ.702/902 CONJ.B S/N BL.A E B</v>
          </cell>
          <cell r="R1524" t="str">
            <v>BRASILIA</v>
          </cell>
          <cell r="S1524" t="str">
            <v>DISTRITO FEDERAL</v>
          </cell>
          <cell r="T1524" t="str">
            <v>DF</v>
          </cell>
          <cell r="U1524" t="str">
            <v>70.390-025</v>
          </cell>
          <cell r="V1524" t="str">
            <v>6134257020</v>
          </cell>
          <cell r="W1524" t="str">
            <v>COMUNICACAOPREVIC@SISTEL.COM.BR</v>
          </cell>
          <cell r="X1524" t="str">
            <v>WWW.SISTEL.COM.BR</v>
          </cell>
          <cell r="Y1524">
            <v>5</v>
          </cell>
          <cell r="Z1524">
            <v>6</v>
          </cell>
          <cell r="AA1524">
            <v>12</v>
          </cell>
        </row>
        <row r="1525">
          <cell r="A1525" t="str">
            <v>SISTEL</v>
          </cell>
          <cell r="B1525" t="str">
            <v>FUNDACAO SISTEL DE SEGURIDADE SOCIAL</v>
          </cell>
          <cell r="C1525" t="str">
            <v>00.493.916/0001-20</v>
          </cell>
          <cell r="D1525" t="str">
            <v>Sim</v>
          </cell>
          <cell r="E1525" t="str">
            <v>NORMAL - EM FUNCIONAMENTO</v>
          </cell>
          <cell r="F1525" t="str">
            <v>NORMAL</v>
          </cell>
          <cell r="G1525" t="str">
            <v>Fundação</v>
          </cell>
          <cell r="H1525" t="str">
            <v>LC 109</v>
          </cell>
          <cell r="I1525" t="str">
            <v>Privada</v>
          </cell>
          <cell r="J1525" t="str">
            <v>Privado</v>
          </cell>
          <cell r="K1525" t="str">
            <v>Patrocínio Múltiplo</v>
          </cell>
          <cell r="L1525" t="str">
            <v>Com mais de um plano</v>
          </cell>
          <cell r="M1525" t="str">
            <v>Sim</v>
          </cell>
          <cell r="N1525">
            <v>3018491979</v>
          </cell>
          <cell r="O1525" t="str">
            <v>Centro Oeste</v>
          </cell>
          <cell r="P1525" t="str">
            <v>ESDF</v>
          </cell>
          <cell r="Q1525" t="str">
            <v>SEP/SUL EQ.702/902 CONJ.B S/N BL.A E B</v>
          </cell>
          <cell r="R1525" t="str">
            <v>BRASILIA</v>
          </cell>
          <cell r="S1525" t="str">
            <v>DISTRITO FEDERAL</v>
          </cell>
          <cell r="T1525" t="str">
            <v>DF</v>
          </cell>
          <cell r="U1525" t="str">
            <v>70.390-025</v>
          </cell>
          <cell r="V1525" t="str">
            <v>6134257020</v>
          </cell>
          <cell r="W1525" t="str">
            <v>COMUNICACAOPREVIC@SISTEL.COM.BR</v>
          </cell>
          <cell r="X1525" t="str">
            <v>WWW.SISTEL.COM.BR</v>
          </cell>
          <cell r="Y1525">
            <v>5</v>
          </cell>
          <cell r="Z1525">
            <v>6</v>
          </cell>
          <cell r="AA1525">
            <v>12</v>
          </cell>
        </row>
        <row r="1526">
          <cell r="A1526" t="str">
            <v>SISTEL</v>
          </cell>
          <cell r="B1526" t="str">
            <v>FUNDACAO SISTEL DE SEGURIDADE SOCIAL</v>
          </cell>
          <cell r="C1526" t="str">
            <v>00.493.916/0001-20</v>
          </cell>
          <cell r="D1526" t="str">
            <v>Sim</v>
          </cell>
          <cell r="E1526" t="str">
            <v>NORMAL - EM FUNCIONAMENTO</v>
          </cell>
          <cell r="F1526" t="str">
            <v>NORMAL</v>
          </cell>
          <cell r="G1526" t="str">
            <v>Fundação</v>
          </cell>
          <cell r="H1526" t="str">
            <v>LC 109</v>
          </cell>
          <cell r="I1526" t="str">
            <v>Privada</v>
          </cell>
          <cell r="J1526" t="str">
            <v>Privado</v>
          </cell>
          <cell r="K1526" t="str">
            <v>Patrocínio Múltiplo</v>
          </cell>
          <cell r="L1526" t="str">
            <v>Com mais de um plano</v>
          </cell>
          <cell r="M1526" t="str">
            <v>Sim</v>
          </cell>
          <cell r="N1526">
            <v>3018491979</v>
          </cell>
          <cell r="O1526" t="str">
            <v>Centro Oeste</v>
          </cell>
          <cell r="P1526" t="str">
            <v>ESDF</v>
          </cell>
          <cell r="Q1526" t="str">
            <v>SEP/SUL EQ.702/902 CONJ.B S/N BL.A E B</v>
          </cell>
          <cell r="R1526" t="str">
            <v>BRASILIA</v>
          </cell>
          <cell r="S1526" t="str">
            <v>DISTRITO FEDERAL</v>
          </cell>
          <cell r="T1526" t="str">
            <v>DF</v>
          </cell>
          <cell r="U1526" t="str">
            <v>70.390-025</v>
          </cell>
          <cell r="V1526" t="str">
            <v>6134257020</v>
          </cell>
          <cell r="W1526" t="str">
            <v>COMUNICACAOPREVIC@SISTEL.COM.BR</v>
          </cell>
          <cell r="X1526" t="str">
            <v>WWW.SISTEL.COM.BR</v>
          </cell>
          <cell r="Y1526">
            <v>5</v>
          </cell>
          <cell r="Z1526">
            <v>6</v>
          </cell>
          <cell r="AA1526">
            <v>12</v>
          </cell>
        </row>
        <row r="1527">
          <cell r="A1527" t="str">
            <v>SITRATUH PREVIDÊNCIA</v>
          </cell>
          <cell r="B1527" t="str">
            <v>SOCIEDADE DE PREVIDENCIA COMPLEMENTAR DOS TRABALHADORES EM TURISMO EHOSPITALIDADE-SITRATUH PREVIDENCIA</v>
          </cell>
          <cell r="C1527" t="str">
            <v>13.554.534/0001-01</v>
          </cell>
          <cell r="D1527" t="str">
            <v>Sim</v>
          </cell>
          <cell r="E1527" t="str">
            <v>ENCERRADA - DE OFÍCIO</v>
          </cell>
          <cell r="F1527" t="str">
            <v>ENCERRADA</v>
          </cell>
          <cell r="G1527" t="str">
            <v>Sociedade Civil</v>
          </cell>
          <cell r="H1527" t="str">
            <v>LC 109</v>
          </cell>
          <cell r="I1527" t="str">
            <v>Instituidor</v>
          </cell>
          <cell r="J1527" t="str">
            <v>Instituidor</v>
          </cell>
          <cell r="K1527" t="str">
            <v>Patrocínio Múltiplo</v>
          </cell>
          <cell r="L1527" t="str">
            <v>Com mais de um plano</v>
          </cell>
          <cell r="M1527" t="str">
            <v>Não</v>
          </cell>
          <cell r="N1527">
            <v>4.4011000039201136E+16</v>
          </cell>
          <cell r="O1527" t="str">
            <v>Sul</v>
          </cell>
          <cell r="P1527" t="str">
            <v>ESRS</v>
          </cell>
          <cell r="Q1527" t="str">
            <v>AV. CENTENÁRIO 3265 SALA 206, ED. CRICIUMA CENTER</v>
          </cell>
          <cell r="R1527" t="str">
            <v>CRICIUMA</v>
          </cell>
          <cell r="S1527" t="str">
            <v>SANTA CATARINA</v>
          </cell>
          <cell r="T1527" t="str">
            <v>SC</v>
          </cell>
          <cell r="U1527" t="str">
            <v>88.801-000</v>
          </cell>
          <cell r="V1527" t="str">
            <v>48 3437.0232/3952.03</v>
          </cell>
          <cell r="W1527" t="str">
            <v>sitratuh@bol.com.br</v>
          </cell>
          <cell r="X1527"/>
          <cell r="Y1527">
            <v>3</v>
          </cell>
          <cell r="Z1527">
            <v>3</v>
          </cell>
          <cell r="AA1527">
            <v>6</v>
          </cell>
        </row>
        <row r="1528">
          <cell r="A1528" t="str">
            <v>SOCEPMI</v>
          </cell>
          <cell r="B1528" t="str">
            <v>SOCEPMI PREVIDÊNCIA COMPLEMENTAR</v>
          </cell>
          <cell r="C1528" t="str">
            <v>00.000.000/0000-00</v>
          </cell>
          <cell r="D1528" t="str">
            <v>Não</v>
          </cell>
          <cell r="E1528" t="str">
            <v>ENCERRADA - DE OFÍCIO</v>
          </cell>
          <cell r="F1528" t="str">
            <v>ENCERRADA</v>
          </cell>
          <cell r="G1528" t="str">
            <v>Sociedade Civil</v>
          </cell>
          <cell r="H1528" t="str">
            <v>LC 109</v>
          </cell>
          <cell r="I1528" t="str">
            <v>Instituidor</v>
          </cell>
          <cell r="J1528" t="str">
            <v>Instituidor</v>
          </cell>
          <cell r="K1528" t="str">
            <v>Patrocínio Múltiplo</v>
          </cell>
          <cell r="L1528" t="str">
            <v>Com mais de um plano</v>
          </cell>
          <cell r="M1528" t="str">
            <v>Não</v>
          </cell>
          <cell r="N1528">
            <v>4.4000000632200816E+16</v>
          </cell>
          <cell r="O1528" t="str">
            <v>Centro Oeste</v>
          </cell>
          <cell r="P1528" t="str">
            <v>ESDF</v>
          </cell>
          <cell r="Q1528" t="str">
            <v>SCLRN 716 BLOCO "C"</v>
          </cell>
          <cell r="R1528" t="str">
            <v>NÃO INFORMADO</v>
          </cell>
          <cell r="S1528" t="str">
            <v>DISTRITO FEDERAL</v>
          </cell>
          <cell r="T1528" t="str">
            <v>DF</v>
          </cell>
          <cell r="U1528" t="str">
            <v>70.770-533</v>
          </cell>
          <cell r="V1528" t="str">
            <v>(61) 3032-8957</v>
          </cell>
          <cell r="W1528" t="str">
            <v>socepmi@terra.com.br</v>
          </cell>
          <cell r="X1528"/>
          <cell r="Y1528">
            <v>4</v>
          </cell>
          <cell r="Z1528">
            <v>3</v>
          </cell>
          <cell r="AA1528">
            <v>6</v>
          </cell>
        </row>
        <row r="1529">
          <cell r="A1529" t="str">
            <v>SOMUPP</v>
          </cell>
          <cell r="B1529" t="str">
            <v>SOMUPP SOCIEDADE MULTIPATROCINADA DE PREV.PRIVADA</v>
          </cell>
          <cell r="C1529" t="str">
            <v>54.221.072/0001-98</v>
          </cell>
          <cell r="D1529" t="str">
            <v>Sim</v>
          </cell>
          <cell r="E1529" t="str">
            <v>NORMAL - EM FUNCIONAMENTO</v>
          </cell>
          <cell r="F1529" t="str">
            <v>NORMAL</v>
          </cell>
          <cell r="G1529" t="str">
            <v>Sociedade Civil</v>
          </cell>
          <cell r="H1529" t="str">
            <v>LC 109</v>
          </cell>
          <cell r="I1529" t="str">
            <v>Privada</v>
          </cell>
          <cell r="J1529" t="str">
            <v>Privado</v>
          </cell>
          <cell r="K1529" t="str">
            <v>Patrocínio Singular</v>
          </cell>
          <cell r="L1529" t="str">
            <v>Com Plano Único</v>
          </cell>
          <cell r="M1529" t="str">
            <v>Sim</v>
          </cell>
          <cell r="N1529">
            <v>300000015101984</v>
          </cell>
          <cell r="O1529" t="str">
            <v>Sudeste</v>
          </cell>
          <cell r="P1529" t="str">
            <v>ESSP</v>
          </cell>
          <cell r="Q1529" t="str">
            <v>AV PEDROSO DE MORAES 631 1 ANDAR CJ 13 E 14</v>
          </cell>
          <cell r="R1529" t="str">
            <v>SAO PAULO</v>
          </cell>
          <cell r="S1529" t="str">
            <v>SAO PAULO</v>
          </cell>
          <cell r="T1529" t="str">
            <v>SP</v>
          </cell>
          <cell r="U1529" t="str">
            <v>05.419-000</v>
          </cell>
          <cell r="V1529" t="str">
            <v>11-3032-3173</v>
          </cell>
          <cell r="W1529" t="str">
            <v>somupp@somupp.com.br</v>
          </cell>
          <cell r="X1529" t="str">
            <v>WWW.SOMUPP.COM.BR</v>
          </cell>
          <cell r="Y1529">
            <v>3</v>
          </cell>
          <cell r="Z1529">
            <v>3</v>
          </cell>
          <cell r="AA1529">
            <v>6</v>
          </cell>
        </row>
        <row r="1530">
          <cell r="A1530" t="str">
            <v>SP-PREVCOM</v>
          </cell>
          <cell r="B1530" t="str">
            <v>FUNDACAO DE PREVIDENCIA COMPLEMENTAR DO ESTADO DE SAO PAULO</v>
          </cell>
          <cell r="C1530" t="str">
            <v>15.401.381/0001-98</v>
          </cell>
          <cell r="D1530" t="str">
            <v>Sim</v>
          </cell>
          <cell r="E1530" t="str">
            <v>NORMAL - EM FUNCIONAMENTO</v>
          </cell>
          <cell r="F1530" t="str">
            <v>NORMAL</v>
          </cell>
          <cell r="G1530" t="str">
            <v>Fundação</v>
          </cell>
          <cell r="H1530" t="str">
            <v>LC 108 / LC 109</v>
          </cell>
          <cell r="I1530" t="str">
            <v>Pública Estadual</v>
          </cell>
          <cell r="J1530" t="str">
            <v>Público</v>
          </cell>
          <cell r="K1530" t="str">
            <v>Patrocínio Múltiplo</v>
          </cell>
          <cell r="L1530" t="str">
            <v>Com mais de um plano</v>
          </cell>
          <cell r="M1530" t="str">
            <v>Sim</v>
          </cell>
          <cell r="N1530">
            <v>4.4011000093201264E+16</v>
          </cell>
          <cell r="O1530" t="str">
            <v>Sudeste</v>
          </cell>
          <cell r="P1530" t="str">
            <v>ESSP</v>
          </cell>
          <cell r="Q1530" t="str">
            <v>AVENIDA BRIGADEIRO LUIS ANTONIO,</v>
          </cell>
          <cell r="R1530" t="str">
            <v>SAO PAULO</v>
          </cell>
          <cell r="S1530" t="str">
            <v>SAO PAULO</v>
          </cell>
          <cell r="T1530" t="str">
            <v>SP</v>
          </cell>
          <cell r="U1530" t="str">
            <v>01.401-000</v>
          </cell>
          <cell r="V1530" t="str">
            <v>1131501901</v>
          </cell>
          <cell r="W1530" t="str">
            <v>INSTITUCIONAL@PREVCOM.COM.BR;KHIRANO@SP.GOV.BR; CFLORY@SP.GOV.BR</v>
          </cell>
          <cell r="X1530" t="str">
            <v>WWW.PREVCOM.COM.BR</v>
          </cell>
          <cell r="Y1530">
            <v>6</v>
          </cell>
          <cell r="Z1530">
            <v>4</v>
          </cell>
          <cell r="AA1530">
            <v>6</v>
          </cell>
        </row>
        <row r="1531">
          <cell r="A1531" t="str">
            <v>SP-PREVCOM</v>
          </cell>
          <cell r="B1531" t="str">
            <v>FUNDACAO DE PREVIDENCIA COMPLEMENTAR DO ESTADO DE SAO PAULO</v>
          </cell>
          <cell r="C1531" t="str">
            <v>15.401.381/0001-98</v>
          </cell>
          <cell r="D1531" t="str">
            <v>Sim</v>
          </cell>
          <cell r="E1531" t="str">
            <v>NORMAL - EM FUNCIONAMENTO</v>
          </cell>
          <cell r="F1531" t="str">
            <v>NORMAL</v>
          </cell>
          <cell r="G1531" t="str">
            <v>Fundação</v>
          </cell>
          <cell r="H1531" t="str">
            <v>LC 108 / LC 109</v>
          </cell>
          <cell r="I1531" t="str">
            <v>Pública Estadual</v>
          </cell>
          <cell r="J1531" t="str">
            <v>Público</v>
          </cell>
          <cell r="K1531" t="str">
            <v>Patrocínio Múltiplo</v>
          </cell>
          <cell r="L1531" t="str">
            <v>Com mais de um plano</v>
          </cell>
          <cell r="M1531" t="str">
            <v>Sim</v>
          </cell>
          <cell r="N1531">
            <v>4.4011000093201264E+16</v>
          </cell>
          <cell r="O1531" t="str">
            <v>Sudeste</v>
          </cell>
          <cell r="P1531" t="str">
            <v>ESSP</v>
          </cell>
          <cell r="Q1531" t="str">
            <v>AVENIDA BRIGADEIRO LUIS ANTONIO,</v>
          </cell>
          <cell r="R1531" t="str">
            <v>SAO PAULO</v>
          </cell>
          <cell r="S1531" t="str">
            <v>SAO PAULO</v>
          </cell>
          <cell r="T1531" t="str">
            <v>SP</v>
          </cell>
          <cell r="U1531" t="str">
            <v>01.401-000</v>
          </cell>
          <cell r="V1531" t="str">
            <v>1131501901</v>
          </cell>
          <cell r="W1531" t="str">
            <v>INSTITUCIONAL@PREVCOM.COM.BR;KHIRANO@SP.GOV.BR; CFLORY@SP.GOV.BR</v>
          </cell>
          <cell r="X1531" t="str">
            <v>WWW.PREVCOM.COM.BR</v>
          </cell>
          <cell r="Y1531">
            <v>6</v>
          </cell>
          <cell r="Z1531">
            <v>4</v>
          </cell>
          <cell r="AA1531">
            <v>6</v>
          </cell>
        </row>
        <row r="1532">
          <cell r="A1532" t="str">
            <v>SP-PREVCOM</v>
          </cell>
          <cell r="B1532" t="str">
            <v>FUNDACAO DE PREVIDENCIA COMPLEMENTAR DO ESTADO DE SAO PAULO</v>
          </cell>
          <cell r="C1532" t="str">
            <v>15.401.381/0001-98</v>
          </cell>
          <cell r="D1532" t="str">
            <v>Sim</v>
          </cell>
          <cell r="E1532" t="str">
            <v>NORMAL - EM FUNCIONAMENTO</v>
          </cell>
          <cell r="F1532" t="str">
            <v>NORMAL</v>
          </cell>
          <cell r="G1532" t="str">
            <v>Fundação</v>
          </cell>
          <cell r="H1532" t="str">
            <v>LC 108 / LC 109</v>
          </cell>
          <cell r="I1532" t="str">
            <v>Pública Estadual</v>
          </cell>
          <cell r="J1532" t="str">
            <v>Público</v>
          </cell>
          <cell r="K1532" t="str">
            <v>Patrocínio Múltiplo</v>
          </cell>
          <cell r="L1532" t="str">
            <v>Com mais de um plano</v>
          </cell>
          <cell r="M1532" t="str">
            <v>Sim</v>
          </cell>
          <cell r="N1532">
            <v>4.4011000093201264E+16</v>
          </cell>
          <cell r="O1532" t="str">
            <v>Sudeste</v>
          </cell>
          <cell r="P1532" t="str">
            <v>ESSP</v>
          </cell>
          <cell r="Q1532" t="str">
            <v>AVENIDA BRIGADEIRO LUIS ANTONIO,</v>
          </cell>
          <cell r="R1532" t="str">
            <v>SAO PAULO</v>
          </cell>
          <cell r="S1532" t="str">
            <v>SAO PAULO</v>
          </cell>
          <cell r="T1532" t="str">
            <v>SP</v>
          </cell>
          <cell r="U1532" t="str">
            <v>01.401-000</v>
          </cell>
          <cell r="V1532" t="str">
            <v>1131501901</v>
          </cell>
          <cell r="W1532" t="str">
            <v>INSTITUCIONAL@PREVCOM.COM.BR;KHIRANO@SP.GOV.BR; CFLORY@SP.GOV.BR</v>
          </cell>
          <cell r="X1532" t="str">
            <v>WWW.PREVCOM.COM.BR</v>
          </cell>
          <cell r="Y1532">
            <v>6</v>
          </cell>
          <cell r="Z1532">
            <v>4</v>
          </cell>
          <cell r="AA1532">
            <v>6</v>
          </cell>
        </row>
        <row r="1533">
          <cell r="A1533" t="str">
            <v>SP-PREVCOM</v>
          </cell>
          <cell r="B1533" t="str">
            <v>FUNDACAO DE PREVIDENCIA COMPLEMENTAR DO ESTADO DE SAO PAULO</v>
          </cell>
          <cell r="C1533" t="str">
            <v>15.401.381/0001-98</v>
          </cell>
          <cell r="D1533" t="str">
            <v>Sim</v>
          </cell>
          <cell r="E1533" t="str">
            <v>NORMAL - EM FUNCIONAMENTO</v>
          </cell>
          <cell r="F1533" t="str">
            <v>NORMAL</v>
          </cell>
          <cell r="G1533" t="str">
            <v>Fundação</v>
          </cell>
          <cell r="H1533" t="str">
            <v>LC 108 / LC 109</v>
          </cell>
          <cell r="I1533" t="str">
            <v>Pública Estadual</v>
          </cell>
          <cell r="J1533" t="str">
            <v>Público</v>
          </cell>
          <cell r="K1533" t="str">
            <v>Patrocínio Múltiplo</v>
          </cell>
          <cell r="L1533" t="str">
            <v>Com mais de um plano</v>
          </cell>
          <cell r="M1533" t="str">
            <v>Sim</v>
          </cell>
          <cell r="N1533">
            <v>4.4011000093201264E+16</v>
          </cell>
          <cell r="O1533" t="str">
            <v>Sudeste</v>
          </cell>
          <cell r="P1533" t="str">
            <v>ESSP</v>
          </cell>
          <cell r="Q1533" t="str">
            <v>AVENIDA BRIGADEIRO LUIS ANTONIO,</v>
          </cell>
          <cell r="R1533" t="str">
            <v>SAO PAULO</v>
          </cell>
          <cell r="S1533" t="str">
            <v>SAO PAULO</v>
          </cell>
          <cell r="T1533" t="str">
            <v>SP</v>
          </cell>
          <cell r="U1533" t="str">
            <v>01.401-000</v>
          </cell>
          <cell r="V1533" t="str">
            <v>1131501901</v>
          </cell>
          <cell r="W1533" t="str">
            <v>INSTITUCIONAL@PREVCOM.COM.BR;KHIRANO@SP.GOV.BR; CFLORY@SP.GOV.BR</v>
          </cell>
          <cell r="X1533" t="str">
            <v>WWW.PREVCOM.COM.BR</v>
          </cell>
          <cell r="Y1533">
            <v>6</v>
          </cell>
          <cell r="Z1533">
            <v>4</v>
          </cell>
          <cell r="AA1533">
            <v>6</v>
          </cell>
        </row>
        <row r="1534">
          <cell r="A1534" t="str">
            <v>SP-PREVCOM</v>
          </cell>
          <cell r="B1534" t="str">
            <v>FUNDACAO DE PREVIDENCIA COMPLEMENTAR DO ESTADO DE SAO PAULO</v>
          </cell>
          <cell r="C1534" t="str">
            <v>15.401.381/0001-98</v>
          </cell>
          <cell r="D1534" t="str">
            <v>Sim</v>
          </cell>
          <cell r="E1534" t="str">
            <v>NORMAL - EM FUNCIONAMENTO</v>
          </cell>
          <cell r="F1534" t="str">
            <v>NORMAL</v>
          </cell>
          <cell r="G1534" t="str">
            <v>Fundação</v>
          </cell>
          <cell r="H1534" t="str">
            <v>LC 108 / LC 109</v>
          </cell>
          <cell r="I1534" t="str">
            <v>Pública Estadual</v>
          </cell>
          <cell r="J1534" t="str">
            <v>Público</v>
          </cell>
          <cell r="K1534" t="str">
            <v>Patrocínio Múltiplo</v>
          </cell>
          <cell r="L1534" t="str">
            <v>Com mais de um plano</v>
          </cell>
          <cell r="M1534" t="str">
            <v>Sim</v>
          </cell>
          <cell r="N1534">
            <v>4.4011000093201264E+16</v>
          </cell>
          <cell r="O1534" t="str">
            <v>Sudeste</v>
          </cell>
          <cell r="P1534" t="str">
            <v>ESSP</v>
          </cell>
          <cell r="Q1534" t="str">
            <v>AVENIDA BRIGADEIRO LUIS ANTONIO,</v>
          </cell>
          <cell r="R1534" t="str">
            <v>SAO PAULO</v>
          </cell>
          <cell r="S1534" t="str">
            <v>SAO PAULO</v>
          </cell>
          <cell r="T1534" t="str">
            <v>SP</v>
          </cell>
          <cell r="U1534" t="str">
            <v>01.401-000</v>
          </cell>
          <cell r="V1534" t="str">
            <v>1131501901</v>
          </cell>
          <cell r="W1534" t="str">
            <v>INSTITUCIONAL@PREVCOM.COM.BR;KHIRANO@SP.GOV.BR; CFLORY@SP.GOV.BR</v>
          </cell>
          <cell r="X1534" t="str">
            <v>WWW.PREVCOM.COM.BR</v>
          </cell>
          <cell r="Y1534">
            <v>6</v>
          </cell>
          <cell r="Z1534">
            <v>4</v>
          </cell>
          <cell r="AA1534">
            <v>6</v>
          </cell>
        </row>
        <row r="1535">
          <cell r="A1535" t="str">
            <v>SP-PREVCOM</v>
          </cell>
          <cell r="B1535" t="str">
            <v>FUNDACAO DE PREVIDENCIA COMPLEMENTAR DO ESTADO DE SAO PAULO</v>
          </cell>
          <cell r="C1535" t="str">
            <v>15.401.381/0001-98</v>
          </cell>
          <cell r="D1535" t="str">
            <v>Sim</v>
          </cell>
          <cell r="E1535" t="str">
            <v>NORMAL - EM FUNCIONAMENTO</v>
          </cell>
          <cell r="F1535" t="str">
            <v>NORMAL</v>
          </cell>
          <cell r="G1535" t="str">
            <v>Fundação</v>
          </cell>
          <cell r="H1535" t="str">
            <v>LC 108 / LC 109</v>
          </cell>
          <cell r="I1535" t="str">
            <v>Pública Estadual</v>
          </cell>
          <cell r="J1535" t="str">
            <v>Público</v>
          </cell>
          <cell r="K1535" t="str">
            <v>Patrocínio Múltiplo</v>
          </cell>
          <cell r="L1535" t="str">
            <v>Com mais de um plano</v>
          </cell>
          <cell r="M1535" t="str">
            <v>Sim</v>
          </cell>
          <cell r="N1535">
            <v>4.4011000093201264E+16</v>
          </cell>
          <cell r="O1535" t="str">
            <v>Sudeste</v>
          </cell>
          <cell r="P1535" t="str">
            <v>ESSP</v>
          </cell>
          <cell r="Q1535" t="str">
            <v>AVENIDA BRIGADEIRO LUIS ANTONIO,</v>
          </cell>
          <cell r="R1535" t="str">
            <v>SAO PAULO</v>
          </cell>
          <cell r="S1535" t="str">
            <v>SAO PAULO</v>
          </cell>
          <cell r="T1535" t="str">
            <v>SP</v>
          </cell>
          <cell r="U1535" t="str">
            <v>01.401-000</v>
          </cell>
          <cell r="V1535" t="str">
            <v>1131501901</v>
          </cell>
          <cell r="W1535" t="str">
            <v>INSTITUCIONAL@PREVCOM.COM.BR;KHIRANO@SP.GOV.BR; CFLORY@SP.GOV.BR</v>
          </cell>
          <cell r="X1535" t="str">
            <v>WWW.PREVCOM.COM.BR</v>
          </cell>
          <cell r="Y1535">
            <v>6</v>
          </cell>
          <cell r="Z1535">
            <v>4</v>
          </cell>
          <cell r="AA1535">
            <v>6</v>
          </cell>
        </row>
        <row r="1536">
          <cell r="A1536" t="str">
            <v>SP-PREVCOM</v>
          </cell>
          <cell r="B1536" t="str">
            <v>FUNDACAO DE PREVIDENCIA COMPLEMENTAR DO ESTADO DE SAO PAULO</v>
          </cell>
          <cell r="C1536" t="str">
            <v>15.401.381/0001-98</v>
          </cell>
          <cell r="D1536" t="str">
            <v>Sim</v>
          </cell>
          <cell r="E1536" t="str">
            <v>NORMAL - EM FUNCIONAMENTO</v>
          </cell>
          <cell r="F1536" t="str">
            <v>NORMAL</v>
          </cell>
          <cell r="G1536" t="str">
            <v>Fundação</v>
          </cell>
          <cell r="H1536" t="str">
            <v>LC 108 / LC 109</v>
          </cell>
          <cell r="I1536" t="str">
            <v>Pública Estadual</v>
          </cell>
          <cell r="J1536" t="str">
            <v>Público</v>
          </cell>
          <cell r="K1536" t="str">
            <v>Patrocínio Múltiplo</v>
          </cell>
          <cell r="L1536" t="str">
            <v>Com mais de um plano</v>
          </cell>
          <cell r="M1536" t="str">
            <v>Sim</v>
          </cell>
          <cell r="N1536">
            <v>4.4011000093201264E+16</v>
          </cell>
          <cell r="O1536" t="str">
            <v>Sudeste</v>
          </cell>
          <cell r="P1536" t="str">
            <v>ESSP</v>
          </cell>
          <cell r="Q1536" t="str">
            <v>AVENIDA BRIGADEIRO LUIS ANTONIO,</v>
          </cell>
          <cell r="R1536" t="str">
            <v>SAO PAULO</v>
          </cell>
          <cell r="S1536" t="str">
            <v>SAO PAULO</v>
          </cell>
          <cell r="T1536" t="str">
            <v>SP</v>
          </cell>
          <cell r="U1536" t="str">
            <v>01.401-000</v>
          </cell>
          <cell r="V1536" t="str">
            <v>1131501901</v>
          </cell>
          <cell r="W1536" t="str">
            <v>INSTITUCIONAL@PREVCOM.COM.BR;KHIRANO@SP.GOV.BR; CFLORY@SP.GOV.BR</v>
          </cell>
          <cell r="X1536" t="str">
            <v>WWW.PREVCOM.COM.BR</v>
          </cell>
          <cell r="Y1536">
            <v>6</v>
          </cell>
          <cell r="Z1536">
            <v>4</v>
          </cell>
          <cell r="AA1536">
            <v>6</v>
          </cell>
        </row>
        <row r="1537">
          <cell r="A1537" t="str">
            <v>SP-PREVCOM</v>
          </cell>
          <cell r="B1537" t="str">
            <v>FUNDACAO DE PREVIDENCIA COMPLEMENTAR DO ESTADO DE SAO PAULO</v>
          </cell>
          <cell r="C1537" t="str">
            <v>15.401.381/0001-98</v>
          </cell>
          <cell r="D1537" t="str">
            <v>Sim</v>
          </cell>
          <cell r="E1537" t="str">
            <v>NORMAL - EM FUNCIONAMENTO</v>
          </cell>
          <cell r="F1537" t="str">
            <v>NORMAL</v>
          </cell>
          <cell r="G1537" t="str">
            <v>Fundação</v>
          </cell>
          <cell r="H1537" t="str">
            <v>LC 108 / LC 109</v>
          </cell>
          <cell r="I1537" t="str">
            <v>Pública Estadual</v>
          </cell>
          <cell r="J1537" t="str">
            <v>Público</v>
          </cell>
          <cell r="K1537" t="str">
            <v>Patrocínio Múltiplo</v>
          </cell>
          <cell r="L1537" t="str">
            <v>Com mais de um plano</v>
          </cell>
          <cell r="M1537" t="str">
            <v>Sim</v>
          </cell>
          <cell r="N1537">
            <v>4.4011000093201264E+16</v>
          </cell>
          <cell r="O1537" t="str">
            <v>Sudeste</v>
          </cell>
          <cell r="P1537" t="str">
            <v>ESSP</v>
          </cell>
          <cell r="Q1537" t="str">
            <v>AVENIDA BRIGADEIRO LUIS ANTONIO,</v>
          </cell>
          <cell r="R1537" t="str">
            <v>SAO PAULO</v>
          </cell>
          <cell r="S1537" t="str">
            <v>SAO PAULO</v>
          </cell>
          <cell r="T1537" t="str">
            <v>SP</v>
          </cell>
          <cell r="U1537" t="str">
            <v>01.401-000</v>
          </cell>
          <cell r="V1537" t="str">
            <v>1131501901</v>
          </cell>
          <cell r="W1537" t="str">
            <v>INSTITUCIONAL@PREVCOM.COM.BR;KHIRANO@SP.GOV.BR; CFLORY@SP.GOV.BR</v>
          </cell>
          <cell r="X1537" t="str">
            <v>WWW.PREVCOM.COM.BR</v>
          </cell>
          <cell r="Y1537">
            <v>6</v>
          </cell>
          <cell r="Z1537">
            <v>4</v>
          </cell>
          <cell r="AA1537">
            <v>6</v>
          </cell>
        </row>
        <row r="1538">
          <cell r="A1538" t="str">
            <v>SP-PREVCOM</v>
          </cell>
          <cell r="B1538" t="str">
            <v>FUNDACAO DE PREVIDENCIA COMPLEMENTAR DO ESTADO DE SAO PAULO</v>
          </cell>
          <cell r="C1538" t="str">
            <v>15.401.381/0001-98</v>
          </cell>
          <cell r="D1538" t="str">
            <v>Sim</v>
          </cell>
          <cell r="E1538" t="str">
            <v>NORMAL - EM FUNCIONAMENTO</v>
          </cell>
          <cell r="F1538" t="str">
            <v>NORMAL</v>
          </cell>
          <cell r="G1538" t="str">
            <v>Fundação</v>
          </cell>
          <cell r="H1538" t="str">
            <v>LC 108 / LC 109</v>
          </cell>
          <cell r="I1538" t="str">
            <v>Pública Estadual</v>
          </cell>
          <cell r="J1538" t="str">
            <v>Público</v>
          </cell>
          <cell r="K1538" t="str">
            <v>Patrocínio Múltiplo</v>
          </cell>
          <cell r="L1538" t="str">
            <v>Com mais de um plano</v>
          </cell>
          <cell r="M1538" t="str">
            <v>Sim</v>
          </cell>
          <cell r="N1538">
            <v>4.4011000093201264E+16</v>
          </cell>
          <cell r="O1538" t="str">
            <v>Sudeste</v>
          </cell>
          <cell r="P1538" t="str">
            <v>ESSP</v>
          </cell>
          <cell r="Q1538" t="str">
            <v>AVENIDA BRIGADEIRO LUIS ANTONIO,</v>
          </cell>
          <cell r="R1538" t="str">
            <v>SAO PAULO</v>
          </cell>
          <cell r="S1538" t="str">
            <v>SAO PAULO</v>
          </cell>
          <cell r="T1538" t="str">
            <v>SP</v>
          </cell>
          <cell r="U1538" t="str">
            <v>01.401-000</v>
          </cell>
          <cell r="V1538" t="str">
            <v>1131501901</v>
          </cell>
          <cell r="W1538" t="str">
            <v>INSTITUCIONAL@PREVCOM.COM.BR;KHIRANO@SP.GOV.BR; CFLORY@SP.GOV.BR</v>
          </cell>
          <cell r="X1538" t="str">
            <v>WWW.PREVCOM.COM.BR</v>
          </cell>
          <cell r="Y1538">
            <v>6</v>
          </cell>
          <cell r="Z1538">
            <v>4</v>
          </cell>
          <cell r="AA1538">
            <v>6</v>
          </cell>
        </row>
        <row r="1539">
          <cell r="A1539" t="str">
            <v>STEIO</v>
          </cell>
          <cell r="B1539" t="str">
            <v>INSTITUTO STEA DE SEGURIDADE SOCIAL</v>
          </cell>
          <cell r="C1539" t="str">
            <v>42.590.638/0001-70</v>
          </cell>
          <cell r="D1539" t="str">
            <v>Sim</v>
          </cell>
          <cell r="E1539" t="str">
            <v>ENCERRADA - POR INICIATIVA DA EFPC</v>
          </cell>
          <cell r="F1539" t="str">
            <v>ENCERRADA</v>
          </cell>
          <cell r="G1539" t="str">
            <v>Sociedade Civil</v>
          </cell>
          <cell r="H1539" t="str">
            <v>LC 109</v>
          </cell>
          <cell r="I1539" t="str">
            <v>Privada</v>
          </cell>
          <cell r="J1539" t="str">
            <v>Privado</v>
          </cell>
          <cell r="K1539" t="str">
            <v>Patrocínio Múltiplo</v>
          </cell>
          <cell r="L1539" t="str">
            <v>Com mais de um plano</v>
          </cell>
          <cell r="M1539" t="str">
            <v>Não</v>
          </cell>
          <cell r="N1539">
            <v>3018791979</v>
          </cell>
          <cell r="O1539" t="str">
            <v>Sudeste</v>
          </cell>
          <cell r="P1539" t="str">
            <v>ESRJ</v>
          </cell>
          <cell r="Q1539" t="str">
            <v>AVENIDA RIO BRANCO                      185   SALA 302</v>
          </cell>
          <cell r="R1539" t="str">
            <v>RIO DE JANEIRO</v>
          </cell>
          <cell r="S1539" t="str">
            <v>RIO DE JANEIRO</v>
          </cell>
          <cell r="T1539" t="str">
            <v>RJ</v>
          </cell>
          <cell r="U1539" t="str">
            <v>20.040-902</v>
          </cell>
          <cell r="V1539" t="str">
            <v>21- 2533-2167</v>
          </cell>
          <cell r="W1539" t="str">
            <v>steio@stea.com.br</v>
          </cell>
          <cell r="X1539"/>
          <cell r="Y1539">
            <v>2</v>
          </cell>
          <cell r="Z1539">
            <v>3</v>
          </cell>
          <cell r="AA1539">
            <v>3</v>
          </cell>
        </row>
        <row r="1540">
          <cell r="A1540" t="str">
            <v>SUL PREVIDÊNCIA</v>
          </cell>
          <cell r="B1540" t="str">
            <v>SOCIEDADE DE PREVIDENCIA COMPLEMENTAR - SUL PREVIDENCIA</v>
          </cell>
          <cell r="C1540" t="str">
            <v>12.148.125/0001-42</v>
          </cell>
          <cell r="D1540" t="str">
            <v>Sim</v>
          </cell>
          <cell r="E1540" t="str">
            <v>NORMAL - EM FUNCIONAMENTO</v>
          </cell>
          <cell r="F1540" t="str">
            <v>NORMAL</v>
          </cell>
          <cell r="G1540" t="str">
            <v>Sociedade Civil</v>
          </cell>
          <cell r="H1540" t="str">
            <v>LC 109</v>
          </cell>
          <cell r="I1540" t="str">
            <v>Privada</v>
          </cell>
          <cell r="J1540" t="str">
            <v>Privado</v>
          </cell>
          <cell r="K1540" t="str">
            <v>Patrocínio Múltiplo</v>
          </cell>
          <cell r="L1540" t="str">
            <v>Com mais de um plano</v>
          </cell>
          <cell r="M1540" t="str">
            <v>Sim</v>
          </cell>
          <cell r="N1540">
            <v>4.4011000029201016E+16</v>
          </cell>
          <cell r="O1540" t="str">
            <v>Sul</v>
          </cell>
          <cell r="P1540" t="str">
            <v>ESRS</v>
          </cell>
          <cell r="Q1540" t="str">
            <v>RUA VIDAL RAMOS 31 - SALA 602,</v>
          </cell>
          <cell r="R1540" t="str">
            <v>FLORIANOPOLIS</v>
          </cell>
          <cell r="S1540" t="str">
            <v>SANTA CATARINA</v>
          </cell>
          <cell r="T1540" t="str">
            <v>SC</v>
          </cell>
          <cell r="U1540" t="str">
            <v>88.010-320</v>
          </cell>
          <cell r="V1540" t="str">
            <v>(48) 3333-6665</v>
          </cell>
          <cell r="W1540" t="str">
            <v>contato@sulprevidencia.org.br</v>
          </cell>
          <cell r="X1540" t="str">
            <v>WWW.SULPREVIDENCIA.ORG.BR</v>
          </cell>
          <cell r="Y1540">
            <v>5</v>
          </cell>
          <cell r="Z1540">
            <v>3</v>
          </cell>
          <cell r="AA1540">
            <v>6</v>
          </cell>
        </row>
        <row r="1541">
          <cell r="A1541" t="str">
            <v>SUL PREVIDÊNCIA</v>
          </cell>
          <cell r="B1541" t="str">
            <v>SOCIEDADE DE PREVIDENCIA COMPLEMENTAR - SUL PREVIDENCIA</v>
          </cell>
          <cell r="C1541" t="str">
            <v>12.148.125/0001-42</v>
          </cell>
          <cell r="D1541" t="str">
            <v>Sim</v>
          </cell>
          <cell r="E1541" t="str">
            <v>NORMAL - EM FUNCIONAMENTO</v>
          </cell>
          <cell r="F1541" t="str">
            <v>NORMAL</v>
          </cell>
          <cell r="G1541" t="str">
            <v>Sociedade Civil</v>
          </cell>
          <cell r="H1541" t="str">
            <v>LC 109</v>
          </cell>
          <cell r="I1541" t="str">
            <v>Privada</v>
          </cell>
          <cell r="J1541" t="str">
            <v>Privado</v>
          </cell>
          <cell r="K1541" t="str">
            <v>Patrocínio Múltiplo</v>
          </cell>
          <cell r="L1541" t="str">
            <v>Com mais de um plano</v>
          </cell>
          <cell r="M1541" t="str">
            <v>Sim</v>
          </cell>
          <cell r="N1541">
            <v>4.4011000029201016E+16</v>
          </cell>
          <cell r="O1541" t="str">
            <v>Sul</v>
          </cell>
          <cell r="P1541" t="str">
            <v>ESRS</v>
          </cell>
          <cell r="Q1541" t="str">
            <v>RUA VIDAL RAMOS 31 - SALA 602,</v>
          </cell>
          <cell r="R1541" t="str">
            <v>FLORIANOPOLIS</v>
          </cell>
          <cell r="S1541" t="str">
            <v>SANTA CATARINA</v>
          </cell>
          <cell r="T1541" t="str">
            <v>SC</v>
          </cell>
          <cell r="U1541" t="str">
            <v>88.010-320</v>
          </cell>
          <cell r="V1541" t="str">
            <v>(48) 3333-6665</v>
          </cell>
          <cell r="W1541" t="str">
            <v>contato@sulprevidencia.org.br</v>
          </cell>
          <cell r="X1541" t="str">
            <v>WWW.SULPREVIDENCIA.ORG.BR</v>
          </cell>
          <cell r="Y1541">
            <v>5</v>
          </cell>
          <cell r="Z1541">
            <v>3</v>
          </cell>
          <cell r="AA1541">
            <v>6</v>
          </cell>
        </row>
        <row r="1542">
          <cell r="A1542" t="str">
            <v>SUL PREVIDÊNCIA</v>
          </cell>
          <cell r="B1542" t="str">
            <v>SOCIEDADE DE PREVIDENCIA COMPLEMENTAR - SUL PREVIDENCIA</v>
          </cell>
          <cell r="C1542" t="str">
            <v>12.148.125/0001-42</v>
          </cell>
          <cell r="D1542" t="str">
            <v>Sim</v>
          </cell>
          <cell r="E1542" t="str">
            <v>NORMAL - EM FUNCIONAMENTO</v>
          </cell>
          <cell r="F1542" t="str">
            <v>NORMAL</v>
          </cell>
          <cell r="G1542" t="str">
            <v>Sociedade Civil</v>
          </cell>
          <cell r="H1542" t="str">
            <v>LC 109</v>
          </cell>
          <cell r="I1542" t="str">
            <v>Privada</v>
          </cell>
          <cell r="J1542" t="str">
            <v>Privado</v>
          </cell>
          <cell r="K1542" t="str">
            <v>Patrocínio Múltiplo</v>
          </cell>
          <cell r="L1542" t="str">
            <v>Com mais de um plano</v>
          </cell>
          <cell r="M1542" t="str">
            <v>Sim</v>
          </cell>
          <cell r="N1542">
            <v>4.4011000029201016E+16</v>
          </cell>
          <cell r="O1542" t="str">
            <v>Sul</v>
          </cell>
          <cell r="P1542" t="str">
            <v>ESRS</v>
          </cell>
          <cell r="Q1542" t="str">
            <v>RUA VIDAL RAMOS 31 - SALA 602,</v>
          </cell>
          <cell r="R1542" t="str">
            <v>FLORIANOPOLIS</v>
          </cell>
          <cell r="S1542" t="str">
            <v>SANTA CATARINA</v>
          </cell>
          <cell r="T1542" t="str">
            <v>SC</v>
          </cell>
          <cell r="U1542" t="str">
            <v>88.010-320</v>
          </cell>
          <cell r="V1542" t="str">
            <v>(48) 3333-6665</v>
          </cell>
          <cell r="W1542" t="str">
            <v>contato@sulprevidencia.org.br</v>
          </cell>
          <cell r="X1542" t="str">
            <v>WWW.SULPREVIDENCIA.ORG.BR</v>
          </cell>
          <cell r="Y1542">
            <v>5</v>
          </cell>
          <cell r="Z1542">
            <v>3</v>
          </cell>
          <cell r="AA1542">
            <v>6</v>
          </cell>
        </row>
        <row r="1543">
          <cell r="A1543" t="str">
            <v>SUL PREVIDÊNCIA</v>
          </cell>
          <cell r="B1543" t="str">
            <v>SOCIEDADE DE PREVIDENCIA COMPLEMENTAR - SUL PREVIDENCIA</v>
          </cell>
          <cell r="C1543" t="str">
            <v>12.148.125/0001-42</v>
          </cell>
          <cell r="D1543" t="str">
            <v>Sim</v>
          </cell>
          <cell r="E1543" t="str">
            <v>NORMAL - EM FUNCIONAMENTO</v>
          </cell>
          <cell r="F1543" t="str">
            <v>NORMAL</v>
          </cell>
          <cell r="G1543" t="str">
            <v>Sociedade Civil</v>
          </cell>
          <cell r="H1543" t="str">
            <v>LC 109</v>
          </cell>
          <cell r="I1543" t="str">
            <v>Privada</v>
          </cell>
          <cell r="J1543" t="str">
            <v>Privado</v>
          </cell>
          <cell r="K1543" t="str">
            <v>Patrocínio Múltiplo</v>
          </cell>
          <cell r="L1543" t="str">
            <v>Com mais de um plano</v>
          </cell>
          <cell r="M1543" t="str">
            <v>Sim</v>
          </cell>
          <cell r="N1543">
            <v>4.4011000029201016E+16</v>
          </cell>
          <cell r="O1543" t="str">
            <v>Sul</v>
          </cell>
          <cell r="P1543" t="str">
            <v>ESRS</v>
          </cell>
          <cell r="Q1543" t="str">
            <v>RUA VIDAL RAMOS 31 - SALA 602,</v>
          </cell>
          <cell r="R1543" t="str">
            <v>FLORIANOPOLIS</v>
          </cell>
          <cell r="S1543" t="str">
            <v>SANTA CATARINA</v>
          </cell>
          <cell r="T1543" t="str">
            <v>SC</v>
          </cell>
          <cell r="U1543" t="str">
            <v>88.010-320</v>
          </cell>
          <cell r="V1543" t="str">
            <v>(48) 3333-6665</v>
          </cell>
          <cell r="W1543" t="str">
            <v>contato@sulprevidencia.org.br</v>
          </cell>
          <cell r="X1543" t="str">
            <v>WWW.SULPREVIDENCIA.ORG.BR</v>
          </cell>
          <cell r="Y1543">
            <v>5</v>
          </cell>
          <cell r="Z1543">
            <v>3</v>
          </cell>
          <cell r="AA1543">
            <v>6</v>
          </cell>
        </row>
        <row r="1544">
          <cell r="A1544" t="str">
            <v>SUL PREVIDÊNCIA</v>
          </cell>
          <cell r="B1544" t="str">
            <v>SOCIEDADE DE PREVIDENCIA COMPLEMENTAR - SUL PREVIDENCIA</v>
          </cell>
          <cell r="C1544" t="str">
            <v>12.148.125/0001-42</v>
          </cell>
          <cell r="D1544" t="str">
            <v>Sim</v>
          </cell>
          <cell r="E1544" t="str">
            <v>NORMAL - EM FUNCIONAMENTO</v>
          </cell>
          <cell r="F1544" t="str">
            <v>NORMAL</v>
          </cell>
          <cell r="G1544" t="str">
            <v>Sociedade Civil</v>
          </cell>
          <cell r="H1544" t="str">
            <v>LC 109</v>
          </cell>
          <cell r="I1544" t="str">
            <v>Privada</v>
          </cell>
          <cell r="J1544" t="str">
            <v>Privado</v>
          </cell>
          <cell r="K1544" t="str">
            <v>Patrocínio Múltiplo</v>
          </cell>
          <cell r="L1544" t="str">
            <v>Com mais de um plano</v>
          </cell>
          <cell r="M1544" t="str">
            <v>Sim</v>
          </cell>
          <cell r="N1544">
            <v>4.4011000029201016E+16</v>
          </cell>
          <cell r="O1544" t="str">
            <v>Sul</v>
          </cell>
          <cell r="P1544" t="str">
            <v>ESRS</v>
          </cell>
          <cell r="Q1544" t="str">
            <v>RUA VIDAL RAMOS 31 - SALA 602,</v>
          </cell>
          <cell r="R1544" t="str">
            <v>FLORIANOPOLIS</v>
          </cell>
          <cell r="S1544" t="str">
            <v>SANTA CATARINA</v>
          </cell>
          <cell r="T1544" t="str">
            <v>SC</v>
          </cell>
          <cell r="U1544" t="str">
            <v>88.010-320</v>
          </cell>
          <cell r="V1544" t="str">
            <v>(48) 3333-6665</v>
          </cell>
          <cell r="W1544" t="str">
            <v>contato@sulprevidencia.org.br</v>
          </cell>
          <cell r="X1544" t="str">
            <v>WWW.SULPREVIDENCIA.ORG.BR</v>
          </cell>
          <cell r="Y1544">
            <v>5</v>
          </cell>
          <cell r="Z1544">
            <v>3</v>
          </cell>
          <cell r="AA1544">
            <v>6</v>
          </cell>
        </row>
        <row r="1545">
          <cell r="A1545" t="str">
            <v>SULAMULTI</v>
          </cell>
          <cell r="B1545" t="str">
            <v>SUL AMERICA AETNA FUNDO MULTIPATROCINADO - SULAMULTI</v>
          </cell>
          <cell r="C1545" t="str">
            <v>03.564.262/0001-77</v>
          </cell>
          <cell r="D1545" t="str">
            <v>Sim</v>
          </cell>
          <cell r="E1545" t="str">
            <v>ENCERRADA - POR INICIATIVA DA EFPC</v>
          </cell>
          <cell r="F1545" t="str">
            <v>ENCERRADA</v>
          </cell>
          <cell r="G1545" t="str">
            <v>Fundação</v>
          </cell>
          <cell r="H1545" t="str">
            <v>LC 109</v>
          </cell>
          <cell r="I1545" t="str">
            <v>Privada</v>
          </cell>
          <cell r="J1545" t="str">
            <v>Privado</v>
          </cell>
          <cell r="K1545" t="str">
            <v>Patrocínio Múltiplo</v>
          </cell>
          <cell r="L1545" t="str">
            <v>Com mais de um plano</v>
          </cell>
          <cell r="M1545" t="str">
            <v>Não</v>
          </cell>
          <cell r="N1545">
            <v>4.400000654719984E+16</v>
          </cell>
          <cell r="O1545" t="str">
            <v>Sudeste</v>
          </cell>
          <cell r="P1545" t="str">
            <v>ESSP</v>
          </cell>
          <cell r="Q1545" t="str">
            <v>R PEDRO AVANCINI 73 3 ANDAR - PARTE</v>
          </cell>
          <cell r="R1545" t="str">
            <v>SAO PAULO</v>
          </cell>
          <cell r="S1545" t="str">
            <v>SAO PAULO</v>
          </cell>
          <cell r="T1545" t="str">
            <v>SP</v>
          </cell>
          <cell r="U1545" t="str">
            <v>05.679-160</v>
          </cell>
          <cell r="V1545" t="str">
            <v>(11) 3779-4960</v>
          </cell>
          <cell r="W1545" t="str">
            <v>carolina.molla@sulamerica.com.br</v>
          </cell>
          <cell r="X1545"/>
          <cell r="Y1545">
            <v>3</v>
          </cell>
          <cell r="Z1545">
            <v>3</v>
          </cell>
          <cell r="AA1545">
            <v>6</v>
          </cell>
        </row>
        <row r="1546">
          <cell r="A1546" t="str">
            <v>SULAMULTI</v>
          </cell>
          <cell r="B1546" t="str">
            <v>SUL AMERICA AETNA FUNDO MULTIPATROCINADO - SULAMULTI</v>
          </cell>
          <cell r="C1546" t="str">
            <v>03.564.262/0001-77</v>
          </cell>
          <cell r="D1546" t="str">
            <v>Sim</v>
          </cell>
          <cell r="E1546" t="str">
            <v>ENCERRADA - POR INICIATIVA DA EFPC</v>
          </cell>
          <cell r="F1546" t="str">
            <v>ENCERRADA</v>
          </cell>
          <cell r="G1546" t="str">
            <v>Fundação</v>
          </cell>
          <cell r="H1546" t="str">
            <v>LC 109</v>
          </cell>
          <cell r="I1546" t="str">
            <v>Privada</v>
          </cell>
          <cell r="J1546" t="str">
            <v>Privado</v>
          </cell>
          <cell r="K1546" t="str">
            <v>Patrocínio Múltiplo</v>
          </cell>
          <cell r="L1546" t="str">
            <v>Com mais de um plano</v>
          </cell>
          <cell r="M1546" t="str">
            <v>Não</v>
          </cell>
          <cell r="N1546">
            <v>4.400000654719984E+16</v>
          </cell>
          <cell r="O1546" t="str">
            <v>Sudeste</v>
          </cell>
          <cell r="P1546" t="str">
            <v>ESSP</v>
          </cell>
          <cell r="Q1546" t="str">
            <v>R PEDRO AVANCINI 73 3 ANDAR - PARTE</v>
          </cell>
          <cell r="R1546" t="str">
            <v>SAO PAULO</v>
          </cell>
          <cell r="S1546" t="str">
            <v>SAO PAULO</v>
          </cell>
          <cell r="T1546" t="str">
            <v>SP</v>
          </cell>
          <cell r="U1546" t="str">
            <v>05.679-160</v>
          </cell>
          <cell r="V1546" t="str">
            <v>(11) 3779-4960</v>
          </cell>
          <cell r="W1546" t="str">
            <v>carolina.molla@sulamerica.com.br</v>
          </cell>
          <cell r="X1546"/>
          <cell r="Y1546">
            <v>3</v>
          </cell>
          <cell r="Z1546">
            <v>3</v>
          </cell>
          <cell r="AA1546">
            <v>6</v>
          </cell>
        </row>
        <row r="1547">
          <cell r="A1547" t="str">
            <v>SUPRE</v>
          </cell>
          <cell r="B1547" t="str">
            <v>SUPRE - FUNDACAO DE SUPLEMENTACAO PREVIDENCIARIA</v>
          </cell>
          <cell r="C1547" t="str">
            <v>00.140.512/0001-53</v>
          </cell>
          <cell r="D1547" t="str">
            <v>Sim</v>
          </cell>
          <cell r="E1547" t="str">
            <v>NORMAL - EM FUNCIONAMENTO</v>
          </cell>
          <cell r="F1547" t="str">
            <v>NORMAL</v>
          </cell>
          <cell r="G1547" t="str">
            <v>Sociedade Civil</v>
          </cell>
          <cell r="H1547" t="str">
            <v>LC 109</v>
          </cell>
          <cell r="I1547" t="str">
            <v>Privada</v>
          </cell>
          <cell r="J1547" t="str">
            <v>Privado</v>
          </cell>
          <cell r="K1547" t="str">
            <v>Patrocínio Múltiplo</v>
          </cell>
          <cell r="L1547" t="str">
            <v>Com Plano Único</v>
          </cell>
          <cell r="M1547" t="str">
            <v>Sim</v>
          </cell>
          <cell r="N1547">
            <v>440000002111994</v>
          </cell>
          <cell r="O1547" t="str">
            <v>Sul</v>
          </cell>
          <cell r="P1547" t="str">
            <v>ESRS</v>
          </cell>
          <cell r="Q1547" t="str">
            <v>RUA PERNAMBUCO</v>
          </cell>
          <cell r="R1547" t="str">
            <v>LONDRINA</v>
          </cell>
          <cell r="S1547" t="str">
            <v>PARANA</v>
          </cell>
          <cell r="T1547" t="str">
            <v>PR</v>
          </cell>
          <cell r="U1547" t="str">
            <v>86.020-120</v>
          </cell>
          <cell r="V1547" t="str">
            <v>4333751102</v>
          </cell>
          <cell r="W1547" t="str">
            <v>SUPRE@SERCOMTEL.NET.BR</v>
          </cell>
          <cell r="X1547" t="str">
            <v>WWW.SUPREPREVIDENCIA.COM.BR</v>
          </cell>
          <cell r="Y1547">
            <v>2</v>
          </cell>
          <cell r="Z1547">
            <v>4</v>
          </cell>
          <cell r="AA1547">
            <v>4</v>
          </cell>
        </row>
        <row r="1548">
          <cell r="A1548" t="str">
            <v>SUPRE</v>
          </cell>
          <cell r="B1548" t="str">
            <v>SUPRE - FUNDACAO DE SUPLEMENTACAO PREVIDENCIARIA</v>
          </cell>
          <cell r="C1548" t="str">
            <v>00.140.512/0001-53</v>
          </cell>
          <cell r="D1548" t="str">
            <v>Sim</v>
          </cell>
          <cell r="E1548" t="str">
            <v>NORMAL - EM FUNCIONAMENTO</v>
          </cell>
          <cell r="F1548" t="str">
            <v>NORMAL</v>
          </cell>
          <cell r="G1548" t="str">
            <v>Sociedade Civil</v>
          </cell>
          <cell r="H1548" t="str">
            <v>LC 109</v>
          </cell>
          <cell r="I1548" t="str">
            <v>Privada</v>
          </cell>
          <cell r="J1548" t="str">
            <v>Privado</v>
          </cell>
          <cell r="K1548" t="str">
            <v>Patrocínio Múltiplo</v>
          </cell>
          <cell r="L1548" t="str">
            <v>Com Plano Único</v>
          </cell>
          <cell r="M1548" t="str">
            <v>Sim</v>
          </cell>
          <cell r="N1548">
            <v>440000002111994</v>
          </cell>
          <cell r="O1548" t="str">
            <v>Sul</v>
          </cell>
          <cell r="P1548" t="str">
            <v>ESRS</v>
          </cell>
          <cell r="Q1548" t="str">
            <v>RUA PERNAMBUCO</v>
          </cell>
          <cell r="R1548" t="str">
            <v>LONDRINA</v>
          </cell>
          <cell r="S1548" t="str">
            <v>PARANA</v>
          </cell>
          <cell r="T1548" t="str">
            <v>PR</v>
          </cell>
          <cell r="U1548" t="str">
            <v>86.020-120</v>
          </cell>
          <cell r="V1548" t="str">
            <v>4333751102</v>
          </cell>
          <cell r="W1548" t="str">
            <v>SUPRE@SERCOMTEL.NET.BR</v>
          </cell>
          <cell r="X1548" t="str">
            <v>WWW.SUPREPREVIDENCIA.COM.BR</v>
          </cell>
          <cell r="Y1548">
            <v>2</v>
          </cell>
          <cell r="Z1548">
            <v>4</v>
          </cell>
          <cell r="AA1548">
            <v>4</v>
          </cell>
        </row>
        <row r="1549">
          <cell r="A1549" t="str">
            <v>SUPREV</v>
          </cell>
          <cell r="B1549" t="str">
            <v>SUPREV-FUNDACAO MULTIPATROCINADA DE SUPLEMENTACAO PREV</v>
          </cell>
          <cell r="C1549" t="str">
            <v>49.323.025/0001-15</v>
          </cell>
          <cell r="D1549" t="str">
            <v>Sim</v>
          </cell>
          <cell r="E1549" t="str">
            <v>NORMAL - EM FUNCIONAMENTO</v>
          </cell>
          <cell r="F1549" t="str">
            <v>NORMAL</v>
          </cell>
          <cell r="G1549" t="str">
            <v>Sociedade Civil</v>
          </cell>
          <cell r="H1549" t="str">
            <v>LC 109</v>
          </cell>
          <cell r="I1549" t="str">
            <v>Privada</v>
          </cell>
          <cell r="J1549" t="str">
            <v>Privado</v>
          </cell>
          <cell r="K1549" t="str">
            <v>Patrocínio Múltiplo</v>
          </cell>
          <cell r="L1549" t="str">
            <v>Com mais de um plano</v>
          </cell>
          <cell r="M1549" t="str">
            <v>Sim</v>
          </cell>
          <cell r="N1549">
            <v>3018141979</v>
          </cell>
          <cell r="O1549" t="str">
            <v>Sudeste</v>
          </cell>
          <cell r="P1549" t="str">
            <v>ESSP</v>
          </cell>
          <cell r="Q1549" t="str">
            <v>RUA DONA MARIA PERA 59</v>
          </cell>
          <cell r="R1549" t="str">
            <v>SAO PAULO</v>
          </cell>
          <cell r="S1549" t="str">
            <v>SAO PAULO</v>
          </cell>
          <cell r="T1549" t="str">
            <v>SP</v>
          </cell>
          <cell r="U1549" t="str">
            <v>04.303-140</v>
          </cell>
          <cell r="V1549" t="str">
            <v>5585-0733</v>
          </cell>
          <cell r="W1549" t="str">
            <v>suprev@suprev.com.br</v>
          </cell>
          <cell r="X1549" t="str">
            <v>suprev.com.br</v>
          </cell>
          <cell r="Y1549">
            <v>3</v>
          </cell>
          <cell r="Z1549">
            <v>3</v>
          </cell>
          <cell r="AA1549">
            <v>5</v>
          </cell>
        </row>
        <row r="1550">
          <cell r="A1550" t="str">
            <v>SUPREV</v>
          </cell>
          <cell r="B1550" t="str">
            <v>SUPREV-FUNDACAO MULTIPATROCINADA DE SUPLEMENTACAO PREV</v>
          </cell>
          <cell r="C1550" t="str">
            <v>49.323.025/0001-15</v>
          </cell>
          <cell r="D1550" t="str">
            <v>Sim</v>
          </cell>
          <cell r="E1550" t="str">
            <v>NORMAL - EM FUNCIONAMENTO</v>
          </cell>
          <cell r="F1550" t="str">
            <v>NORMAL</v>
          </cell>
          <cell r="G1550" t="str">
            <v>Sociedade Civil</v>
          </cell>
          <cell r="H1550" t="str">
            <v>LC 109</v>
          </cell>
          <cell r="I1550" t="str">
            <v>Privada</v>
          </cell>
          <cell r="J1550" t="str">
            <v>Privado</v>
          </cell>
          <cell r="K1550" t="str">
            <v>Patrocínio Múltiplo</v>
          </cell>
          <cell r="L1550" t="str">
            <v>Com mais de um plano</v>
          </cell>
          <cell r="M1550" t="str">
            <v>Sim</v>
          </cell>
          <cell r="N1550">
            <v>3018141979</v>
          </cell>
          <cell r="O1550" t="str">
            <v>Sudeste</v>
          </cell>
          <cell r="P1550" t="str">
            <v>ESSP</v>
          </cell>
          <cell r="Q1550" t="str">
            <v>RUA DONA MARIA PERA 59</v>
          </cell>
          <cell r="R1550" t="str">
            <v>SAO PAULO</v>
          </cell>
          <cell r="S1550" t="str">
            <v>SAO PAULO</v>
          </cell>
          <cell r="T1550" t="str">
            <v>SP</v>
          </cell>
          <cell r="U1550" t="str">
            <v>04.303-140</v>
          </cell>
          <cell r="V1550" t="str">
            <v>5585-0733</v>
          </cell>
          <cell r="W1550" t="str">
            <v>suprev@suprev.com.br</v>
          </cell>
          <cell r="X1550" t="str">
            <v>suprev.com.br</v>
          </cell>
          <cell r="Y1550">
            <v>3</v>
          </cell>
          <cell r="Z1550">
            <v>3</v>
          </cell>
          <cell r="AA1550">
            <v>5</v>
          </cell>
        </row>
        <row r="1551">
          <cell r="A1551" t="str">
            <v>SUPREV</v>
          </cell>
          <cell r="B1551" t="str">
            <v>SUPREV-FUNDACAO MULTIPATROCINADA DE SUPLEMENTACAO PREV</v>
          </cell>
          <cell r="C1551" t="str">
            <v>49.323.025/0001-15</v>
          </cell>
          <cell r="D1551" t="str">
            <v>Sim</v>
          </cell>
          <cell r="E1551" t="str">
            <v>NORMAL - EM FUNCIONAMENTO</v>
          </cell>
          <cell r="F1551" t="str">
            <v>NORMAL</v>
          </cell>
          <cell r="G1551" t="str">
            <v>Sociedade Civil</v>
          </cell>
          <cell r="H1551" t="str">
            <v>LC 109</v>
          </cell>
          <cell r="I1551" t="str">
            <v>Privada</v>
          </cell>
          <cell r="J1551" t="str">
            <v>Privado</v>
          </cell>
          <cell r="K1551" t="str">
            <v>Patrocínio Múltiplo</v>
          </cell>
          <cell r="L1551" t="str">
            <v>Com mais de um plano</v>
          </cell>
          <cell r="M1551" t="str">
            <v>Sim</v>
          </cell>
          <cell r="N1551">
            <v>3018141979</v>
          </cell>
          <cell r="O1551" t="str">
            <v>Sudeste</v>
          </cell>
          <cell r="P1551" t="str">
            <v>ESSP</v>
          </cell>
          <cell r="Q1551" t="str">
            <v>RUA DONA MARIA PERA 59</v>
          </cell>
          <cell r="R1551" t="str">
            <v>SAO PAULO</v>
          </cell>
          <cell r="S1551" t="str">
            <v>SAO PAULO</v>
          </cell>
          <cell r="T1551" t="str">
            <v>SP</v>
          </cell>
          <cell r="U1551" t="str">
            <v>04.303-140</v>
          </cell>
          <cell r="V1551" t="str">
            <v>5585-0733</v>
          </cell>
          <cell r="W1551" t="str">
            <v>suprev@suprev.com.br</v>
          </cell>
          <cell r="X1551" t="str">
            <v>suprev.com.br</v>
          </cell>
          <cell r="Y1551">
            <v>3</v>
          </cell>
          <cell r="Z1551">
            <v>3</v>
          </cell>
          <cell r="AA1551">
            <v>5</v>
          </cell>
        </row>
        <row r="1552">
          <cell r="A1552" t="str">
            <v>SUPREV</v>
          </cell>
          <cell r="B1552" t="str">
            <v>SUPREV-FUNDACAO MULTIPATROCINADA DE SUPLEMENTACAO PREV</v>
          </cell>
          <cell r="C1552" t="str">
            <v>49.323.025/0001-15</v>
          </cell>
          <cell r="D1552" t="str">
            <v>Sim</v>
          </cell>
          <cell r="E1552" t="str">
            <v>NORMAL - EM FUNCIONAMENTO</v>
          </cell>
          <cell r="F1552" t="str">
            <v>NORMAL</v>
          </cell>
          <cell r="G1552" t="str">
            <v>Sociedade Civil</v>
          </cell>
          <cell r="H1552" t="str">
            <v>LC 109</v>
          </cell>
          <cell r="I1552" t="str">
            <v>Privada</v>
          </cell>
          <cell r="J1552" t="str">
            <v>Privado</v>
          </cell>
          <cell r="K1552" t="str">
            <v>Patrocínio Múltiplo</v>
          </cell>
          <cell r="L1552" t="str">
            <v>Com mais de um plano</v>
          </cell>
          <cell r="M1552" t="str">
            <v>Sim</v>
          </cell>
          <cell r="N1552">
            <v>3018141979</v>
          </cell>
          <cell r="O1552" t="str">
            <v>Sudeste</v>
          </cell>
          <cell r="P1552" t="str">
            <v>ESSP</v>
          </cell>
          <cell r="Q1552" t="str">
            <v>RUA DONA MARIA PERA 59</v>
          </cell>
          <cell r="R1552" t="str">
            <v>SAO PAULO</v>
          </cell>
          <cell r="S1552" t="str">
            <v>SAO PAULO</v>
          </cell>
          <cell r="T1552" t="str">
            <v>SP</v>
          </cell>
          <cell r="U1552" t="str">
            <v>04.303-140</v>
          </cell>
          <cell r="V1552" t="str">
            <v>5585-0733</v>
          </cell>
          <cell r="W1552" t="str">
            <v>suprev@suprev.com.br</v>
          </cell>
          <cell r="X1552" t="str">
            <v>suprev.com.br</v>
          </cell>
          <cell r="Y1552">
            <v>3</v>
          </cell>
          <cell r="Z1552">
            <v>3</v>
          </cell>
          <cell r="AA1552">
            <v>5</v>
          </cell>
        </row>
        <row r="1553">
          <cell r="A1553" t="str">
            <v>SUPREV</v>
          </cell>
          <cell r="B1553" t="str">
            <v>SUPREV-FUNDACAO MULTIPATROCINADA DE SUPLEMENTACAO PREV</v>
          </cell>
          <cell r="C1553" t="str">
            <v>49.323.025/0001-15</v>
          </cell>
          <cell r="D1553" t="str">
            <v>Sim</v>
          </cell>
          <cell r="E1553" t="str">
            <v>NORMAL - EM FUNCIONAMENTO</v>
          </cell>
          <cell r="F1553" t="str">
            <v>NORMAL</v>
          </cell>
          <cell r="G1553" t="str">
            <v>Sociedade Civil</v>
          </cell>
          <cell r="H1553" t="str">
            <v>LC 109</v>
          </cell>
          <cell r="I1553" t="str">
            <v>Privada</v>
          </cell>
          <cell r="J1553" t="str">
            <v>Privado</v>
          </cell>
          <cell r="K1553" t="str">
            <v>Patrocínio Múltiplo</v>
          </cell>
          <cell r="L1553" t="str">
            <v>Com mais de um plano</v>
          </cell>
          <cell r="M1553" t="str">
            <v>Sim</v>
          </cell>
          <cell r="N1553">
            <v>3018141979</v>
          </cell>
          <cell r="O1553" t="str">
            <v>Sudeste</v>
          </cell>
          <cell r="P1553" t="str">
            <v>ESSP</v>
          </cell>
          <cell r="Q1553" t="str">
            <v>RUA DONA MARIA PERA 59</v>
          </cell>
          <cell r="R1553" t="str">
            <v>SAO PAULO</v>
          </cell>
          <cell r="S1553" t="str">
            <v>SAO PAULO</v>
          </cell>
          <cell r="T1553" t="str">
            <v>SP</v>
          </cell>
          <cell r="U1553" t="str">
            <v>04.303-140</v>
          </cell>
          <cell r="V1553" t="str">
            <v>5585-0733</v>
          </cell>
          <cell r="W1553" t="str">
            <v>suprev@suprev.com.br</v>
          </cell>
          <cell r="X1553" t="str">
            <v>suprev.com.br</v>
          </cell>
          <cell r="Y1553">
            <v>3</v>
          </cell>
          <cell r="Z1553">
            <v>3</v>
          </cell>
          <cell r="AA1553">
            <v>5</v>
          </cell>
        </row>
        <row r="1554">
          <cell r="A1554" t="str">
            <v>SUPREV</v>
          </cell>
          <cell r="B1554" t="str">
            <v>SUPREV-FUNDACAO MULTIPATROCINADA DE SUPLEMENTACAO PREV</v>
          </cell>
          <cell r="C1554" t="str">
            <v>49.323.025/0001-15</v>
          </cell>
          <cell r="D1554" t="str">
            <v>Sim</v>
          </cell>
          <cell r="E1554" t="str">
            <v>NORMAL - EM FUNCIONAMENTO</v>
          </cell>
          <cell r="F1554" t="str">
            <v>NORMAL</v>
          </cell>
          <cell r="G1554" t="str">
            <v>Sociedade Civil</v>
          </cell>
          <cell r="H1554" t="str">
            <v>LC 109</v>
          </cell>
          <cell r="I1554" t="str">
            <v>Privada</v>
          </cell>
          <cell r="J1554" t="str">
            <v>Privado</v>
          </cell>
          <cell r="K1554" t="str">
            <v>Patrocínio Múltiplo</v>
          </cell>
          <cell r="L1554" t="str">
            <v>Com mais de um plano</v>
          </cell>
          <cell r="M1554" t="str">
            <v>Sim</v>
          </cell>
          <cell r="N1554">
            <v>3018141979</v>
          </cell>
          <cell r="O1554" t="str">
            <v>Sudeste</v>
          </cell>
          <cell r="P1554" t="str">
            <v>ESSP</v>
          </cell>
          <cell r="Q1554" t="str">
            <v>RUA DONA MARIA PERA 59</v>
          </cell>
          <cell r="R1554" t="str">
            <v>SAO PAULO</v>
          </cell>
          <cell r="S1554" t="str">
            <v>SAO PAULO</v>
          </cell>
          <cell r="T1554" t="str">
            <v>SP</v>
          </cell>
          <cell r="U1554" t="str">
            <v>04.303-140</v>
          </cell>
          <cell r="V1554" t="str">
            <v>5585-0733</v>
          </cell>
          <cell r="W1554" t="str">
            <v>suprev@suprev.com.br</v>
          </cell>
          <cell r="X1554" t="str">
            <v>suprev.com.br</v>
          </cell>
          <cell r="Y1554">
            <v>3</v>
          </cell>
          <cell r="Z1554">
            <v>3</v>
          </cell>
          <cell r="AA1554">
            <v>5</v>
          </cell>
        </row>
        <row r="1555">
          <cell r="A1555" t="str">
            <v>SUPREV</v>
          </cell>
          <cell r="B1555" t="str">
            <v>SUPREV-FUNDACAO MULTIPATROCINADA DE SUPLEMENTACAO PREV</v>
          </cell>
          <cell r="C1555" t="str">
            <v>49.323.025/0001-15</v>
          </cell>
          <cell r="D1555" t="str">
            <v>Sim</v>
          </cell>
          <cell r="E1555" t="str">
            <v>NORMAL - EM FUNCIONAMENTO</v>
          </cell>
          <cell r="F1555" t="str">
            <v>NORMAL</v>
          </cell>
          <cell r="G1555" t="str">
            <v>Sociedade Civil</v>
          </cell>
          <cell r="H1555" t="str">
            <v>LC 109</v>
          </cell>
          <cell r="I1555" t="str">
            <v>Privada</v>
          </cell>
          <cell r="J1555" t="str">
            <v>Privado</v>
          </cell>
          <cell r="K1555" t="str">
            <v>Patrocínio Múltiplo</v>
          </cell>
          <cell r="L1555" t="str">
            <v>Com mais de um plano</v>
          </cell>
          <cell r="M1555" t="str">
            <v>Sim</v>
          </cell>
          <cell r="N1555">
            <v>3018141979</v>
          </cell>
          <cell r="O1555" t="str">
            <v>Sudeste</v>
          </cell>
          <cell r="P1555" t="str">
            <v>ESSP</v>
          </cell>
          <cell r="Q1555" t="str">
            <v>RUA DONA MARIA PERA 59</v>
          </cell>
          <cell r="R1555" t="str">
            <v>SAO PAULO</v>
          </cell>
          <cell r="S1555" t="str">
            <v>SAO PAULO</v>
          </cell>
          <cell r="T1555" t="str">
            <v>SP</v>
          </cell>
          <cell r="U1555" t="str">
            <v>04.303-140</v>
          </cell>
          <cell r="V1555" t="str">
            <v>5585-0733</v>
          </cell>
          <cell r="W1555" t="str">
            <v>suprev@suprev.com.br</v>
          </cell>
          <cell r="X1555" t="str">
            <v>suprev.com.br</v>
          </cell>
          <cell r="Y1555">
            <v>3</v>
          </cell>
          <cell r="Z1555">
            <v>3</v>
          </cell>
          <cell r="AA1555">
            <v>5</v>
          </cell>
        </row>
        <row r="1556">
          <cell r="A1556" t="str">
            <v>SUPREV</v>
          </cell>
          <cell r="B1556" t="str">
            <v>SUPREV-FUNDACAO MULTIPATROCINADA DE SUPLEMENTACAO PREV</v>
          </cell>
          <cell r="C1556" t="str">
            <v>49.323.025/0001-15</v>
          </cell>
          <cell r="D1556" t="str">
            <v>Sim</v>
          </cell>
          <cell r="E1556" t="str">
            <v>NORMAL - EM FUNCIONAMENTO</v>
          </cell>
          <cell r="F1556" t="str">
            <v>NORMAL</v>
          </cell>
          <cell r="G1556" t="str">
            <v>Sociedade Civil</v>
          </cell>
          <cell r="H1556" t="str">
            <v>LC 109</v>
          </cell>
          <cell r="I1556" t="str">
            <v>Privada</v>
          </cell>
          <cell r="J1556" t="str">
            <v>Privado</v>
          </cell>
          <cell r="K1556" t="str">
            <v>Patrocínio Múltiplo</v>
          </cell>
          <cell r="L1556" t="str">
            <v>Com mais de um plano</v>
          </cell>
          <cell r="M1556" t="str">
            <v>Sim</v>
          </cell>
          <cell r="N1556">
            <v>3018141979</v>
          </cell>
          <cell r="O1556" t="str">
            <v>Sudeste</v>
          </cell>
          <cell r="P1556" t="str">
            <v>ESSP</v>
          </cell>
          <cell r="Q1556" t="str">
            <v>RUA DONA MARIA PERA 59</v>
          </cell>
          <cell r="R1556" t="str">
            <v>SAO PAULO</v>
          </cell>
          <cell r="S1556" t="str">
            <v>SAO PAULO</v>
          </cell>
          <cell r="T1556" t="str">
            <v>SP</v>
          </cell>
          <cell r="U1556" t="str">
            <v>04.303-140</v>
          </cell>
          <cell r="V1556" t="str">
            <v>5585-0733</v>
          </cell>
          <cell r="W1556" t="str">
            <v>suprev@suprev.com.br</v>
          </cell>
          <cell r="X1556" t="str">
            <v>suprev.com.br</v>
          </cell>
          <cell r="Y1556">
            <v>3</v>
          </cell>
          <cell r="Z1556">
            <v>3</v>
          </cell>
          <cell r="AA1556">
            <v>5</v>
          </cell>
        </row>
        <row r="1557">
          <cell r="A1557" t="str">
            <v>SUPREV</v>
          </cell>
          <cell r="B1557" t="str">
            <v>SUPREV-FUNDACAO MULTIPATROCINADA DE SUPLEMENTACAO PREV</v>
          </cell>
          <cell r="C1557" t="str">
            <v>49.323.025/0001-15</v>
          </cell>
          <cell r="D1557" t="str">
            <v>Sim</v>
          </cell>
          <cell r="E1557" t="str">
            <v>NORMAL - EM FUNCIONAMENTO</v>
          </cell>
          <cell r="F1557" t="str">
            <v>NORMAL</v>
          </cell>
          <cell r="G1557" t="str">
            <v>Sociedade Civil</v>
          </cell>
          <cell r="H1557" t="str">
            <v>LC 109</v>
          </cell>
          <cell r="I1557" t="str">
            <v>Privada</v>
          </cell>
          <cell r="J1557" t="str">
            <v>Privado</v>
          </cell>
          <cell r="K1557" t="str">
            <v>Patrocínio Múltiplo</v>
          </cell>
          <cell r="L1557" t="str">
            <v>Com mais de um plano</v>
          </cell>
          <cell r="M1557" t="str">
            <v>Sim</v>
          </cell>
          <cell r="N1557">
            <v>3018141979</v>
          </cell>
          <cell r="O1557" t="str">
            <v>Sudeste</v>
          </cell>
          <cell r="P1557" t="str">
            <v>ESSP</v>
          </cell>
          <cell r="Q1557" t="str">
            <v>RUA DONA MARIA PERA 59</v>
          </cell>
          <cell r="R1557" t="str">
            <v>SAO PAULO</v>
          </cell>
          <cell r="S1557" t="str">
            <v>SAO PAULO</v>
          </cell>
          <cell r="T1557" t="str">
            <v>SP</v>
          </cell>
          <cell r="U1557" t="str">
            <v>04.303-140</v>
          </cell>
          <cell r="V1557" t="str">
            <v>5585-0733</v>
          </cell>
          <cell r="W1557" t="str">
            <v>suprev@suprev.com.br</v>
          </cell>
          <cell r="X1557" t="str">
            <v>suprev.com.br</v>
          </cell>
          <cell r="Y1557">
            <v>3</v>
          </cell>
          <cell r="Z1557">
            <v>3</v>
          </cell>
          <cell r="AA1557">
            <v>5</v>
          </cell>
        </row>
        <row r="1558">
          <cell r="A1558" t="str">
            <v>SYNGENTA PREVI</v>
          </cell>
          <cell r="B1558" t="str">
            <v>SYNGENTA PREVI - SOCIEDADE DE PREVIDENCIA PRIVADA</v>
          </cell>
          <cell r="C1558" t="str">
            <v>58.494.329/0001-36</v>
          </cell>
          <cell r="D1558" t="str">
            <v>Sim</v>
          </cell>
          <cell r="E1558" t="str">
            <v>NORMAL - EM FUNCIONAMENTO</v>
          </cell>
          <cell r="F1558" t="str">
            <v>NORMAL</v>
          </cell>
          <cell r="G1558" t="str">
            <v>Sociedade Civil</v>
          </cell>
          <cell r="H1558" t="str">
            <v>LC 109</v>
          </cell>
          <cell r="I1558" t="str">
            <v>Privada</v>
          </cell>
          <cell r="J1558" t="str">
            <v>Privado</v>
          </cell>
          <cell r="K1558" t="str">
            <v>Patrocínio Múltiplo</v>
          </cell>
          <cell r="L1558" t="str">
            <v>Com Plano Único</v>
          </cell>
          <cell r="M1558" t="str">
            <v>Sim</v>
          </cell>
          <cell r="N1558">
            <v>300000055361986</v>
          </cell>
          <cell r="O1558" t="str">
            <v>Sudeste</v>
          </cell>
          <cell r="P1558" t="str">
            <v>ESSP</v>
          </cell>
          <cell r="Q1558" t="str">
            <v>RUA DOUTOR RUBENS GOMES BUENO</v>
          </cell>
          <cell r="R1558" t="str">
            <v>SAO PAULO</v>
          </cell>
          <cell r="S1558" t="str">
            <v>SAO PAULO</v>
          </cell>
          <cell r="T1558" t="str">
            <v>SP</v>
          </cell>
          <cell r="U1558" t="str">
            <v>04.730-000</v>
          </cell>
          <cell r="V1558" t="str">
            <v>1156432146</v>
          </cell>
          <cell r="W1558" t="str">
            <v>SYNGENTA.PREVI@SYNGENTA.COM</v>
          </cell>
          <cell r="X1558" t="str">
            <v>WWW.SYNGENTAPREVI.COM.BR</v>
          </cell>
          <cell r="Y1558">
            <v>3</v>
          </cell>
          <cell r="Z1558">
            <v>3</v>
          </cell>
          <cell r="AA1558">
            <v>6</v>
          </cell>
        </row>
        <row r="1559">
          <cell r="A1559" t="str">
            <v>SYNGENTA PREVI</v>
          </cell>
          <cell r="B1559" t="str">
            <v>SYNGENTA PREVI - SOCIEDADE DE PREVIDENCIA PRIVADA</v>
          </cell>
          <cell r="C1559" t="str">
            <v>58.494.329/0001-36</v>
          </cell>
          <cell r="D1559" t="str">
            <v>Sim</v>
          </cell>
          <cell r="E1559" t="str">
            <v>NORMAL - EM FUNCIONAMENTO</v>
          </cell>
          <cell r="F1559" t="str">
            <v>NORMAL</v>
          </cell>
          <cell r="G1559" t="str">
            <v>Sociedade Civil</v>
          </cell>
          <cell r="H1559" t="str">
            <v>LC 109</v>
          </cell>
          <cell r="I1559" t="str">
            <v>Privada</v>
          </cell>
          <cell r="J1559" t="str">
            <v>Privado</v>
          </cell>
          <cell r="K1559" t="str">
            <v>Patrocínio Múltiplo</v>
          </cell>
          <cell r="L1559" t="str">
            <v>Com Plano Único</v>
          </cell>
          <cell r="M1559" t="str">
            <v>Sim</v>
          </cell>
          <cell r="N1559">
            <v>300000055361986</v>
          </cell>
          <cell r="O1559" t="str">
            <v>Sudeste</v>
          </cell>
          <cell r="P1559" t="str">
            <v>ESSP</v>
          </cell>
          <cell r="Q1559" t="str">
            <v>RUA DOUTOR RUBENS GOMES BUENO</v>
          </cell>
          <cell r="R1559" t="str">
            <v>SAO PAULO</v>
          </cell>
          <cell r="S1559" t="str">
            <v>SAO PAULO</v>
          </cell>
          <cell r="T1559" t="str">
            <v>SP</v>
          </cell>
          <cell r="U1559" t="str">
            <v>04.730-000</v>
          </cell>
          <cell r="V1559" t="str">
            <v>1156432146</v>
          </cell>
          <cell r="W1559" t="str">
            <v>SYNGENTA.PREVI@SYNGENTA.COM</v>
          </cell>
          <cell r="X1559" t="str">
            <v>WWW.SYNGENTAPREVI.COM.BR</v>
          </cell>
          <cell r="Y1559">
            <v>3</v>
          </cell>
          <cell r="Z1559">
            <v>3</v>
          </cell>
          <cell r="AA1559">
            <v>6</v>
          </cell>
        </row>
        <row r="1560">
          <cell r="A1560" t="str">
            <v>SYNGENTA PREVI</v>
          </cell>
          <cell r="B1560" t="str">
            <v>SYNGENTA PREVI - SOCIEDADE DE PREVIDENCIA PRIVADA</v>
          </cell>
          <cell r="C1560" t="str">
            <v>58.494.329/0001-36</v>
          </cell>
          <cell r="D1560" t="str">
            <v>Sim</v>
          </cell>
          <cell r="E1560" t="str">
            <v>NORMAL - EM FUNCIONAMENTO</v>
          </cell>
          <cell r="F1560" t="str">
            <v>NORMAL</v>
          </cell>
          <cell r="G1560" t="str">
            <v>Sociedade Civil</v>
          </cell>
          <cell r="H1560" t="str">
            <v>LC 109</v>
          </cell>
          <cell r="I1560" t="str">
            <v>Privada</v>
          </cell>
          <cell r="J1560" t="str">
            <v>Privado</v>
          </cell>
          <cell r="K1560" t="str">
            <v>Patrocínio Múltiplo</v>
          </cell>
          <cell r="L1560" t="str">
            <v>Com Plano Único</v>
          </cell>
          <cell r="M1560" t="str">
            <v>Sim</v>
          </cell>
          <cell r="N1560">
            <v>300000055361986</v>
          </cell>
          <cell r="O1560" t="str">
            <v>Sudeste</v>
          </cell>
          <cell r="P1560" t="str">
            <v>ESSP</v>
          </cell>
          <cell r="Q1560" t="str">
            <v>RUA DOUTOR RUBENS GOMES BUENO</v>
          </cell>
          <cell r="R1560" t="str">
            <v>SAO PAULO</v>
          </cell>
          <cell r="S1560" t="str">
            <v>SAO PAULO</v>
          </cell>
          <cell r="T1560" t="str">
            <v>SP</v>
          </cell>
          <cell r="U1560" t="str">
            <v>04.730-000</v>
          </cell>
          <cell r="V1560" t="str">
            <v>1156432146</v>
          </cell>
          <cell r="W1560" t="str">
            <v>SYNGENTA.PREVI@SYNGENTA.COM</v>
          </cell>
          <cell r="X1560" t="str">
            <v>WWW.SYNGENTAPREVI.COM.BR</v>
          </cell>
          <cell r="Y1560">
            <v>3</v>
          </cell>
          <cell r="Z1560">
            <v>3</v>
          </cell>
          <cell r="AA1560">
            <v>6</v>
          </cell>
        </row>
        <row r="1561">
          <cell r="A1561" t="str">
            <v>TECHNOS</v>
          </cell>
          <cell r="B1561" t="str">
            <v>FUNDACAO TECHNOS DE PREVIDENCIA SOCIAL</v>
          </cell>
          <cell r="C1561" t="str">
            <v>00.058.166/0001-69</v>
          </cell>
          <cell r="D1561" t="str">
            <v>Sim</v>
          </cell>
          <cell r="E1561" t="str">
            <v>SEM ATIVIDADES - POR RETIRADA TOTAL DE PATROCINADORES</v>
          </cell>
          <cell r="F1561" t="str">
            <v>SEM ATIVIDADES</v>
          </cell>
          <cell r="G1561" t="str">
            <v>Fundação</v>
          </cell>
          <cell r="H1561" t="str">
            <v>LC 109</v>
          </cell>
          <cell r="I1561" t="str">
            <v>Privada</v>
          </cell>
          <cell r="J1561" t="str">
            <v>Privado</v>
          </cell>
          <cell r="K1561" t="str">
            <v>Patrocínio Múltiplo</v>
          </cell>
          <cell r="L1561" t="str">
            <v>Com mais de um plano</v>
          </cell>
          <cell r="M1561" t="str">
            <v>Não</v>
          </cell>
          <cell r="N1561">
            <v>440000042891993</v>
          </cell>
          <cell r="O1561" t="str">
            <v>Centro Oeste</v>
          </cell>
          <cell r="P1561" t="str">
            <v>ESDF</v>
          </cell>
          <cell r="Q1561" t="str">
            <v>SGAN QD. 601, CONJUNTO S</v>
          </cell>
          <cell r="R1561" t="str">
            <v>BRASILIA</v>
          </cell>
          <cell r="S1561" t="str">
            <v>DISTRITO FEDERAL</v>
          </cell>
          <cell r="T1561" t="str">
            <v>DF</v>
          </cell>
          <cell r="U1561" t="str">
            <v>70.830-010</v>
          </cell>
          <cell r="V1561" t="str">
            <v>61-2108-8710</v>
          </cell>
          <cell r="W1561" t="str">
            <v>technos@technos.org.br</v>
          </cell>
          <cell r="X1561" t="str">
            <v>WWW.TECHNOS.ORG.BR</v>
          </cell>
          <cell r="Y1561">
            <v>4</v>
          </cell>
          <cell r="Z1561">
            <v>3</v>
          </cell>
          <cell r="AA1561">
            <v>7</v>
          </cell>
        </row>
        <row r="1562">
          <cell r="A1562" t="str">
            <v>TECHNOS</v>
          </cell>
          <cell r="B1562" t="str">
            <v>FUNDACAO TECHNOS DE PREVIDENCIA SOCIAL</v>
          </cell>
          <cell r="C1562" t="str">
            <v>00.058.166/0001-69</v>
          </cell>
          <cell r="D1562" t="str">
            <v>Sim</v>
          </cell>
          <cell r="E1562" t="str">
            <v>SEM ATIVIDADES - POR RETIRADA TOTAL DE PATROCINADORES</v>
          </cell>
          <cell r="F1562" t="str">
            <v>SEM ATIVIDADES</v>
          </cell>
          <cell r="G1562" t="str">
            <v>Fundação</v>
          </cell>
          <cell r="H1562" t="str">
            <v>LC 109</v>
          </cell>
          <cell r="I1562" t="str">
            <v>Privada</v>
          </cell>
          <cell r="J1562" t="str">
            <v>Privado</v>
          </cell>
          <cell r="K1562" t="str">
            <v>Patrocínio Múltiplo</v>
          </cell>
          <cell r="L1562" t="str">
            <v>Com mais de um plano</v>
          </cell>
          <cell r="M1562" t="str">
            <v>Não</v>
          </cell>
          <cell r="N1562">
            <v>440000042891993</v>
          </cell>
          <cell r="O1562" t="str">
            <v>Centro Oeste</v>
          </cell>
          <cell r="P1562" t="str">
            <v>ESDF</v>
          </cell>
          <cell r="Q1562" t="str">
            <v>SGAN QD. 601, CONJUNTO S</v>
          </cell>
          <cell r="R1562" t="str">
            <v>BRASILIA</v>
          </cell>
          <cell r="S1562" t="str">
            <v>DISTRITO FEDERAL</v>
          </cell>
          <cell r="T1562" t="str">
            <v>DF</v>
          </cell>
          <cell r="U1562" t="str">
            <v>70.830-010</v>
          </cell>
          <cell r="V1562" t="str">
            <v>61-2108-8710</v>
          </cell>
          <cell r="W1562" t="str">
            <v>technos@technos.org.br</v>
          </cell>
          <cell r="X1562" t="str">
            <v>WWW.TECHNOS.ORG.BR</v>
          </cell>
          <cell r="Y1562">
            <v>4</v>
          </cell>
          <cell r="Z1562">
            <v>3</v>
          </cell>
          <cell r="AA1562">
            <v>7</v>
          </cell>
        </row>
        <row r="1563">
          <cell r="A1563" t="str">
            <v>TELOS</v>
          </cell>
          <cell r="B1563" t="str">
            <v>TELOS FUNDACAO EMBRATEL DE SEGURIDADE SOCIAL</v>
          </cell>
          <cell r="C1563" t="str">
            <v>42.465.310/0001-21</v>
          </cell>
          <cell r="D1563" t="str">
            <v>Sim</v>
          </cell>
          <cell r="E1563" t="str">
            <v>NORMAL - EM FUNCIONAMENTO</v>
          </cell>
          <cell r="F1563" t="str">
            <v>NORMAL</v>
          </cell>
          <cell r="G1563" t="str">
            <v>Fundação</v>
          </cell>
          <cell r="H1563" t="str">
            <v>LC 109</v>
          </cell>
          <cell r="I1563" t="str">
            <v>Privada</v>
          </cell>
          <cell r="J1563" t="str">
            <v>Privado</v>
          </cell>
          <cell r="K1563" t="str">
            <v>Patrocínio Múltiplo</v>
          </cell>
          <cell r="L1563" t="str">
            <v>Com mais de um plano</v>
          </cell>
          <cell r="M1563" t="str">
            <v>Sim</v>
          </cell>
          <cell r="N1563">
            <v>3018301979</v>
          </cell>
          <cell r="O1563" t="str">
            <v>Sudeste</v>
          </cell>
          <cell r="P1563" t="str">
            <v>ESRJ</v>
          </cell>
          <cell r="Q1563" t="str">
            <v>AV.PRESIDENTE VARGAS 290, 10º ANDAR</v>
          </cell>
          <cell r="R1563" t="str">
            <v>RIO DE JANEIRO</v>
          </cell>
          <cell r="S1563" t="str">
            <v>RIO DE JANEIRO</v>
          </cell>
          <cell r="T1563" t="str">
            <v>RJ</v>
          </cell>
          <cell r="U1563" t="str">
            <v>20.091-000</v>
          </cell>
          <cell r="V1563" t="str">
            <v>2121216888</v>
          </cell>
          <cell r="W1563" t="str">
            <v>PRESIDENCIA@TELOS.ORG.BR; ATENDIMENTO.PREVIC@TELOS.ORG.BR</v>
          </cell>
          <cell r="X1563" t="str">
            <v>WWW.FUNDACAOTELOS.COM.BR</v>
          </cell>
          <cell r="Y1563">
            <v>3</v>
          </cell>
          <cell r="Z1563">
            <v>3</v>
          </cell>
          <cell r="AA1563">
            <v>5</v>
          </cell>
        </row>
        <row r="1564">
          <cell r="A1564" t="str">
            <v>TELOS</v>
          </cell>
          <cell r="B1564" t="str">
            <v>TELOS FUNDACAO EMBRATEL DE SEGURIDADE SOCIAL</v>
          </cell>
          <cell r="C1564" t="str">
            <v>42.465.310/0001-21</v>
          </cell>
          <cell r="D1564" t="str">
            <v>Sim</v>
          </cell>
          <cell r="E1564" t="str">
            <v>NORMAL - EM FUNCIONAMENTO</v>
          </cell>
          <cell r="F1564" t="str">
            <v>NORMAL</v>
          </cell>
          <cell r="G1564" t="str">
            <v>Fundação</v>
          </cell>
          <cell r="H1564" t="str">
            <v>LC 109</v>
          </cell>
          <cell r="I1564" t="str">
            <v>Privada</v>
          </cell>
          <cell r="J1564" t="str">
            <v>Privado</v>
          </cell>
          <cell r="K1564" t="str">
            <v>Patrocínio Múltiplo</v>
          </cell>
          <cell r="L1564" t="str">
            <v>Com mais de um plano</v>
          </cell>
          <cell r="M1564" t="str">
            <v>Sim</v>
          </cell>
          <cell r="N1564">
            <v>3018301979</v>
          </cell>
          <cell r="O1564" t="str">
            <v>Sudeste</v>
          </cell>
          <cell r="P1564" t="str">
            <v>ESRJ</v>
          </cell>
          <cell r="Q1564" t="str">
            <v>AV.PRESIDENTE VARGAS 290, 10º ANDAR</v>
          </cell>
          <cell r="R1564" t="str">
            <v>RIO DE JANEIRO</v>
          </cell>
          <cell r="S1564" t="str">
            <v>RIO DE JANEIRO</v>
          </cell>
          <cell r="T1564" t="str">
            <v>RJ</v>
          </cell>
          <cell r="U1564" t="str">
            <v>20.091-000</v>
          </cell>
          <cell r="V1564" t="str">
            <v>2121216888</v>
          </cell>
          <cell r="W1564" t="str">
            <v>PRESIDENCIA@TELOS.ORG.BR; ATENDIMENTO.PREVIC@TELOS.ORG.BR</v>
          </cell>
          <cell r="X1564" t="str">
            <v>WWW.FUNDACAOTELOS.COM.BR</v>
          </cell>
          <cell r="Y1564">
            <v>3</v>
          </cell>
          <cell r="Z1564">
            <v>3</v>
          </cell>
          <cell r="AA1564">
            <v>5</v>
          </cell>
        </row>
        <row r="1565">
          <cell r="A1565" t="str">
            <v>TELOS</v>
          </cell>
          <cell r="B1565" t="str">
            <v>TELOS FUNDACAO EMBRATEL DE SEGURIDADE SOCIAL</v>
          </cell>
          <cell r="C1565" t="str">
            <v>42.465.310/0001-21</v>
          </cell>
          <cell r="D1565" t="str">
            <v>Sim</v>
          </cell>
          <cell r="E1565" t="str">
            <v>NORMAL - EM FUNCIONAMENTO</v>
          </cell>
          <cell r="F1565" t="str">
            <v>NORMAL</v>
          </cell>
          <cell r="G1565" t="str">
            <v>Fundação</v>
          </cell>
          <cell r="H1565" t="str">
            <v>LC 109</v>
          </cell>
          <cell r="I1565" t="str">
            <v>Privada</v>
          </cell>
          <cell r="J1565" t="str">
            <v>Privado</v>
          </cell>
          <cell r="K1565" t="str">
            <v>Patrocínio Múltiplo</v>
          </cell>
          <cell r="L1565" t="str">
            <v>Com mais de um plano</v>
          </cell>
          <cell r="M1565" t="str">
            <v>Sim</v>
          </cell>
          <cell r="N1565">
            <v>3018301979</v>
          </cell>
          <cell r="O1565" t="str">
            <v>Sudeste</v>
          </cell>
          <cell r="P1565" t="str">
            <v>ESRJ</v>
          </cell>
          <cell r="Q1565" t="str">
            <v>AV.PRESIDENTE VARGAS 290, 10º ANDAR</v>
          </cell>
          <cell r="R1565" t="str">
            <v>RIO DE JANEIRO</v>
          </cell>
          <cell r="S1565" t="str">
            <v>RIO DE JANEIRO</v>
          </cell>
          <cell r="T1565" t="str">
            <v>RJ</v>
          </cell>
          <cell r="U1565" t="str">
            <v>20.091-000</v>
          </cell>
          <cell r="V1565" t="str">
            <v>2121216888</v>
          </cell>
          <cell r="W1565" t="str">
            <v>PRESIDENCIA@TELOS.ORG.BR; ATENDIMENTO.PREVIC@TELOS.ORG.BR</v>
          </cell>
          <cell r="X1565" t="str">
            <v>WWW.FUNDACAOTELOS.COM.BR</v>
          </cell>
          <cell r="Y1565">
            <v>3</v>
          </cell>
          <cell r="Z1565">
            <v>3</v>
          </cell>
          <cell r="AA1565">
            <v>5</v>
          </cell>
        </row>
        <row r="1566">
          <cell r="A1566" t="str">
            <v>TELOS</v>
          </cell>
          <cell r="B1566" t="str">
            <v>TELOS FUNDACAO EMBRATEL DE SEGURIDADE SOCIAL</v>
          </cell>
          <cell r="C1566" t="str">
            <v>42.465.310/0001-21</v>
          </cell>
          <cell r="D1566" t="str">
            <v>Sim</v>
          </cell>
          <cell r="E1566" t="str">
            <v>NORMAL - EM FUNCIONAMENTO</v>
          </cell>
          <cell r="F1566" t="str">
            <v>NORMAL</v>
          </cell>
          <cell r="G1566" t="str">
            <v>Fundação</v>
          </cell>
          <cell r="H1566" t="str">
            <v>LC 109</v>
          </cell>
          <cell r="I1566" t="str">
            <v>Privada</v>
          </cell>
          <cell r="J1566" t="str">
            <v>Privado</v>
          </cell>
          <cell r="K1566" t="str">
            <v>Patrocínio Múltiplo</v>
          </cell>
          <cell r="L1566" t="str">
            <v>Com mais de um plano</v>
          </cell>
          <cell r="M1566" t="str">
            <v>Sim</v>
          </cell>
          <cell r="N1566">
            <v>3018301979</v>
          </cell>
          <cell r="O1566" t="str">
            <v>Sudeste</v>
          </cell>
          <cell r="P1566" t="str">
            <v>ESRJ</v>
          </cell>
          <cell r="Q1566" t="str">
            <v>AV.PRESIDENTE VARGAS 290, 10º ANDAR</v>
          </cell>
          <cell r="R1566" t="str">
            <v>RIO DE JANEIRO</v>
          </cell>
          <cell r="S1566" t="str">
            <v>RIO DE JANEIRO</v>
          </cell>
          <cell r="T1566" t="str">
            <v>RJ</v>
          </cell>
          <cell r="U1566" t="str">
            <v>20.091-000</v>
          </cell>
          <cell r="V1566" t="str">
            <v>2121216888</v>
          </cell>
          <cell r="W1566" t="str">
            <v>PRESIDENCIA@TELOS.ORG.BR; ATENDIMENTO.PREVIC@TELOS.ORG.BR</v>
          </cell>
          <cell r="X1566" t="str">
            <v>WWW.FUNDACAOTELOS.COM.BR</v>
          </cell>
          <cell r="Y1566">
            <v>3</v>
          </cell>
          <cell r="Z1566">
            <v>3</v>
          </cell>
          <cell r="AA1566">
            <v>5</v>
          </cell>
        </row>
        <row r="1567">
          <cell r="A1567" t="str">
            <v>TETRA PAK PREV</v>
          </cell>
          <cell r="B1567" t="str">
            <v>TETRA PAK PREV - SOCIEDADE DE PREVIDENCIA PRIVADA</v>
          </cell>
          <cell r="C1567" t="str">
            <v>00.970.542/0001-97</v>
          </cell>
          <cell r="D1567" t="str">
            <v>Sim</v>
          </cell>
          <cell r="E1567" t="str">
            <v>NORMAL - EM FUNCIONAMENTO</v>
          </cell>
          <cell r="F1567" t="str">
            <v>NORMAL</v>
          </cell>
          <cell r="G1567" t="str">
            <v>Fundação</v>
          </cell>
          <cell r="H1567" t="str">
            <v>LC 109</v>
          </cell>
          <cell r="I1567" t="str">
            <v>Privada</v>
          </cell>
          <cell r="J1567" t="str">
            <v>Privado</v>
          </cell>
          <cell r="K1567" t="str">
            <v>Patrocínio Múltiplo</v>
          </cell>
          <cell r="L1567" t="str">
            <v>Com Plano Único</v>
          </cell>
          <cell r="M1567" t="str">
            <v>Sim</v>
          </cell>
          <cell r="N1567">
            <v>4.4000004726199536E+16</v>
          </cell>
          <cell r="O1567" t="str">
            <v>Sudeste</v>
          </cell>
          <cell r="P1567" t="str">
            <v>ESSP</v>
          </cell>
          <cell r="Q1567" t="str">
            <v>ROD CAMPINAS/CAPIVARI S/N KM 23,5</v>
          </cell>
          <cell r="R1567" t="str">
            <v>MONTE MOR</v>
          </cell>
          <cell r="S1567" t="str">
            <v>SAO PAULO</v>
          </cell>
          <cell r="T1567" t="str">
            <v>SP</v>
          </cell>
          <cell r="U1567" t="str">
            <v>13.190-000</v>
          </cell>
          <cell r="V1567" t="str">
            <v>1130495955</v>
          </cell>
          <cell r="W1567" t="str">
            <v>TETRAPAKPREV@MERCER.COM; INDALECIO.JUNIOR@TETRAPAK.COM</v>
          </cell>
          <cell r="X1567" t="str">
            <v>WWW.PORTALPREV.COM.BR/TETRAPAKPREV</v>
          </cell>
          <cell r="Y1567">
            <v>8</v>
          </cell>
          <cell r="Z1567">
            <v>8</v>
          </cell>
          <cell r="AA1567">
            <v>8</v>
          </cell>
        </row>
        <row r="1568">
          <cell r="A1568" t="str">
            <v>TETRA PAK PREV</v>
          </cell>
          <cell r="B1568" t="str">
            <v>TETRA PAK PREV - SOCIEDADE DE PREVIDENCIA PRIVADA</v>
          </cell>
          <cell r="C1568" t="str">
            <v>00.970.542/0001-97</v>
          </cell>
          <cell r="D1568" t="str">
            <v>Sim</v>
          </cell>
          <cell r="E1568" t="str">
            <v>NORMAL - EM FUNCIONAMENTO</v>
          </cell>
          <cell r="F1568" t="str">
            <v>NORMAL</v>
          </cell>
          <cell r="G1568" t="str">
            <v>Fundação</v>
          </cell>
          <cell r="H1568" t="str">
            <v>LC 109</v>
          </cell>
          <cell r="I1568" t="str">
            <v>Privada</v>
          </cell>
          <cell r="J1568" t="str">
            <v>Privado</v>
          </cell>
          <cell r="K1568" t="str">
            <v>Patrocínio Múltiplo</v>
          </cell>
          <cell r="L1568" t="str">
            <v>Com Plano Único</v>
          </cell>
          <cell r="M1568" t="str">
            <v>Sim</v>
          </cell>
          <cell r="N1568">
            <v>4.4000004726199536E+16</v>
          </cell>
          <cell r="O1568" t="str">
            <v>Sudeste</v>
          </cell>
          <cell r="P1568" t="str">
            <v>ESSP</v>
          </cell>
          <cell r="Q1568" t="str">
            <v>ROD CAMPINAS/CAPIVARI S/N KM 23,5</v>
          </cell>
          <cell r="R1568" t="str">
            <v>MONTE MOR</v>
          </cell>
          <cell r="S1568" t="str">
            <v>SAO PAULO</v>
          </cell>
          <cell r="T1568" t="str">
            <v>SP</v>
          </cell>
          <cell r="U1568" t="str">
            <v>13.190-000</v>
          </cell>
          <cell r="V1568" t="str">
            <v>1130495955</v>
          </cell>
          <cell r="W1568" t="str">
            <v>TETRAPAKPREV@MERCER.COM; INDALECIO.JUNIOR@TETRAPAK.COM</v>
          </cell>
          <cell r="X1568" t="str">
            <v>WWW.PORTALPREV.COM.BR/TETRAPAKPREV</v>
          </cell>
          <cell r="Y1568">
            <v>8</v>
          </cell>
          <cell r="Z1568">
            <v>8</v>
          </cell>
          <cell r="AA1568">
            <v>8</v>
          </cell>
        </row>
        <row r="1569">
          <cell r="A1569" t="str">
            <v>TEXPREV</v>
          </cell>
          <cell r="B1569" t="str">
            <v>TEXPREV TEXACO SOCIEDADE PREVIDENCIARIA</v>
          </cell>
          <cell r="C1569" t="str">
            <v>35.813.690/0001-82</v>
          </cell>
          <cell r="D1569" t="str">
            <v>Sim</v>
          </cell>
          <cell r="E1569" t="str">
            <v>NORMAL - EM FUNCIONAMENTO</v>
          </cell>
          <cell r="F1569" t="str">
            <v>NORMAL</v>
          </cell>
          <cell r="G1569" t="str">
            <v>Sociedade Civil</v>
          </cell>
          <cell r="H1569" t="str">
            <v>LC 109</v>
          </cell>
          <cell r="I1569" t="str">
            <v>Privada</v>
          </cell>
          <cell r="J1569" t="str">
            <v>Privado</v>
          </cell>
          <cell r="K1569" t="str">
            <v>Patrocínio Múltiplo</v>
          </cell>
          <cell r="L1569" t="str">
            <v>Com mais de um plano</v>
          </cell>
          <cell r="M1569" t="str">
            <v>Sim</v>
          </cell>
          <cell r="N1569">
            <v>3.000000182019896E+16</v>
          </cell>
          <cell r="O1569" t="str">
            <v>Sudeste</v>
          </cell>
          <cell r="P1569" t="str">
            <v>ESRJ</v>
          </cell>
          <cell r="Q1569" t="str">
            <v>R TEOFILO OTONI</v>
          </cell>
          <cell r="R1569" t="str">
            <v>RIO DE JANEIRO</v>
          </cell>
          <cell r="S1569" t="str">
            <v>RIO DE JANEIRO</v>
          </cell>
          <cell r="T1569" t="str">
            <v>RJ</v>
          </cell>
          <cell r="U1569" t="str">
            <v>20.090-070</v>
          </cell>
          <cell r="V1569" t="str">
            <v>2125107229</v>
          </cell>
          <cell r="W1569" t="str">
            <v>TEXPREV@CHEVRON.COM</v>
          </cell>
          <cell r="X1569" t="str">
            <v>WWW.PORTALPREV.COM.BR/TEXPREV</v>
          </cell>
          <cell r="Y1569">
            <v>3</v>
          </cell>
          <cell r="Z1569">
            <v>3</v>
          </cell>
          <cell r="AA1569">
            <v>3</v>
          </cell>
        </row>
        <row r="1570">
          <cell r="A1570" t="str">
            <v>TEXPREV</v>
          </cell>
          <cell r="B1570" t="str">
            <v>TEXPREV TEXACO SOCIEDADE PREVIDENCIARIA</v>
          </cell>
          <cell r="C1570" t="str">
            <v>35.813.690/0001-82</v>
          </cell>
          <cell r="D1570" t="str">
            <v>Sim</v>
          </cell>
          <cell r="E1570" t="str">
            <v>NORMAL - EM FUNCIONAMENTO</v>
          </cell>
          <cell r="F1570" t="str">
            <v>NORMAL</v>
          </cell>
          <cell r="G1570" t="str">
            <v>Sociedade Civil</v>
          </cell>
          <cell r="H1570" t="str">
            <v>LC 109</v>
          </cell>
          <cell r="I1570" t="str">
            <v>Privada</v>
          </cell>
          <cell r="J1570" t="str">
            <v>Privado</v>
          </cell>
          <cell r="K1570" t="str">
            <v>Patrocínio Múltiplo</v>
          </cell>
          <cell r="L1570" t="str">
            <v>Com mais de um plano</v>
          </cell>
          <cell r="M1570" t="str">
            <v>Sim</v>
          </cell>
          <cell r="N1570">
            <v>3.000000182019896E+16</v>
          </cell>
          <cell r="O1570" t="str">
            <v>Sudeste</v>
          </cell>
          <cell r="P1570" t="str">
            <v>ESRJ</v>
          </cell>
          <cell r="Q1570" t="str">
            <v>R TEOFILO OTONI</v>
          </cell>
          <cell r="R1570" t="str">
            <v>RIO DE JANEIRO</v>
          </cell>
          <cell r="S1570" t="str">
            <v>RIO DE JANEIRO</v>
          </cell>
          <cell r="T1570" t="str">
            <v>RJ</v>
          </cell>
          <cell r="U1570" t="str">
            <v>20.090-070</v>
          </cell>
          <cell r="V1570" t="str">
            <v>2125107229</v>
          </cell>
          <cell r="W1570" t="str">
            <v>TEXPREV@CHEVRON.COM</v>
          </cell>
          <cell r="X1570" t="str">
            <v>WWW.PORTALPREV.COM.BR/TEXPREV</v>
          </cell>
          <cell r="Y1570">
            <v>3</v>
          </cell>
          <cell r="Z1570">
            <v>3</v>
          </cell>
          <cell r="AA1570">
            <v>3</v>
          </cell>
        </row>
        <row r="1571">
          <cell r="A1571" t="str">
            <v>TOYOTA PREVI</v>
          </cell>
          <cell r="B1571" t="str">
            <v>TOYOTA PREVI - ENTIDADE DE PREVIDENCIA COMPLEMENTAR</v>
          </cell>
          <cell r="C1571" t="str">
            <v>12.712.282/0001-39</v>
          </cell>
          <cell r="D1571" t="str">
            <v>Sim</v>
          </cell>
          <cell r="E1571" t="str">
            <v>NORMAL - EM FUNCIONAMENTO</v>
          </cell>
          <cell r="F1571" t="str">
            <v>NORMAL</v>
          </cell>
          <cell r="G1571" t="str">
            <v>Sociedade Civil</v>
          </cell>
          <cell r="H1571" t="str">
            <v>LC 109</v>
          </cell>
          <cell r="I1571" t="str">
            <v>Privada</v>
          </cell>
          <cell r="J1571" t="str">
            <v>Privado</v>
          </cell>
          <cell r="K1571" t="str">
            <v>Patrocínio Múltiplo</v>
          </cell>
          <cell r="L1571" t="str">
            <v>Com Plano Único</v>
          </cell>
          <cell r="M1571" t="str">
            <v>Sim</v>
          </cell>
          <cell r="N1571">
            <v>4.4011000242201024E+16</v>
          </cell>
          <cell r="O1571" t="str">
            <v>Sudeste</v>
          </cell>
          <cell r="P1571" t="str">
            <v>ESSP</v>
          </cell>
          <cell r="Q1571" t="str">
            <v>AV. PIRAPORINHA, Nº 1111, EDIFÍCIO ADMINISTRATIVO</v>
          </cell>
          <cell r="R1571" t="str">
            <v>SAO BERNARDO DO CAMPO</v>
          </cell>
          <cell r="S1571" t="str">
            <v>SAO PAULO</v>
          </cell>
          <cell r="T1571" t="str">
            <v>SP</v>
          </cell>
          <cell r="U1571" t="str">
            <v>09.891-900</v>
          </cell>
          <cell r="V1571" t="str">
            <v>1143905113</v>
          </cell>
          <cell r="W1571" t="str">
            <v>TOYOTAPREVI@TOYOTA.COM.BR; TOYOTA@SINQIA.COM.BR; TOYOTAPREV@SINQIA.COM.BR; MFERREIRA@TOYOTA.COM.BR</v>
          </cell>
          <cell r="X1571" t="str">
            <v>WWW.PORTALPREV.COM.BR/TOYOTAPREVI</v>
          </cell>
          <cell r="Y1571">
            <v>3</v>
          </cell>
          <cell r="Z1571">
            <v>3</v>
          </cell>
          <cell r="AA1571">
            <v>3</v>
          </cell>
        </row>
        <row r="1572">
          <cell r="A1572" t="str">
            <v>TRAMONTINAPREV</v>
          </cell>
          <cell r="B1572" t="str">
            <v>TRAMONTINAPREV - SOCIEDADE PREVIDENCIARIA</v>
          </cell>
          <cell r="C1572" t="str">
            <v>00.972.631/0001-72</v>
          </cell>
          <cell r="D1572" t="str">
            <v>Sim</v>
          </cell>
          <cell r="E1572" t="str">
            <v>NORMAL - EM FUNCIONAMENTO</v>
          </cell>
          <cell r="F1572" t="str">
            <v>NORMAL</v>
          </cell>
          <cell r="G1572" t="str">
            <v>Sociedade Civil</v>
          </cell>
          <cell r="H1572" t="str">
            <v>LC 109</v>
          </cell>
          <cell r="I1572" t="str">
            <v>Privada</v>
          </cell>
          <cell r="J1572" t="str">
            <v>Privado</v>
          </cell>
          <cell r="K1572" t="str">
            <v>Patrocínio Múltiplo</v>
          </cell>
          <cell r="L1572" t="str">
            <v>Com Plano Único</v>
          </cell>
          <cell r="M1572" t="str">
            <v>Sim</v>
          </cell>
          <cell r="N1572">
            <v>4.4000004516199504E+16</v>
          </cell>
          <cell r="O1572" t="str">
            <v>Sul</v>
          </cell>
          <cell r="P1572" t="str">
            <v>ESRS</v>
          </cell>
          <cell r="Q1572" t="str">
            <v>RUA MAURÍCIO CARDOSO</v>
          </cell>
          <cell r="R1572" t="str">
            <v>CARLOS BARBOSA</v>
          </cell>
          <cell r="S1572" t="str">
            <v>RIO GRANDE DO SUL</v>
          </cell>
          <cell r="T1572" t="str">
            <v>RS</v>
          </cell>
          <cell r="U1572" t="str">
            <v>95.185-000</v>
          </cell>
          <cell r="V1572" t="str">
            <v>5434618009</v>
          </cell>
          <cell r="W1572" t="str">
            <v>TRAMONTINAPREV@TRAMONTINA.COM</v>
          </cell>
          <cell r="X1572" t="str">
            <v>WWW.TRAMONTINA.NET/PREV</v>
          </cell>
          <cell r="Y1572">
            <v>3</v>
          </cell>
          <cell r="Z1572">
            <v>3</v>
          </cell>
          <cell r="AA1572">
            <v>6</v>
          </cell>
        </row>
        <row r="1573">
          <cell r="A1573" t="str">
            <v>UASPREV</v>
          </cell>
          <cell r="B1573" t="str">
            <v>UASPREV - UNIAO DE ASSISTENCIA AOS SERVIDORES PUBLICOS - PREVIDENCIA PRIVADA</v>
          </cell>
          <cell r="C1573" t="str">
            <v>07.787.933/0001-10</v>
          </cell>
          <cell r="D1573" t="str">
            <v>Sim</v>
          </cell>
          <cell r="E1573" t="str">
            <v>NORMAL - EM FUNCIONAMENTO</v>
          </cell>
          <cell r="F1573" t="str">
            <v>NORMAL</v>
          </cell>
          <cell r="G1573" t="str">
            <v>Sociedade Civil</v>
          </cell>
          <cell r="H1573" t="str">
            <v>LC 109</v>
          </cell>
          <cell r="I1573" t="str">
            <v>Instituidor</v>
          </cell>
          <cell r="J1573" t="str">
            <v>Instituidor</v>
          </cell>
          <cell r="K1573" t="str">
            <v>Patrocínio Singular</v>
          </cell>
          <cell r="L1573" t="str">
            <v>Com Plano Único</v>
          </cell>
          <cell r="M1573" t="str">
            <v>Sim</v>
          </cell>
          <cell r="N1573">
            <v>4.4000001950200472E+16</v>
          </cell>
          <cell r="O1573" t="str">
            <v>Sudeste</v>
          </cell>
          <cell r="P1573" t="str">
            <v>ESSP</v>
          </cell>
          <cell r="Q1573" t="str">
            <v>R BOA  VISTA 63 8 ANDAR - SALA 83</v>
          </cell>
          <cell r="R1573" t="str">
            <v>SAO PAULO</v>
          </cell>
          <cell r="S1573" t="str">
            <v>SAO PAULO</v>
          </cell>
          <cell r="T1573" t="str">
            <v>SP</v>
          </cell>
          <cell r="U1573" t="str">
            <v>01.014-001</v>
          </cell>
          <cell r="V1573" t="str">
            <v>(11) 3242 7110</v>
          </cell>
          <cell r="W1573" t="str">
            <v>regiane@uasprev.com.br</v>
          </cell>
          <cell r="X1573" t="str">
            <v>www.uasprev.com.br</v>
          </cell>
          <cell r="Y1573">
            <v>2</v>
          </cell>
          <cell r="Z1573">
            <v>6</v>
          </cell>
          <cell r="AA1573">
            <v>6</v>
          </cell>
        </row>
        <row r="1574">
          <cell r="A1574" t="str">
            <v>UBB-PREV</v>
          </cell>
          <cell r="B1574" t="str">
            <v>UBB PREV - PREVIDENCIA COMPLEMENTAR</v>
          </cell>
          <cell r="C1574" t="str">
            <v>48.789.424/0001-03</v>
          </cell>
          <cell r="D1574" t="str">
            <v>Sim</v>
          </cell>
          <cell r="E1574" t="str">
            <v>ENCERRADA - POR INCORPORAÇÃO</v>
          </cell>
          <cell r="F1574" t="str">
            <v>ENCERRADA</v>
          </cell>
          <cell r="G1574" t="str">
            <v>Sociedade Civil</v>
          </cell>
          <cell r="H1574" t="str">
            <v>LC 109</v>
          </cell>
          <cell r="I1574" t="str">
            <v>Privada</v>
          </cell>
          <cell r="J1574" t="str">
            <v>Privado</v>
          </cell>
          <cell r="K1574" t="str">
            <v>Patrocínio Múltiplo</v>
          </cell>
          <cell r="L1574" t="str">
            <v>Com mais de um plano</v>
          </cell>
          <cell r="M1574" t="str">
            <v>Não</v>
          </cell>
          <cell r="N1574">
            <v>3018171979</v>
          </cell>
          <cell r="O1574" t="str">
            <v>Sudeste</v>
          </cell>
          <cell r="P1574" t="str">
            <v>ESSP</v>
          </cell>
          <cell r="Q1574" t="str">
            <v>RUA CARNAUBEIRAS, 168 - 3º ANDAR</v>
          </cell>
          <cell r="R1574" t="str">
            <v>SAO PAULO</v>
          </cell>
          <cell r="S1574" t="str">
            <v>SAO PAULO</v>
          </cell>
          <cell r="T1574" t="str">
            <v>SP</v>
          </cell>
          <cell r="U1574" t="str">
            <v>04.343-080</v>
          </cell>
          <cell r="V1574" t="str">
            <v>(11) 5016-1222</v>
          </cell>
          <cell r="W1574" t="str">
            <v>arnaldo.serighelli@itau-unibanco.com.br</v>
          </cell>
          <cell r="X1574" t="str">
            <v>WWW.UBBPREV.COM.BR</v>
          </cell>
          <cell r="Y1574">
            <v>4</v>
          </cell>
          <cell r="Z1574">
            <v>3</v>
          </cell>
          <cell r="AA1574">
            <v>6</v>
          </cell>
        </row>
        <row r="1575">
          <cell r="A1575" t="str">
            <v>UBB-PREV</v>
          </cell>
          <cell r="B1575" t="str">
            <v>UBB PREV - PREVIDENCIA COMPLEMENTAR</v>
          </cell>
          <cell r="C1575" t="str">
            <v>48.789.424/0001-03</v>
          </cell>
          <cell r="D1575" t="str">
            <v>Sim</v>
          </cell>
          <cell r="E1575" t="str">
            <v>ENCERRADA - POR INCORPORAÇÃO</v>
          </cell>
          <cell r="F1575" t="str">
            <v>ENCERRADA</v>
          </cell>
          <cell r="G1575" t="str">
            <v>Sociedade Civil</v>
          </cell>
          <cell r="H1575" t="str">
            <v>LC 109</v>
          </cell>
          <cell r="I1575" t="str">
            <v>Privada</v>
          </cell>
          <cell r="J1575" t="str">
            <v>Privado</v>
          </cell>
          <cell r="K1575" t="str">
            <v>Patrocínio Múltiplo</v>
          </cell>
          <cell r="L1575" t="str">
            <v>Com mais de um plano</v>
          </cell>
          <cell r="M1575" t="str">
            <v>Não</v>
          </cell>
          <cell r="N1575">
            <v>3018171979</v>
          </cell>
          <cell r="O1575" t="str">
            <v>Sudeste</v>
          </cell>
          <cell r="P1575" t="str">
            <v>ESSP</v>
          </cell>
          <cell r="Q1575" t="str">
            <v>RUA CARNAUBEIRAS, 168 - 3º ANDAR</v>
          </cell>
          <cell r="R1575" t="str">
            <v>SAO PAULO</v>
          </cell>
          <cell r="S1575" t="str">
            <v>SAO PAULO</v>
          </cell>
          <cell r="T1575" t="str">
            <v>SP</v>
          </cell>
          <cell r="U1575" t="str">
            <v>04.343-080</v>
          </cell>
          <cell r="V1575" t="str">
            <v>(11) 5016-1222</v>
          </cell>
          <cell r="W1575" t="str">
            <v>arnaldo.serighelli@itau-unibanco.com.br</v>
          </cell>
          <cell r="X1575" t="str">
            <v>WWW.UBBPREV.COM.BR</v>
          </cell>
          <cell r="Y1575">
            <v>4</v>
          </cell>
          <cell r="Z1575">
            <v>3</v>
          </cell>
          <cell r="AA1575">
            <v>6</v>
          </cell>
        </row>
        <row r="1576">
          <cell r="A1576" t="str">
            <v>ULTRAPREV</v>
          </cell>
          <cell r="B1576" t="str">
            <v>ULTRAPREV ASSOCIACAO DE PREVIDENCIA COMPLEMENTAR</v>
          </cell>
          <cell r="C1576" t="str">
            <v>29.981.107/0001-40</v>
          </cell>
          <cell r="D1576" t="str">
            <v>Sim</v>
          </cell>
          <cell r="E1576" t="str">
            <v>NORMAL - EM FUNCIONAMENTO</v>
          </cell>
          <cell r="F1576" t="str">
            <v>NORMAL</v>
          </cell>
          <cell r="G1576" t="str">
            <v>Fundação</v>
          </cell>
          <cell r="H1576" t="str">
            <v>LC 109</v>
          </cell>
          <cell r="I1576" t="str">
            <v>Privada</v>
          </cell>
          <cell r="J1576" t="str">
            <v>Privado</v>
          </cell>
          <cell r="K1576" t="str">
            <v>Patrocínio Múltiplo</v>
          </cell>
          <cell r="L1576" t="str">
            <v>Com Plano Único</v>
          </cell>
          <cell r="M1576" t="str">
            <v>Sim</v>
          </cell>
          <cell r="N1576">
            <v>3018751979</v>
          </cell>
          <cell r="O1576" t="str">
            <v>Sudeste</v>
          </cell>
          <cell r="P1576" t="str">
            <v>ESSP</v>
          </cell>
          <cell r="Q1576" t="str">
            <v>AVENIDA BRIG LUIS ANTONIO 1343 9 AND</v>
          </cell>
          <cell r="R1576" t="str">
            <v>SAO PAULO</v>
          </cell>
          <cell r="S1576" t="str">
            <v>SAO PAULO</v>
          </cell>
          <cell r="T1576" t="str">
            <v>SP</v>
          </cell>
          <cell r="U1576" t="str">
            <v>01.317-910</v>
          </cell>
          <cell r="V1576" t="str">
            <v>11 31776755</v>
          </cell>
          <cell r="W1576" t="str">
            <v>ultraprev@ultra.com.br</v>
          </cell>
          <cell r="X1576" t="str">
            <v>www.ultraprev.com.br</v>
          </cell>
          <cell r="Y1576">
            <v>3</v>
          </cell>
          <cell r="Z1576">
            <v>3</v>
          </cell>
          <cell r="AA1576">
            <v>5</v>
          </cell>
        </row>
        <row r="1577">
          <cell r="A1577" t="str">
            <v>UNILEVERPREV</v>
          </cell>
          <cell r="B1577" t="str">
            <v>UNILEVERPREV - SOCIEDADE DE PREVIDENCIA PRIVADA.</v>
          </cell>
          <cell r="C1577" t="str">
            <v>48.323.224/0001-60</v>
          </cell>
          <cell r="D1577" t="str">
            <v>Sim</v>
          </cell>
          <cell r="E1577" t="str">
            <v>NORMAL - EM FUNCIONAMENTO</v>
          </cell>
          <cell r="F1577" t="str">
            <v>NORMAL</v>
          </cell>
          <cell r="G1577" t="str">
            <v>Sociedade Civil</v>
          </cell>
          <cell r="H1577" t="str">
            <v>LC 109</v>
          </cell>
          <cell r="I1577" t="str">
            <v>Privada</v>
          </cell>
          <cell r="J1577" t="str">
            <v>Privado</v>
          </cell>
          <cell r="K1577" t="str">
            <v>Patrocínio Múltiplo</v>
          </cell>
          <cell r="L1577" t="str">
            <v>Com mais de um plano</v>
          </cell>
          <cell r="M1577" t="str">
            <v>Sim</v>
          </cell>
          <cell r="N1577">
            <v>223951981</v>
          </cell>
          <cell r="O1577" t="str">
            <v>Sudeste</v>
          </cell>
          <cell r="P1577" t="str">
            <v>ESSP</v>
          </cell>
          <cell r="Q1577" t="str">
            <v>AV. DAS NAÇÕES UNIDAS</v>
          </cell>
          <cell r="R1577" t="str">
            <v>SAO PAULO</v>
          </cell>
          <cell r="S1577" t="str">
            <v>SAO PAULO</v>
          </cell>
          <cell r="T1577" t="str">
            <v>SP</v>
          </cell>
          <cell r="U1577" t="str">
            <v>04.794-000</v>
          </cell>
          <cell r="V1577" t="str">
            <v>1135689149</v>
          </cell>
          <cell r="W1577" t="str">
            <v>CARLOS.CHAVAO@UNILEVER.COM;COMUNICACAO.UNILEVERPREV@UNILEVER.COM</v>
          </cell>
          <cell r="X1577" t="str">
            <v>WWW.UNILEVERPREV.COM.BR</v>
          </cell>
          <cell r="Y1577">
            <v>4</v>
          </cell>
          <cell r="Z1577">
            <v>3</v>
          </cell>
          <cell r="AA1577">
            <v>3</v>
          </cell>
        </row>
        <row r="1578">
          <cell r="A1578" t="str">
            <v>UNILEVERPREV</v>
          </cell>
          <cell r="B1578" t="str">
            <v>UNILEVERPREV - SOCIEDADE DE PREVIDENCIA PRIVADA.</v>
          </cell>
          <cell r="C1578" t="str">
            <v>48.323.224/0001-60</v>
          </cell>
          <cell r="D1578" t="str">
            <v>Sim</v>
          </cell>
          <cell r="E1578" t="str">
            <v>NORMAL - EM FUNCIONAMENTO</v>
          </cell>
          <cell r="F1578" t="str">
            <v>NORMAL</v>
          </cell>
          <cell r="G1578" t="str">
            <v>Sociedade Civil</v>
          </cell>
          <cell r="H1578" t="str">
            <v>LC 109</v>
          </cell>
          <cell r="I1578" t="str">
            <v>Privada</v>
          </cell>
          <cell r="J1578" t="str">
            <v>Privado</v>
          </cell>
          <cell r="K1578" t="str">
            <v>Patrocínio Múltiplo</v>
          </cell>
          <cell r="L1578" t="str">
            <v>Com mais de um plano</v>
          </cell>
          <cell r="M1578" t="str">
            <v>Sim</v>
          </cell>
          <cell r="N1578">
            <v>223951981</v>
          </cell>
          <cell r="O1578" t="str">
            <v>Sudeste</v>
          </cell>
          <cell r="P1578" t="str">
            <v>ESSP</v>
          </cell>
          <cell r="Q1578" t="str">
            <v>AV. DAS NAÇÕES UNIDAS</v>
          </cell>
          <cell r="R1578" t="str">
            <v>SAO PAULO</v>
          </cell>
          <cell r="S1578" t="str">
            <v>SAO PAULO</v>
          </cell>
          <cell r="T1578" t="str">
            <v>SP</v>
          </cell>
          <cell r="U1578" t="str">
            <v>04.794-000</v>
          </cell>
          <cell r="V1578" t="str">
            <v>1135689149</v>
          </cell>
          <cell r="W1578" t="str">
            <v>CARLOS.CHAVAO@UNILEVER.COM;COMUNICACAO.UNILEVERPREV@UNILEVER.COM</v>
          </cell>
          <cell r="X1578" t="str">
            <v>WWW.UNILEVERPREV.COM.BR</v>
          </cell>
          <cell r="Y1578">
            <v>4</v>
          </cell>
          <cell r="Z1578">
            <v>3</v>
          </cell>
          <cell r="AA1578">
            <v>3</v>
          </cell>
        </row>
        <row r="1579">
          <cell r="A1579" t="str">
            <v>UNILEVERPREV</v>
          </cell>
          <cell r="B1579" t="str">
            <v>UNILEVERPREV - SOCIEDADE DE PREVIDENCIA PRIVADA.</v>
          </cell>
          <cell r="C1579" t="str">
            <v>48.323.224/0001-60</v>
          </cell>
          <cell r="D1579" t="str">
            <v>Sim</v>
          </cell>
          <cell r="E1579" t="str">
            <v>NORMAL - EM FUNCIONAMENTO</v>
          </cell>
          <cell r="F1579" t="str">
            <v>NORMAL</v>
          </cell>
          <cell r="G1579" t="str">
            <v>Sociedade Civil</v>
          </cell>
          <cell r="H1579" t="str">
            <v>LC 109</v>
          </cell>
          <cell r="I1579" t="str">
            <v>Privada</v>
          </cell>
          <cell r="J1579" t="str">
            <v>Privado</v>
          </cell>
          <cell r="K1579" t="str">
            <v>Patrocínio Múltiplo</v>
          </cell>
          <cell r="L1579" t="str">
            <v>Com mais de um plano</v>
          </cell>
          <cell r="M1579" t="str">
            <v>Sim</v>
          </cell>
          <cell r="N1579">
            <v>223951981</v>
          </cell>
          <cell r="O1579" t="str">
            <v>Sudeste</v>
          </cell>
          <cell r="P1579" t="str">
            <v>ESSP</v>
          </cell>
          <cell r="Q1579" t="str">
            <v>AV. DAS NAÇÕES UNIDAS</v>
          </cell>
          <cell r="R1579" t="str">
            <v>SAO PAULO</v>
          </cell>
          <cell r="S1579" t="str">
            <v>SAO PAULO</v>
          </cell>
          <cell r="T1579" t="str">
            <v>SP</v>
          </cell>
          <cell r="U1579" t="str">
            <v>04.794-000</v>
          </cell>
          <cell r="V1579" t="str">
            <v>1135689149</v>
          </cell>
          <cell r="W1579" t="str">
            <v>CARLOS.CHAVAO@UNILEVER.COM;COMUNICACAO.UNILEVERPREV@UNILEVER.COM</v>
          </cell>
          <cell r="X1579" t="str">
            <v>WWW.UNILEVERPREV.COM.BR</v>
          </cell>
          <cell r="Y1579">
            <v>4</v>
          </cell>
          <cell r="Z1579">
            <v>3</v>
          </cell>
          <cell r="AA1579">
            <v>3</v>
          </cell>
        </row>
        <row r="1580">
          <cell r="A1580" t="str">
            <v>UNILEVERPREV</v>
          </cell>
          <cell r="B1580" t="str">
            <v>UNILEVERPREV - SOCIEDADE DE PREVIDENCIA PRIVADA.</v>
          </cell>
          <cell r="C1580" t="str">
            <v>48.323.224/0001-60</v>
          </cell>
          <cell r="D1580" t="str">
            <v>Sim</v>
          </cell>
          <cell r="E1580" t="str">
            <v>NORMAL - EM FUNCIONAMENTO</v>
          </cell>
          <cell r="F1580" t="str">
            <v>NORMAL</v>
          </cell>
          <cell r="G1580" t="str">
            <v>Sociedade Civil</v>
          </cell>
          <cell r="H1580" t="str">
            <v>LC 109</v>
          </cell>
          <cell r="I1580" t="str">
            <v>Privada</v>
          </cell>
          <cell r="J1580" t="str">
            <v>Privado</v>
          </cell>
          <cell r="K1580" t="str">
            <v>Patrocínio Múltiplo</v>
          </cell>
          <cell r="L1580" t="str">
            <v>Com mais de um plano</v>
          </cell>
          <cell r="M1580" t="str">
            <v>Sim</v>
          </cell>
          <cell r="N1580">
            <v>223951981</v>
          </cell>
          <cell r="O1580" t="str">
            <v>Sudeste</v>
          </cell>
          <cell r="P1580" t="str">
            <v>ESSP</v>
          </cell>
          <cell r="Q1580" t="str">
            <v>AV. DAS NAÇÕES UNIDAS</v>
          </cell>
          <cell r="R1580" t="str">
            <v>SAO PAULO</v>
          </cell>
          <cell r="S1580" t="str">
            <v>SAO PAULO</v>
          </cell>
          <cell r="T1580" t="str">
            <v>SP</v>
          </cell>
          <cell r="U1580" t="str">
            <v>04.794-000</v>
          </cell>
          <cell r="V1580" t="str">
            <v>1135689149</v>
          </cell>
          <cell r="W1580" t="str">
            <v>CARLOS.CHAVAO@UNILEVER.COM;COMUNICACAO.UNILEVERPREV@UNILEVER.COM</v>
          </cell>
          <cell r="X1580" t="str">
            <v>WWW.UNILEVERPREV.COM.BR</v>
          </cell>
          <cell r="Y1580">
            <v>4</v>
          </cell>
          <cell r="Z1580">
            <v>3</v>
          </cell>
          <cell r="AA1580">
            <v>3</v>
          </cell>
        </row>
        <row r="1581">
          <cell r="A1581" t="str">
            <v>UNILEVERPREV</v>
          </cell>
          <cell r="B1581" t="str">
            <v>UNILEVERPREV - SOCIEDADE DE PREVIDENCIA PRIVADA.</v>
          </cell>
          <cell r="C1581" t="str">
            <v>48.323.224/0001-60</v>
          </cell>
          <cell r="D1581" t="str">
            <v>Sim</v>
          </cell>
          <cell r="E1581" t="str">
            <v>NORMAL - EM FUNCIONAMENTO</v>
          </cell>
          <cell r="F1581" t="str">
            <v>NORMAL</v>
          </cell>
          <cell r="G1581" t="str">
            <v>Sociedade Civil</v>
          </cell>
          <cell r="H1581" t="str">
            <v>LC 109</v>
          </cell>
          <cell r="I1581" t="str">
            <v>Privada</v>
          </cell>
          <cell r="J1581" t="str">
            <v>Privado</v>
          </cell>
          <cell r="K1581" t="str">
            <v>Patrocínio Múltiplo</v>
          </cell>
          <cell r="L1581" t="str">
            <v>Com mais de um plano</v>
          </cell>
          <cell r="M1581" t="str">
            <v>Sim</v>
          </cell>
          <cell r="N1581">
            <v>223951981</v>
          </cell>
          <cell r="O1581" t="str">
            <v>Sudeste</v>
          </cell>
          <cell r="P1581" t="str">
            <v>ESSP</v>
          </cell>
          <cell r="Q1581" t="str">
            <v>AV. DAS NAÇÕES UNIDAS</v>
          </cell>
          <cell r="R1581" t="str">
            <v>SAO PAULO</v>
          </cell>
          <cell r="S1581" t="str">
            <v>SAO PAULO</v>
          </cell>
          <cell r="T1581" t="str">
            <v>SP</v>
          </cell>
          <cell r="U1581" t="str">
            <v>04.794-000</v>
          </cell>
          <cell r="V1581" t="str">
            <v>1135689149</v>
          </cell>
          <cell r="W1581" t="str">
            <v>CARLOS.CHAVAO@UNILEVER.COM;COMUNICACAO.UNILEVERPREV@UNILEVER.COM</v>
          </cell>
          <cell r="X1581" t="str">
            <v>WWW.UNILEVERPREV.COM.BR</v>
          </cell>
          <cell r="Y1581">
            <v>4</v>
          </cell>
          <cell r="Z1581">
            <v>3</v>
          </cell>
          <cell r="AA1581">
            <v>3</v>
          </cell>
        </row>
        <row r="1582">
          <cell r="A1582" t="str">
            <v>UNILEVERPREV</v>
          </cell>
          <cell r="B1582" t="str">
            <v>UNILEVERPREV - SOCIEDADE DE PREVIDENCIA PRIVADA.</v>
          </cell>
          <cell r="C1582" t="str">
            <v>48.323.224/0001-60</v>
          </cell>
          <cell r="D1582" t="str">
            <v>Sim</v>
          </cell>
          <cell r="E1582" t="str">
            <v>NORMAL - EM FUNCIONAMENTO</v>
          </cell>
          <cell r="F1582" t="str">
            <v>NORMAL</v>
          </cell>
          <cell r="G1582" t="str">
            <v>Sociedade Civil</v>
          </cell>
          <cell r="H1582" t="str">
            <v>LC 109</v>
          </cell>
          <cell r="I1582" t="str">
            <v>Privada</v>
          </cell>
          <cell r="J1582" t="str">
            <v>Privado</v>
          </cell>
          <cell r="K1582" t="str">
            <v>Patrocínio Múltiplo</v>
          </cell>
          <cell r="L1582" t="str">
            <v>Com mais de um plano</v>
          </cell>
          <cell r="M1582" t="str">
            <v>Sim</v>
          </cell>
          <cell r="N1582">
            <v>223951981</v>
          </cell>
          <cell r="O1582" t="str">
            <v>Sudeste</v>
          </cell>
          <cell r="P1582" t="str">
            <v>ESSP</v>
          </cell>
          <cell r="Q1582" t="str">
            <v>AV. DAS NAÇÕES UNIDAS</v>
          </cell>
          <cell r="R1582" t="str">
            <v>SAO PAULO</v>
          </cell>
          <cell r="S1582" t="str">
            <v>SAO PAULO</v>
          </cell>
          <cell r="T1582" t="str">
            <v>SP</v>
          </cell>
          <cell r="U1582" t="str">
            <v>04.794-000</v>
          </cell>
          <cell r="V1582" t="str">
            <v>1135689149</v>
          </cell>
          <cell r="W1582" t="str">
            <v>CARLOS.CHAVAO@UNILEVER.COM;COMUNICACAO.UNILEVERPREV@UNILEVER.COM</v>
          </cell>
          <cell r="X1582" t="str">
            <v>WWW.UNILEVERPREV.COM.BR</v>
          </cell>
          <cell r="Y1582">
            <v>4</v>
          </cell>
          <cell r="Z1582">
            <v>3</v>
          </cell>
          <cell r="AA1582">
            <v>3</v>
          </cell>
        </row>
        <row r="1583">
          <cell r="A1583" t="str">
            <v>UNIPREVI</v>
          </cell>
          <cell r="B1583" t="str">
            <v>UNIPREVI FUNDACAO UNIFENAS DE PREVIDENCIA PRIVADA</v>
          </cell>
          <cell r="C1583" t="str">
            <v>00.374.856/0001-27</v>
          </cell>
          <cell r="D1583" t="str">
            <v>Sim</v>
          </cell>
          <cell r="E1583" t="str">
            <v>NORMAL - EM FUNCIONAMENTO</v>
          </cell>
          <cell r="F1583" t="str">
            <v>NORMAL</v>
          </cell>
          <cell r="G1583" t="str">
            <v>Sociedade Civil</v>
          </cell>
          <cell r="H1583" t="str">
            <v>LC 109</v>
          </cell>
          <cell r="I1583" t="str">
            <v>Privada</v>
          </cell>
          <cell r="J1583" t="str">
            <v>Privado</v>
          </cell>
          <cell r="K1583" t="str">
            <v>Patrocínio Múltiplo</v>
          </cell>
          <cell r="L1583" t="str">
            <v>Com Plano Único</v>
          </cell>
          <cell r="M1583" t="str">
            <v>Sim</v>
          </cell>
          <cell r="N1583">
            <v>4.40000034751994E+16</v>
          </cell>
          <cell r="O1583" t="str">
            <v>Sudeste</v>
          </cell>
          <cell r="P1583" t="str">
            <v>ESMG</v>
          </cell>
          <cell r="Q1583" t="str">
            <v>RODOVIA MG 179 KM 0 SALA 213</v>
          </cell>
          <cell r="R1583" t="str">
            <v>ALFENAS</v>
          </cell>
          <cell r="S1583" t="str">
            <v>MINAS GERAIS</v>
          </cell>
          <cell r="T1583" t="str">
            <v>MG</v>
          </cell>
          <cell r="U1583" t="str">
            <v>37.130-000</v>
          </cell>
          <cell r="V1583" t="str">
            <v>35-3299-3217</v>
          </cell>
          <cell r="W1583" t="str">
            <v>uniprevi@unifenas.br</v>
          </cell>
          <cell r="X1583"/>
          <cell r="Y1583">
            <v>3</v>
          </cell>
          <cell r="Z1583">
            <v>3</v>
          </cell>
          <cell r="AA1583">
            <v>6</v>
          </cell>
        </row>
        <row r="1584">
          <cell r="A1584" t="str">
            <v>UNISYS-PREVI</v>
          </cell>
          <cell r="B1584" t="str">
            <v>UNISYS-PREVI ENTIDADE DE PREVIDENCIA COMPLEMENTAR</v>
          </cell>
          <cell r="C1584" t="str">
            <v>31.245.392/0001-82</v>
          </cell>
          <cell r="D1584" t="str">
            <v>Sim</v>
          </cell>
          <cell r="E1584" t="str">
            <v>NORMAL - EM FUNCIONAMENTO</v>
          </cell>
          <cell r="F1584" t="str">
            <v>NORMAL</v>
          </cell>
          <cell r="G1584" t="str">
            <v>Fundação</v>
          </cell>
          <cell r="H1584" t="str">
            <v>LC 109</v>
          </cell>
          <cell r="I1584" t="str">
            <v>Privada</v>
          </cell>
          <cell r="J1584" t="str">
            <v>Privado</v>
          </cell>
          <cell r="K1584" t="str">
            <v>Patrocínio Múltiplo</v>
          </cell>
          <cell r="L1584" t="str">
            <v>Com Plano Único</v>
          </cell>
          <cell r="M1584" t="str">
            <v>Sim</v>
          </cell>
          <cell r="N1584">
            <v>348761983</v>
          </cell>
          <cell r="O1584" t="str">
            <v>Sudeste</v>
          </cell>
          <cell r="P1584" t="str">
            <v>ESRJ</v>
          </cell>
          <cell r="Q1584" t="str">
            <v>RUA DO PASSEIO</v>
          </cell>
          <cell r="R1584" t="str">
            <v>RIO DE JANEIRO</v>
          </cell>
          <cell r="S1584" t="str">
            <v>RIO DE JANEIRO</v>
          </cell>
          <cell r="T1584" t="str">
            <v>RJ</v>
          </cell>
          <cell r="U1584" t="str">
            <v>20.021-290</v>
          </cell>
          <cell r="V1584" t="str">
            <v>2139007845</v>
          </cell>
          <cell r="W1584" t="str">
            <v>UNISYS.PREVI@BR.UNISYS.COM</v>
          </cell>
          <cell r="X1584" t="str">
            <v>WWW.UNISYSPREVI.COM.BR</v>
          </cell>
          <cell r="Y1584">
            <v>4</v>
          </cell>
          <cell r="Z1584">
            <v>3</v>
          </cell>
          <cell r="AA1584">
            <v>5</v>
          </cell>
        </row>
        <row r="1585">
          <cell r="A1585" t="str">
            <v>UNISYS-PREVI</v>
          </cell>
          <cell r="B1585" t="str">
            <v>UNISYS-PREVI ENTIDADE DE PREVIDENCIA COMPLEMENTAR</v>
          </cell>
          <cell r="C1585" t="str">
            <v>31.245.392/0001-82</v>
          </cell>
          <cell r="D1585" t="str">
            <v>Sim</v>
          </cell>
          <cell r="E1585" t="str">
            <v>NORMAL - EM FUNCIONAMENTO</v>
          </cell>
          <cell r="F1585" t="str">
            <v>NORMAL</v>
          </cell>
          <cell r="G1585" t="str">
            <v>Fundação</v>
          </cell>
          <cell r="H1585" t="str">
            <v>LC 109</v>
          </cell>
          <cell r="I1585" t="str">
            <v>Privada</v>
          </cell>
          <cell r="J1585" t="str">
            <v>Privado</v>
          </cell>
          <cell r="K1585" t="str">
            <v>Patrocínio Múltiplo</v>
          </cell>
          <cell r="L1585" t="str">
            <v>Com Plano Único</v>
          </cell>
          <cell r="M1585" t="str">
            <v>Sim</v>
          </cell>
          <cell r="N1585">
            <v>348761983</v>
          </cell>
          <cell r="O1585" t="str">
            <v>Sudeste</v>
          </cell>
          <cell r="P1585" t="str">
            <v>ESRJ</v>
          </cell>
          <cell r="Q1585" t="str">
            <v>RUA DO PASSEIO</v>
          </cell>
          <cell r="R1585" t="str">
            <v>RIO DE JANEIRO</v>
          </cell>
          <cell r="S1585" t="str">
            <v>RIO DE JANEIRO</v>
          </cell>
          <cell r="T1585" t="str">
            <v>RJ</v>
          </cell>
          <cell r="U1585" t="str">
            <v>20.021-290</v>
          </cell>
          <cell r="V1585" t="str">
            <v>2139007845</v>
          </cell>
          <cell r="W1585" t="str">
            <v>UNISYS.PREVI@BR.UNISYS.COM</v>
          </cell>
          <cell r="X1585" t="str">
            <v>WWW.UNISYSPREVI.COM.BR</v>
          </cell>
          <cell r="Y1585">
            <v>4</v>
          </cell>
          <cell r="Z1585">
            <v>3</v>
          </cell>
          <cell r="AA1585">
            <v>5</v>
          </cell>
        </row>
        <row r="1586">
          <cell r="A1586" t="str">
            <v>UNISYS-PREVI</v>
          </cell>
          <cell r="B1586" t="str">
            <v>UNISYS-PREVI ENTIDADE DE PREVIDENCIA COMPLEMENTAR</v>
          </cell>
          <cell r="C1586" t="str">
            <v>31.245.392/0001-82</v>
          </cell>
          <cell r="D1586" t="str">
            <v>Sim</v>
          </cell>
          <cell r="E1586" t="str">
            <v>NORMAL - EM FUNCIONAMENTO</v>
          </cell>
          <cell r="F1586" t="str">
            <v>NORMAL</v>
          </cell>
          <cell r="G1586" t="str">
            <v>Fundação</v>
          </cell>
          <cell r="H1586" t="str">
            <v>LC 109</v>
          </cell>
          <cell r="I1586" t="str">
            <v>Privada</v>
          </cell>
          <cell r="J1586" t="str">
            <v>Privado</v>
          </cell>
          <cell r="K1586" t="str">
            <v>Patrocínio Múltiplo</v>
          </cell>
          <cell r="L1586" t="str">
            <v>Com Plano Único</v>
          </cell>
          <cell r="M1586" t="str">
            <v>Sim</v>
          </cell>
          <cell r="N1586">
            <v>348761983</v>
          </cell>
          <cell r="O1586" t="str">
            <v>Sudeste</v>
          </cell>
          <cell r="P1586" t="str">
            <v>ESRJ</v>
          </cell>
          <cell r="Q1586" t="str">
            <v>RUA DO PASSEIO</v>
          </cell>
          <cell r="R1586" t="str">
            <v>RIO DE JANEIRO</v>
          </cell>
          <cell r="S1586" t="str">
            <v>RIO DE JANEIRO</v>
          </cell>
          <cell r="T1586" t="str">
            <v>RJ</v>
          </cell>
          <cell r="U1586" t="str">
            <v>20.021-290</v>
          </cell>
          <cell r="V1586" t="str">
            <v>2139007845</v>
          </cell>
          <cell r="W1586" t="str">
            <v>UNISYS.PREVI@BR.UNISYS.COM</v>
          </cell>
          <cell r="X1586" t="str">
            <v>WWW.UNISYSPREVI.COM.BR</v>
          </cell>
          <cell r="Y1586">
            <v>4</v>
          </cell>
          <cell r="Z1586">
            <v>3</v>
          </cell>
          <cell r="AA1586">
            <v>5</v>
          </cell>
        </row>
        <row r="1587">
          <cell r="A1587" t="str">
            <v>URANUS</v>
          </cell>
          <cell r="B1587" t="str">
            <v>URANUS FUNDACAO DE SEGURIDADE SOCIAL - EM LIQUIDACAO</v>
          </cell>
          <cell r="C1587" t="str">
            <v>27.643.089/0001-60</v>
          </cell>
          <cell r="D1587" t="str">
            <v>Sim</v>
          </cell>
          <cell r="E1587" t="str">
            <v>ENCERRADA - POR LIQUIDAÇÃO</v>
          </cell>
          <cell r="F1587" t="str">
            <v>ENCERRADA</v>
          </cell>
          <cell r="G1587" t="str">
            <v>Fundação</v>
          </cell>
          <cell r="H1587" t="str">
            <v>LC 108 / LC 109</v>
          </cell>
          <cell r="I1587" t="str">
            <v>Pública Federal</v>
          </cell>
          <cell r="J1587" t="str">
            <v>Público</v>
          </cell>
          <cell r="K1587" t="str">
            <v>Patrocínio Múltiplo</v>
          </cell>
          <cell r="L1587" t="str">
            <v>Com mais de um plano</v>
          </cell>
          <cell r="M1587" t="str">
            <v>Não</v>
          </cell>
          <cell r="N1587">
            <v>167291980</v>
          </cell>
          <cell r="O1587" t="str">
            <v>Sudeste</v>
          </cell>
          <cell r="P1587" t="str">
            <v>ESRJ</v>
          </cell>
          <cell r="Q1587" t="str">
            <v>PRAIA DO FLAMENGO, 66 ¿ BL. ¿B¿ ¿ SALA 504</v>
          </cell>
          <cell r="R1587" t="str">
            <v>RIO DE JANEIRO</v>
          </cell>
          <cell r="S1587" t="str">
            <v>RIO DE JANEIRO</v>
          </cell>
          <cell r="T1587" t="str">
            <v>RJ</v>
          </cell>
          <cell r="U1587" t="str">
            <v>22.210-903</v>
          </cell>
          <cell r="V1587" t="str">
            <v>(11) 2286 6747</v>
          </cell>
          <cell r="W1587" t="str">
            <v>uranus@uranus.org.br</v>
          </cell>
          <cell r="X1587" t="str">
            <v>WWW.URANUS.ORG.BR</v>
          </cell>
          <cell r="Y1587">
            <v>2</v>
          </cell>
          <cell r="Z1587">
            <v>4</v>
          </cell>
          <cell r="AA1587">
            <v>6</v>
          </cell>
        </row>
        <row r="1588">
          <cell r="A1588" t="str">
            <v>VALIA</v>
          </cell>
          <cell r="B1588" t="str">
            <v>FUNDACAO VALE DO RIO DOCE DE SEGURIDADE SOCIAL VALIA</v>
          </cell>
          <cell r="C1588" t="str">
            <v>42.271.429/0001-63</v>
          </cell>
          <cell r="D1588" t="str">
            <v>Sim</v>
          </cell>
          <cell r="E1588" t="str">
            <v>NORMAL - EM FUNCIONAMENTO</v>
          </cell>
          <cell r="F1588" t="str">
            <v>NORMAL</v>
          </cell>
          <cell r="G1588" t="str">
            <v>Fundação</v>
          </cell>
          <cell r="H1588" t="str">
            <v>LC 109</v>
          </cell>
          <cell r="I1588" t="str">
            <v>Privada</v>
          </cell>
          <cell r="J1588" t="str">
            <v>Privado</v>
          </cell>
          <cell r="K1588" t="str">
            <v>Patrocínio Múltiplo</v>
          </cell>
          <cell r="L1588" t="str">
            <v>Com mais de um plano</v>
          </cell>
          <cell r="M1588" t="str">
            <v>Sim</v>
          </cell>
          <cell r="N1588">
            <v>3017981979</v>
          </cell>
          <cell r="O1588" t="str">
            <v>Sudeste</v>
          </cell>
          <cell r="P1588" t="str">
            <v>ESRJ</v>
          </cell>
          <cell r="Q1588" t="str">
            <v>AV. DAS AMÉRICAS, 4430 - 3° ANDAR</v>
          </cell>
          <cell r="R1588" t="str">
            <v>RIO DE JANEIRO</v>
          </cell>
          <cell r="S1588" t="str">
            <v>RIO DE JANEIRO</v>
          </cell>
          <cell r="T1588" t="str">
            <v>RJ</v>
          </cell>
          <cell r="U1588" t="str">
            <v>22.640-102</v>
          </cell>
          <cell r="V1588" t="str">
            <v>2133852100</v>
          </cell>
          <cell r="W1588" t="str">
            <v>INSTITUCIONAL.VALIA@VALE.COM; EDECIO.BRASIL@VALE.COM; RODRIGO.CARVALHO@VALE.COM</v>
          </cell>
          <cell r="X1588" t="str">
            <v>WWW.VALIA.COM.BR</v>
          </cell>
          <cell r="Y1588">
            <v>4</v>
          </cell>
          <cell r="Z1588">
            <v>5</v>
          </cell>
          <cell r="AA1588">
            <v>12</v>
          </cell>
        </row>
        <row r="1589">
          <cell r="A1589" t="str">
            <v>VALIA</v>
          </cell>
          <cell r="B1589" t="str">
            <v>FUNDACAO VALE DO RIO DOCE DE SEGURIDADE SOCIAL VALIA</v>
          </cell>
          <cell r="C1589" t="str">
            <v>42.271.429/0001-63</v>
          </cell>
          <cell r="D1589" t="str">
            <v>Sim</v>
          </cell>
          <cell r="E1589" t="str">
            <v>NORMAL - EM FUNCIONAMENTO</v>
          </cell>
          <cell r="F1589" t="str">
            <v>NORMAL</v>
          </cell>
          <cell r="G1589" t="str">
            <v>Fundação</v>
          </cell>
          <cell r="H1589" t="str">
            <v>LC 109</v>
          </cell>
          <cell r="I1589" t="str">
            <v>Privada</v>
          </cell>
          <cell r="J1589" t="str">
            <v>Privado</v>
          </cell>
          <cell r="K1589" t="str">
            <v>Patrocínio Múltiplo</v>
          </cell>
          <cell r="L1589" t="str">
            <v>Com mais de um plano</v>
          </cell>
          <cell r="M1589" t="str">
            <v>Sim</v>
          </cell>
          <cell r="N1589">
            <v>3017981979</v>
          </cell>
          <cell r="O1589" t="str">
            <v>Sudeste</v>
          </cell>
          <cell r="P1589" t="str">
            <v>ESRJ</v>
          </cell>
          <cell r="Q1589" t="str">
            <v>AV. DAS AMÉRICAS, 4430 - 3° ANDAR</v>
          </cell>
          <cell r="R1589" t="str">
            <v>RIO DE JANEIRO</v>
          </cell>
          <cell r="S1589" t="str">
            <v>RIO DE JANEIRO</v>
          </cell>
          <cell r="T1589" t="str">
            <v>RJ</v>
          </cell>
          <cell r="U1589" t="str">
            <v>22.640-102</v>
          </cell>
          <cell r="V1589" t="str">
            <v>2133852100</v>
          </cell>
          <cell r="W1589" t="str">
            <v>INSTITUCIONAL.VALIA@VALE.COM; EDECIO.BRASIL@VALE.COM; RODRIGO.CARVALHO@VALE.COM</v>
          </cell>
          <cell r="X1589" t="str">
            <v>WWW.VALIA.COM.BR</v>
          </cell>
          <cell r="Y1589">
            <v>4</v>
          </cell>
          <cell r="Z1589">
            <v>5</v>
          </cell>
          <cell r="AA1589">
            <v>12</v>
          </cell>
        </row>
        <row r="1590">
          <cell r="A1590" t="str">
            <v>VALIA</v>
          </cell>
          <cell r="B1590" t="str">
            <v>FUNDACAO VALE DO RIO DOCE DE SEGURIDADE SOCIAL VALIA</v>
          </cell>
          <cell r="C1590" t="str">
            <v>42.271.429/0001-63</v>
          </cell>
          <cell r="D1590" t="str">
            <v>Sim</v>
          </cell>
          <cell r="E1590" t="str">
            <v>NORMAL - EM FUNCIONAMENTO</v>
          </cell>
          <cell r="F1590" t="str">
            <v>NORMAL</v>
          </cell>
          <cell r="G1590" t="str">
            <v>Fundação</v>
          </cell>
          <cell r="H1590" t="str">
            <v>LC 109</v>
          </cell>
          <cell r="I1590" t="str">
            <v>Privada</v>
          </cell>
          <cell r="J1590" t="str">
            <v>Privado</v>
          </cell>
          <cell r="K1590" t="str">
            <v>Patrocínio Múltiplo</v>
          </cell>
          <cell r="L1590" t="str">
            <v>Com mais de um plano</v>
          </cell>
          <cell r="M1590" t="str">
            <v>Sim</v>
          </cell>
          <cell r="N1590">
            <v>3017981979</v>
          </cell>
          <cell r="O1590" t="str">
            <v>Sudeste</v>
          </cell>
          <cell r="P1590" t="str">
            <v>ESRJ</v>
          </cell>
          <cell r="Q1590" t="str">
            <v>AV. DAS AMÉRICAS, 4430 - 3° ANDAR</v>
          </cell>
          <cell r="R1590" t="str">
            <v>RIO DE JANEIRO</v>
          </cell>
          <cell r="S1590" t="str">
            <v>RIO DE JANEIRO</v>
          </cell>
          <cell r="T1590" t="str">
            <v>RJ</v>
          </cell>
          <cell r="U1590" t="str">
            <v>22.640-102</v>
          </cell>
          <cell r="V1590" t="str">
            <v>2133852100</v>
          </cell>
          <cell r="W1590" t="str">
            <v>INSTITUCIONAL.VALIA@VALE.COM; EDECIO.BRASIL@VALE.COM; RODRIGO.CARVALHO@VALE.COM</v>
          </cell>
          <cell r="X1590" t="str">
            <v>WWW.VALIA.COM.BR</v>
          </cell>
          <cell r="Y1590">
            <v>4</v>
          </cell>
          <cell r="Z1590">
            <v>5</v>
          </cell>
          <cell r="AA1590">
            <v>12</v>
          </cell>
        </row>
        <row r="1591">
          <cell r="A1591" t="str">
            <v>VALIA</v>
          </cell>
          <cell r="B1591" t="str">
            <v>FUNDACAO VALE DO RIO DOCE DE SEGURIDADE SOCIAL VALIA</v>
          </cell>
          <cell r="C1591" t="str">
            <v>42.271.429/0001-63</v>
          </cell>
          <cell r="D1591" t="str">
            <v>Sim</v>
          </cell>
          <cell r="E1591" t="str">
            <v>NORMAL - EM FUNCIONAMENTO</v>
          </cell>
          <cell r="F1591" t="str">
            <v>NORMAL</v>
          </cell>
          <cell r="G1591" t="str">
            <v>Fundação</v>
          </cell>
          <cell r="H1591" t="str">
            <v>LC 109</v>
          </cell>
          <cell r="I1591" t="str">
            <v>Privada</v>
          </cell>
          <cell r="J1591" t="str">
            <v>Privado</v>
          </cell>
          <cell r="K1591" t="str">
            <v>Patrocínio Múltiplo</v>
          </cell>
          <cell r="L1591" t="str">
            <v>Com mais de um plano</v>
          </cell>
          <cell r="M1591" t="str">
            <v>Sim</v>
          </cell>
          <cell r="N1591">
            <v>3017981979</v>
          </cell>
          <cell r="O1591" t="str">
            <v>Sudeste</v>
          </cell>
          <cell r="P1591" t="str">
            <v>ESRJ</v>
          </cell>
          <cell r="Q1591" t="str">
            <v>AV. DAS AMÉRICAS, 4430 - 3° ANDAR</v>
          </cell>
          <cell r="R1591" t="str">
            <v>RIO DE JANEIRO</v>
          </cell>
          <cell r="S1591" t="str">
            <v>RIO DE JANEIRO</v>
          </cell>
          <cell r="T1591" t="str">
            <v>RJ</v>
          </cell>
          <cell r="U1591" t="str">
            <v>22.640-102</v>
          </cell>
          <cell r="V1591" t="str">
            <v>2133852100</v>
          </cell>
          <cell r="W1591" t="str">
            <v>INSTITUCIONAL.VALIA@VALE.COM; EDECIO.BRASIL@VALE.COM; RODRIGO.CARVALHO@VALE.COM</v>
          </cell>
          <cell r="X1591" t="str">
            <v>WWW.VALIA.COM.BR</v>
          </cell>
          <cell r="Y1591">
            <v>4</v>
          </cell>
          <cell r="Z1591">
            <v>5</v>
          </cell>
          <cell r="AA1591">
            <v>12</v>
          </cell>
        </row>
        <row r="1592">
          <cell r="A1592" t="str">
            <v>VALIA</v>
          </cell>
          <cell r="B1592" t="str">
            <v>FUNDACAO VALE DO RIO DOCE DE SEGURIDADE SOCIAL VALIA</v>
          </cell>
          <cell r="C1592" t="str">
            <v>42.271.429/0001-63</v>
          </cell>
          <cell r="D1592" t="str">
            <v>Sim</v>
          </cell>
          <cell r="E1592" t="str">
            <v>NORMAL - EM FUNCIONAMENTO</v>
          </cell>
          <cell r="F1592" t="str">
            <v>NORMAL</v>
          </cell>
          <cell r="G1592" t="str">
            <v>Fundação</v>
          </cell>
          <cell r="H1592" t="str">
            <v>LC 109</v>
          </cell>
          <cell r="I1592" t="str">
            <v>Privada</v>
          </cell>
          <cell r="J1592" t="str">
            <v>Privado</v>
          </cell>
          <cell r="K1592" t="str">
            <v>Patrocínio Múltiplo</v>
          </cell>
          <cell r="L1592" t="str">
            <v>Com mais de um plano</v>
          </cell>
          <cell r="M1592" t="str">
            <v>Sim</v>
          </cell>
          <cell r="N1592">
            <v>3017981979</v>
          </cell>
          <cell r="O1592" t="str">
            <v>Sudeste</v>
          </cell>
          <cell r="P1592" t="str">
            <v>ESRJ</v>
          </cell>
          <cell r="Q1592" t="str">
            <v>AV. DAS AMÉRICAS, 4430 - 3° ANDAR</v>
          </cell>
          <cell r="R1592" t="str">
            <v>RIO DE JANEIRO</v>
          </cell>
          <cell r="S1592" t="str">
            <v>RIO DE JANEIRO</v>
          </cell>
          <cell r="T1592" t="str">
            <v>RJ</v>
          </cell>
          <cell r="U1592" t="str">
            <v>22.640-102</v>
          </cell>
          <cell r="V1592" t="str">
            <v>2133852100</v>
          </cell>
          <cell r="W1592" t="str">
            <v>INSTITUCIONAL.VALIA@VALE.COM; EDECIO.BRASIL@VALE.COM; RODRIGO.CARVALHO@VALE.COM</v>
          </cell>
          <cell r="X1592" t="str">
            <v>WWW.VALIA.COM.BR</v>
          </cell>
          <cell r="Y1592">
            <v>4</v>
          </cell>
          <cell r="Z1592">
            <v>5</v>
          </cell>
          <cell r="AA1592">
            <v>12</v>
          </cell>
        </row>
        <row r="1593">
          <cell r="A1593" t="str">
            <v>VALIA</v>
          </cell>
          <cell r="B1593" t="str">
            <v>FUNDACAO VALE DO RIO DOCE DE SEGURIDADE SOCIAL VALIA</v>
          </cell>
          <cell r="C1593" t="str">
            <v>42.271.429/0001-63</v>
          </cell>
          <cell r="D1593" t="str">
            <v>Sim</v>
          </cell>
          <cell r="E1593" t="str">
            <v>NORMAL - EM FUNCIONAMENTO</v>
          </cell>
          <cell r="F1593" t="str">
            <v>NORMAL</v>
          </cell>
          <cell r="G1593" t="str">
            <v>Fundação</v>
          </cell>
          <cell r="H1593" t="str">
            <v>LC 109</v>
          </cell>
          <cell r="I1593" t="str">
            <v>Privada</v>
          </cell>
          <cell r="J1593" t="str">
            <v>Privado</v>
          </cell>
          <cell r="K1593" t="str">
            <v>Patrocínio Múltiplo</v>
          </cell>
          <cell r="L1593" t="str">
            <v>Com mais de um plano</v>
          </cell>
          <cell r="M1593" t="str">
            <v>Sim</v>
          </cell>
          <cell r="N1593">
            <v>3017981979</v>
          </cell>
          <cell r="O1593" t="str">
            <v>Sudeste</v>
          </cell>
          <cell r="P1593" t="str">
            <v>ESRJ</v>
          </cell>
          <cell r="Q1593" t="str">
            <v>AV. DAS AMÉRICAS, 4430 - 3° ANDAR</v>
          </cell>
          <cell r="R1593" t="str">
            <v>RIO DE JANEIRO</v>
          </cell>
          <cell r="S1593" t="str">
            <v>RIO DE JANEIRO</v>
          </cell>
          <cell r="T1593" t="str">
            <v>RJ</v>
          </cell>
          <cell r="U1593" t="str">
            <v>22.640-102</v>
          </cell>
          <cell r="V1593" t="str">
            <v>2133852100</v>
          </cell>
          <cell r="W1593" t="str">
            <v>INSTITUCIONAL.VALIA@VALE.COM; EDECIO.BRASIL@VALE.COM; RODRIGO.CARVALHO@VALE.COM</v>
          </cell>
          <cell r="X1593" t="str">
            <v>WWW.VALIA.COM.BR</v>
          </cell>
          <cell r="Y1593">
            <v>4</v>
          </cell>
          <cell r="Z1593">
            <v>5</v>
          </cell>
          <cell r="AA1593">
            <v>12</v>
          </cell>
        </row>
        <row r="1594">
          <cell r="A1594" t="str">
            <v>VALIA</v>
          </cell>
          <cell r="B1594" t="str">
            <v>FUNDACAO VALE DO RIO DOCE DE SEGURIDADE SOCIAL VALIA</v>
          </cell>
          <cell r="C1594" t="str">
            <v>42.271.429/0001-63</v>
          </cell>
          <cell r="D1594" t="str">
            <v>Sim</v>
          </cell>
          <cell r="E1594" t="str">
            <v>NORMAL - EM FUNCIONAMENTO</v>
          </cell>
          <cell r="F1594" t="str">
            <v>NORMAL</v>
          </cell>
          <cell r="G1594" t="str">
            <v>Fundação</v>
          </cell>
          <cell r="H1594" t="str">
            <v>LC 109</v>
          </cell>
          <cell r="I1594" t="str">
            <v>Privada</v>
          </cell>
          <cell r="J1594" t="str">
            <v>Privado</v>
          </cell>
          <cell r="K1594" t="str">
            <v>Patrocínio Múltiplo</v>
          </cell>
          <cell r="L1594" t="str">
            <v>Com mais de um plano</v>
          </cell>
          <cell r="M1594" t="str">
            <v>Sim</v>
          </cell>
          <cell r="N1594">
            <v>3017981979</v>
          </cell>
          <cell r="O1594" t="str">
            <v>Sudeste</v>
          </cell>
          <cell r="P1594" t="str">
            <v>ESRJ</v>
          </cell>
          <cell r="Q1594" t="str">
            <v>AV. DAS AMÉRICAS, 4430 - 3° ANDAR</v>
          </cell>
          <cell r="R1594" t="str">
            <v>RIO DE JANEIRO</v>
          </cell>
          <cell r="S1594" t="str">
            <v>RIO DE JANEIRO</v>
          </cell>
          <cell r="T1594" t="str">
            <v>RJ</v>
          </cell>
          <cell r="U1594" t="str">
            <v>22.640-102</v>
          </cell>
          <cell r="V1594" t="str">
            <v>2133852100</v>
          </cell>
          <cell r="W1594" t="str">
            <v>INSTITUCIONAL.VALIA@VALE.COM; EDECIO.BRASIL@VALE.COM; RODRIGO.CARVALHO@VALE.COM</v>
          </cell>
          <cell r="X1594" t="str">
            <v>WWW.VALIA.COM.BR</v>
          </cell>
          <cell r="Y1594">
            <v>4</v>
          </cell>
          <cell r="Z1594">
            <v>5</v>
          </cell>
          <cell r="AA1594">
            <v>12</v>
          </cell>
        </row>
        <row r="1595">
          <cell r="A1595" t="str">
            <v>VALIA</v>
          </cell>
          <cell r="B1595" t="str">
            <v>FUNDACAO VALE DO RIO DOCE DE SEGURIDADE SOCIAL VALIA</v>
          </cell>
          <cell r="C1595" t="str">
            <v>42.271.429/0001-63</v>
          </cell>
          <cell r="D1595" t="str">
            <v>Sim</v>
          </cell>
          <cell r="E1595" t="str">
            <v>NORMAL - EM FUNCIONAMENTO</v>
          </cell>
          <cell r="F1595" t="str">
            <v>NORMAL</v>
          </cell>
          <cell r="G1595" t="str">
            <v>Fundação</v>
          </cell>
          <cell r="H1595" t="str">
            <v>LC 109</v>
          </cell>
          <cell r="I1595" t="str">
            <v>Privada</v>
          </cell>
          <cell r="J1595" t="str">
            <v>Privado</v>
          </cell>
          <cell r="K1595" t="str">
            <v>Patrocínio Múltiplo</v>
          </cell>
          <cell r="L1595" t="str">
            <v>Com mais de um plano</v>
          </cell>
          <cell r="M1595" t="str">
            <v>Sim</v>
          </cell>
          <cell r="N1595">
            <v>3017981979</v>
          </cell>
          <cell r="O1595" t="str">
            <v>Sudeste</v>
          </cell>
          <cell r="P1595" t="str">
            <v>ESRJ</v>
          </cell>
          <cell r="Q1595" t="str">
            <v>AV. DAS AMÉRICAS, 4430 - 3° ANDAR</v>
          </cell>
          <cell r="R1595" t="str">
            <v>RIO DE JANEIRO</v>
          </cell>
          <cell r="S1595" t="str">
            <v>RIO DE JANEIRO</v>
          </cell>
          <cell r="T1595" t="str">
            <v>RJ</v>
          </cell>
          <cell r="U1595" t="str">
            <v>22.640-102</v>
          </cell>
          <cell r="V1595" t="str">
            <v>2133852100</v>
          </cell>
          <cell r="W1595" t="str">
            <v>INSTITUCIONAL.VALIA@VALE.COM; EDECIO.BRASIL@VALE.COM; RODRIGO.CARVALHO@VALE.COM</v>
          </cell>
          <cell r="X1595" t="str">
            <v>WWW.VALIA.COM.BR</v>
          </cell>
          <cell r="Y1595">
            <v>4</v>
          </cell>
          <cell r="Z1595">
            <v>5</v>
          </cell>
          <cell r="AA1595">
            <v>12</v>
          </cell>
        </row>
        <row r="1596">
          <cell r="A1596" t="str">
            <v>VALIA</v>
          </cell>
          <cell r="B1596" t="str">
            <v>FUNDACAO VALE DO RIO DOCE DE SEGURIDADE SOCIAL VALIA</v>
          </cell>
          <cell r="C1596" t="str">
            <v>42.271.429/0001-63</v>
          </cell>
          <cell r="D1596" t="str">
            <v>Sim</v>
          </cell>
          <cell r="E1596" t="str">
            <v>NORMAL - EM FUNCIONAMENTO</v>
          </cell>
          <cell r="F1596" t="str">
            <v>NORMAL</v>
          </cell>
          <cell r="G1596" t="str">
            <v>Fundação</v>
          </cell>
          <cell r="H1596" t="str">
            <v>LC 109</v>
          </cell>
          <cell r="I1596" t="str">
            <v>Privada</v>
          </cell>
          <cell r="J1596" t="str">
            <v>Privado</v>
          </cell>
          <cell r="K1596" t="str">
            <v>Patrocínio Múltiplo</v>
          </cell>
          <cell r="L1596" t="str">
            <v>Com mais de um plano</v>
          </cell>
          <cell r="M1596" t="str">
            <v>Sim</v>
          </cell>
          <cell r="N1596">
            <v>3017981979</v>
          </cell>
          <cell r="O1596" t="str">
            <v>Sudeste</v>
          </cell>
          <cell r="P1596" t="str">
            <v>ESRJ</v>
          </cell>
          <cell r="Q1596" t="str">
            <v>AV. DAS AMÉRICAS, 4430 - 3° ANDAR</v>
          </cell>
          <cell r="R1596" t="str">
            <v>RIO DE JANEIRO</v>
          </cell>
          <cell r="S1596" t="str">
            <v>RIO DE JANEIRO</v>
          </cell>
          <cell r="T1596" t="str">
            <v>RJ</v>
          </cell>
          <cell r="U1596" t="str">
            <v>22.640-102</v>
          </cell>
          <cell r="V1596" t="str">
            <v>2133852100</v>
          </cell>
          <cell r="W1596" t="str">
            <v>INSTITUCIONAL.VALIA@VALE.COM; EDECIO.BRASIL@VALE.COM; RODRIGO.CARVALHO@VALE.COM</v>
          </cell>
          <cell r="X1596" t="str">
            <v>WWW.VALIA.COM.BR</v>
          </cell>
          <cell r="Y1596">
            <v>4</v>
          </cell>
          <cell r="Z1596">
            <v>5</v>
          </cell>
          <cell r="AA1596">
            <v>12</v>
          </cell>
        </row>
        <row r="1597">
          <cell r="A1597" t="str">
            <v>VALIA</v>
          </cell>
          <cell r="B1597" t="str">
            <v>FUNDACAO VALE DO RIO DOCE DE SEGURIDADE SOCIAL VALIA</v>
          </cell>
          <cell r="C1597" t="str">
            <v>42.271.429/0001-63</v>
          </cell>
          <cell r="D1597" t="str">
            <v>Sim</v>
          </cell>
          <cell r="E1597" t="str">
            <v>NORMAL - EM FUNCIONAMENTO</v>
          </cell>
          <cell r="F1597" t="str">
            <v>NORMAL</v>
          </cell>
          <cell r="G1597" t="str">
            <v>Fundação</v>
          </cell>
          <cell r="H1597" t="str">
            <v>LC 109</v>
          </cell>
          <cell r="I1597" t="str">
            <v>Privada</v>
          </cell>
          <cell r="J1597" t="str">
            <v>Privado</v>
          </cell>
          <cell r="K1597" t="str">
            <v>Patrocínio Múltiplo</v>
          </cell>
          <cell r="L1597" t="str">
            <v>Com mais de um plano</v>
          </cell>
          <cell r="M1597" t="str">
            <v>Sim</v>
          </cell>
          <cell r="N1597">
            <v>3017981979</v>
          </cell>
          <cell r="O1597" t="str">
            <v>Sudeste</v>
          </cell>
          <cell r="P1597" t="str">
            <v>ESRJ</v>
          </cell>
          <cell r="Q1597" t="str">
            <v>AV. DAS AMÉRICAS, 4430 - 3° ANDAR</v>
          </cell>
          <cell r="R1597" t="str">
            <v>RIO DE JANEIRO</v>
          </cell>
          <cell r="S1597" t="str">
            <v>RIO DE JANEIRO</v>
          </cell>
          <cell r="T1597" t="str">
            <v>RJ</v>
          </cell>
          <cell r="U1597" t="str">
            <v>22.640-102</v>
          </cell>
          <cell r="V1597" t="str">
            <v>2133852100</v>
          </cell>
          <cell r="W1597" t="str">
            <v>INSTITUCIONAL.VALIA@VALE.COM; EDECIO.BRASIL@VALE.COM; RODRIGO.CARVALHO@VALE.COM</v>
          </cell>
          <cell r="X1597" t="str">
            <v>WWW.VALIA.COM.BR</v>
          </cell>
          <cell r="Y1597">
            <v>4</v>
          </cell>
          <cell r="Z1597">
            <v>5</v>
          </cell>
          <cell r="AA1597">
            <v>12</v>
          </cell>
        </row>
        <row r="1598">
          <cell r="A1598" t="str">
            <v>VALIA</v>
          </cell>
          <cell r="B1598" t="str">
            <v>FUNDACAO VALE DO RIO DOCE DE SEGURIDADE SOCIAL VALIA</v>
          </cell>
          <cell r="C1598" t="str">
            <v>42.271.429/0001-63</v>
          </cell>
          <cell r="D1598" t="str">
            <v>Sim</v>
          </cell>
          <cell r="E1598" t="str">
            <v>NORMAL - EM FUNCIONAMENTO</v>
          </cell>
          <cell r="F1598" t="str">
            <v>NORMAL</v>
          </cell>
          <cell r="G1598" t="str">
            <v>Fundação</v>
          </cell>
          <cell r="H1598" t="str">
            <v>LC 109</v>
          </cell>
          <cell r="I1598" t="str">
            <v>Privada</v>
          </cell>
          <cell r="J1598" t="str">
            <v>Privado</v>
          </cell>
          <cell r="K1598" t="str">
            <v>Patrocínio Múltiplo</v>
          </cell>
          <cell r="L1598" t="str">
            <v>Com mais de um plano</v>
          </cell>
          <cell r="M1598" t="str">
            <v>Sim</v>
          </cell>
          <cell r="N1598">
            <v>3017981979</v>
          </cell>
          <cell r="O1598" t="str">
            <v>Sudeste</v>
          </cell>
          <cell r="P1598" t="str">
            <v>ESRJ</v>
          </cell>
          <cell r="Q1598" t="str">
            <v>AV. DAS AMÉRICAS, 4430 - 3° ANDAR</v>
          </cell>
          <cell r="R1598" t="str">
            <v>RIO DE JANEIRO</v>
          </cell>
          <cell r="S1598" t="str">
            <v>RIO DE JANEIRO</v>
          </cell>
          <cell r="T1598" t="str">
            <v>RJ</v>
          </cell>
          <cell r="U1598" t="str">
            <v>22.640-102</v>
          </cell>
          <cell r="V1598" t="str">
            <v>2133852100</v>
          </cell>
          <cell r="W1598" t="str">
            <v>INSTITUCIONAL.VALIA@VALE.COM; EDECIO.BRASIL@VALE.COM; RODRIGO.CARVALHO@VALE.COM</v>
          </cell>
          <cell r="X1598" t="str">
            <v>WWW.VALIA.COM.BR</v>
          </cell>
          <cell r="Y1598">
            <v>4</v>
          </cell>
          <cell r="Z1598">
            <v>5</v>
          </cell>
          <cell r="AA1598">
            <v>12</v>
          </cell>
        </row>
        <row r="1599">
          <cell r="A1599" t="str">
            <v>VALIA</v>
          </cell>
          <cell r="B1599" t="str">
            <v>FUNDACAO VALE DO RIO DOCE DE SEGURIDADE SOCIAL VALIA</v>
          </cell>
          <cell r="C1599" t="str">
            <v>42.271.429/0001-63</v>
          </cell>
          <cell r="D1599" t="str">
            <v>Sim</v>
          </cell>
          <cell r="E1599" t="str">
            <v>NORMAL - EM FUNCIONAMENTO</v>
          </cell>
          <cell r="F1599" t="str">
            <v>NORMAL</v>
          </cell>
          <cell r="G1599" t="str">
            <v>Fundação</v>
          </cell>
          <cell r="H1599" t="str">
            <v>LC 109</v>
          </cell>
          <cell r="I1599" t="str">
            <v>Privada</v>
          </cell>
          <cell r="J1599" t="str">
            <v>Privado</v>
          </cell>
          <cell r="K1599" t="str">
            <v>Patrocínio Múltiplo</v>
          </cell>
          <cell r="L1599" t="str">
            <v>Com mais de um plano</v>
          </cell>
          <cell r="M1599" t="str">
            <v>Sim</v>
          </cell>
          <cell r="N1599">
            <v>3017981979</v>
          </cell>
          <cell r="O1599" t="str">
            <v>Sudeste</v>
          </cell>
          <cell r="P1599" t="str">
            <v>ESRJ</v>
          </cell>
          <cell r="Q1599" t="str">
            <v>AV. DAS AMÉRICAS, 4430 - 3° ANDAR</v>
          </cell>
          <cell r="R1599" t="str">
            <v>RIO DE JANEIRO</v>
          </cell>
          <cell r="S1599" t="str">
            <v>RIO DE JANEIRO</v>
          </cell>
          <cell r="T1599" t="str">
            <v>RJ</v>
          </cell>
          <cell r="U1599" t="str">
            <v>22.640-102</v>
          </cell>
          <cell r="V1599" t="str">
            <v>2133852100</v>
          </cell>
          <cell r="W1599" t="str">
            <v>INSTITUCIONAL.VALIA@VALE.COM; EDECIO.BRASIL@VALE.COM; RODRIGO.CARVALHO@VALE.COM</v>
          </cell>
          <cell r="X1599" t="str">
            <v>WWW.VALIA.COM.BR</v>
          </cell>
          <cell r="Y1599">
            <v>4</v>
          </cell>
          <cell r="Z1599">
            <v>5</v>
          </cell>
          <cell r="AA1599">
            <v>12</v>
          </cell>
        </row>
        <row r="1600">
          <cell r="A1600" t="str">
            <v>VALUE PREV</v>
          </cell>
          <cell r="B1600" t="str">
            <v>VALUE PREV SOCIEDADE PREVIDENCIARIA</v>
          </cell>
          <cell r="C1600" t="str">
            <v>01.541.775/0001-37</v>
          </cell>
          <cell r="D1600" t="str">
            <v>Sim</v>
          </cell>
          <cell r="E1600" t="str">
            <v>NORMAL - EM FUNCIONAMENTO</v>
          </cell>
          <cell r="F1600" t="str">
            <v>NORMAL</v>
          </cell>
          <cell r="G1600" t="str">
            <v>Sociedade Civil</v>
          </cell>
          <cell r="H1600" t="str">
            <v>LC 109</v>
          </cell>
          <cell r="I1600" t="str">
            <v>Privada</v>
          </cell>
          <cell r="J1600" t="str">
            <v>Privado</v>
          </cell>
          <cell r="K1600" t="str">
            <v>Patrocínio Múltiplo</v>
          </cell>
          <cell r="L1600" t="str">
            <v>Com mais de um plano</v>
          </cell>
          <cell r="M1600" t="str">
            <v>Sim</v>
          </cell>
          <cell r="N1600">
            <v>4.4000007643199608E+16</v>
          </cell>
          <cell r="O1600" t="str">
            <v>Sudeste</v>
          </cell>
          <cell r="P1600" t="str">
            <v>ESSP</v>
          </cell>
          <cell r="Q1600" t="str">
            <v>RIO NEGRO 750 2 AND S/21</v>
          </cell>
          <cell r="R1600" t="str">
            <v>BARUERI</v>
          </cell>
          <cell r="S1600" t="str">
            <v>SAO PAULO</v>
          </cell>
          <cell r="T1600" t="str">
            <v>SP</v>
          </cell>
          <cell r="U1600" t="str">
            <v>06.454-000</v>
          </cell>
          <cell r="V1600" t="str">
            <v>1126578423</v>
          </cell>
          <cell r="W1600" t="str">
            <v>ADMIN@VALUEPREV.COM.BR</v>
          </cell>
          <cell r="X1600" t="str">
            <v>HTTPS://VALUEPREV.COM.BR/</v>
          </cell>
          <cell r="Y1600">
            <v>5</v>
          </cell>
          <cell r="Z1600">
            <v>3</v>
          </cell>
          <cell r="AA1600">
            <v>3</v>
          </cell>
        </row>
        <row r="1601">
          <cell r="A1601" t="str">
            <v>VALUE PREV</v>
          </cell>
          <cell r="B1601" t="str">
            <v>VALUE PREV SOCIEDADE PREVIDENCIARIA</v>
          </cell>
          <cell r="C1601" t="str">
            <v>01.541.775/0001-37</v>
          </cell>
          <cell r="D1601" t="str">
            <v>Sim</v>
          </cell>
          <cell r="E1601" t="str">
            <v>NORMAL - EM FUNCIONAMENTO</v>
          </cell>
          <cell r="F1601" t="str">
            <v>NORMAL</v>
          </cell>
          <cell r="G1601" t="str">
            <v>Sociedade Civil</v>
          </cell>
          <cell r="H1601" t="str">
            <v>LC 109</v>
          </cell>
          <cell r="I1601" t="str">
            <v>Privada</v>
          </cell>
          <cell r="J1601" t="str">
            <v>Privado</v>
          </cell>
          <cell r="K1601" t="str">
            <v>Patrocínio Múltiplo</v>
          </cell>
          <cell r="L1601" t="str">
            <v>Com mais de um plano</v>
          </cell>
          <cell r="M1601" t="str">
            <v>Sim</v>
          </cell>
          <cell r="N1601">
            <v>4.4000007643199608E+16</v>
          </cell>
          <cell r="O1601" t="str">
            <v>Sudeste</v>
          </cell>
          <cell r="P1601" t="str">
            <v>ESSP</v>
          </cell>
          <cell r="Q1601" t="str">
            <v>RIO NEGRO 750 2 AND S/21</v>
          </cell>
          <cell r="R1601" t="str">
            <v>BARUERI</v>
          </cell>
          <cell r="S1601" t="str">
            <v>SAO PAULO</v>
          </cell>
          <cell r="T1601" t="str">
            <v>SP</v>
          </cell>
          <cell r="U1601" t="str">
            <v>06.454-000</v>
          </cell>
          <cell r="V1601" t="str">
            <v>1126578423</v>
          </cell>
          <cell r="W1601" t="str">
            <v>ADMIN@VALUEPREV.COM.BR</v>
          </cell>
          <cell r="X1601" t="str">
            <v>HTTPS://VALUEPREV.COM.BR/</v>
          </cell>
          <cell r="Y1601">
            <v>5</v>
          </cell>
          <cell r="Z1601">
            <v>3</v>
          </cell>
          <cell r="AA1601">
            <v>3</v>
          </cell>
        </row>
        <row r="1602">
          <cell r="A1602" t="str">
            <v>VALUE PREV</v>
          </cell>
          <cell r="B1602" t="str">
            <v>VALUE PREV SOCIEDADE PREVIDENCIARIA</v>
          </cell>
          <cell r="C1602" t="str">
            <v>01.541.775/0001-37</v>
          </cell>
          <cell r="D1602" t="str">
            <v>Sim</v>
          </cell>
          <cell r="E1602" t="str">
            <v>NORMAL - EM FUNCIONAMENTO</v>
          </cell>
          <cell r="F1602" t="str">
            <v>NORMAL</v>
          </cell>
          <cell r="G1602" t="str">
            <v>Sociedade Civil</v>
          </cell>
          <cell r="H1602" t="str">
            <v>LC 109</v>
          </cell>
          <cell r="I1602" t="str">
            <v>Privada</v>
          </cell>
          <cell r="J1602" t="str">
            <v>Privado</v>
          </cell>
          <cell r="K1602" t="str">
            <v>Patrocínio Múltiplo</v>
          </cell>
          <cell r="L1602" t="str">
            <v>Com mais de um plano</v>
          </cell>
          <cell r="M1602" t="str">
            <v>Sim</v>
          </cell>
          <cell r="N1602">
            <v>4.4000007643199608E+16</v>
          </cell>
          <cell r="O1602" t="str">
            <v>Sudeste</v>
          </cell>
          <cell r="P1602" t="str">
            <v>ESSP</v>
          </cell>
          <cell r="Q1602" t="str">
            <v>RIO NEGRO 750 2 AND S/21</v>
          </cell>
          <cell r="R1602" t="str">
            <v>BARUERI</v>
          </cell>
          <cell r="S1602" t="str">
            <v>SAO PAULO</v>
          </cell>
          <cell r="T1602" t="str">
            <v>SP</v>
          </cell>
          <cell r="U1602" t="str">
            <v>06.454-000</v>
          </cell>
          <cell r="V1602" t="str">
            <v>1126578423</v>
          </cell>
          <cell r="W1602" t="str">
            <v>ADMIN@VALUEPREV.COM.BR</v>
          </cell>
          <cell r="X1602" t="str">
            <v>HTTPS://VALUEPREV.COM.BR/</v>
          </cell>
          <cell r="Y1602">
            <v>5</v>
          </cell>
          <cell r="Z1602">
            <v>3</v>
          </cell>
          <cell r="AA1602">
            <v>3</v>
          </cell>
        </row>
        <row r="1603">
          <cell r="A1603" t="str">
            <v>VBPP</v>
          </cell>
          <cell r="B1603" t="str">
            <v>VISTEON BRASIL PREVIDENCIA PRIVADA - VBPP</v>
          </cell>
          <cell r="C1603" t="str">
            <v>05.590.227/0001-58</v>
          </cell>
          <cell r="D1603" t="str">
            <v>Sim</v>
          </cell>
          <cell r="E1603" t="str">
            <v>NORMAL - EM FUNCIONAMENTO</v>
          </cell>
          <cell r="F1603" t="str">
            <v>NORMAL</v>
          </cell>
          <cell r="G1603" t="str">
            <v>Sociedade Civil</v>
          </cell>
          <cell r="H1603" t="str">
            <v>LC 109</v>
          </cell>
          <cell r="I1603" t="str">
            <v>Privada</v>
          </cell>
          <cell r="J1603" t="str">
            <v>Privado</v>
          </cell>
          <cell r="K1603" t="str">
            <v>Patrocínio Múltiplo</v>
          </cell>
          <cell r="L1603" t="str">
            <v>Com Plano Único</v>
          </cell>
          <cell r="M1603" t="str">
            <v>Sim</v>
          </cell>
          <cell r="N1603">
            <v>4.4000002435200232E+16</v>
          </cell>
          <cell r="O1603" t="str">
            <v>Sudeste</v>
          </cell>
          <cell r="P1603" t="str">
            <v>ESSP</v>
          </cell>
          <cell r="Q1603" t="str">
            <v>AVENIDA ORLANDA BERGAMO</v>
          </cell>
          <cell r="R1603" t="str">
            <v>GUARULHOS</v>
          </cell>
          <cell r="S1603" t="str">
            <v>SAO PAULO</v>
          </cell>
          <cell r="T1603" t="str">
            <v>SP</v>
          </cell>
          <cell r="U1603" t="str">
            <v>07.232-151</v>
          </cell>
          <cell r="V1603" t="str">
            <v>1126789121</v>
          </cell>
          <cell r="W1603" t="str">
            <v>ESIQUEI3@VISTEON.COM</v>
          </cell>
          <cell r="X1603" t="str">
            <v>HTTPS://VISTEONPREV.PARTICIPANTE.COM.BR/</v>
          </cell>
          <cell r="Y1603">
            <v>4</v>
          </cell>
          <cell r="Z1603">
            <v>4</v>
          </cell>
          <cell r="AA1603">
            <v>4</v>
          </cell>
        </row>
        <row r="1604">
          <cell r="A1604" t="str">
            <v>VEXTY</v>
          </cell>
          <cell r="B1604" t="str">
            <v>VEXTY</v>
          </cell>
          <cell r="C1604" t="str">
            <v>00.571.135/0001-07</v>
          </cell>
          <cell r="D1604" t="str">
            <v>Sim</v>
          </cell>
          <cell r="E1604" t="str">
            <v>NORMAL - EM FUNCIONAMENTO</v>
          </cell>
          <cell r="F1604" t="str">
            <v>NORMAL</v>
          </cell>
          <cell r="G1604" t="str">
            <v>Sociedade Civil</v>
          </cell>
          <cell r="H1604" t="str">
            <v>LC 109</v>
          </cell>
          <cell r="I1604" t="str">
            <v>Privada</v>
          </cell>
          <cell r="J1604" t="str">
            <v>Privado</v>
          </cell>
          <cell r="K1604" t="str">
            <v>Patrocínio Múltiplo</v>
          </cell>
          <cell r="L1604" t="str">
            <v>Com Plano Único</v>
          </cell>
          <cell r="M1604" t="str">
            <v>Sim</v>
          </cell>
          <cell r="N1604">
            <v>4.4011001117201712E+16</v>
          </cell>
          <cell r="O1604" t="str">
            <v>Sudeste</v>
          </cell>
          <cell r="P1604" t="str">
            <v>ESSP</v>
          </cell>
          <cell r="Q1604" t="str">
            <v>AV. DAS NAÇÕES UNIDAS</v>
          </cell>
          <cell r="R1604" t="str">
            <v>SAO PAULO</v>
          </cell>
          <cell r="S1604" t="str">
            <v>SAO PAULO</v>
          </cell>
          <cell r="T1604" t="str">
            <v>SP</v>
          </cell>
          <cell r="U1604" t="str">
            <v>04.794-000</v>
          </cell>
          <cell r="V1604" t="str">
            <v>1130968092</v>
          </cell>
          <cell r="W1604" t="str">
            <v>PREVIC@VEXTY.COM.BR</v>
          </cell>
          <cell r="X1604" t="str">
            <v>WWW.VEXTY.COM.BR</v>
          </cell>
          <cell r="Y1604">
            <v>5</v>
          </cell>
          <cell r="Z1604">
            <v>3</v>
          </cell>
          <cell r="AA1604">
            <v>5</v>
          </cell>
        </row>
        <row r="1605">
          <cell r="A1605" t="str">
            <v>VIKINGPREV</v>
          </cell>
          <cell r="B1605" t="str">
            <v>VIKINGPREV SOCIEDADE DE PREVIDENCIA PRIVADA</v>
          </cell>
          <cell r="C1605" t="str">
            <v>00.158.783/0001-36</v>
          </cell>
          <cell r="D1605" t="str">
            <v>Sim</v>
          </cell>
          <cell r="E1605" t="str">
            <v>NORMAL - EM FUNCIONAMENTO</v>
          </cell>
          <cell r="F1605" t="str">
            <v>NORMAL</v>
          </cell>
          <cell r="G1605" t="str">
            <v>Sociedade Civil</v>
          </cell>
          <cell r="H1605" t="str">
            <v>LC 109</v>
          </cell>
          <cell r="I1605" t="str">
            <v>Privada</v>
          </cell>
          <cell r="J1605" t="str">
            <v>Privado</v>
          </cell>
          <cell r="K1605" t="str">
            <v>Patrocínio Múltiplo</v>
          </cell>
          <cell r="L1605" t="str">
            <v>Com Plano Único</v>
          </cell>
          <cell r="M1605" t="str">
            <v>Sim</v>
          </cell>
          <cell r="N1605">
            <v>3.0000001988198936E+16</v>
          </cell>
          <cell r="O1605" t="str">
            <v>Sul</v>
          </cell>
          <cell r="P1605" t="str">
            <v>ESRS</v>
          </cell>
          <cell r="Q1605" t="str">
            <v>AV. JUSCELINO K. DE OLIVEIRA, 2600</v>
          </cell>
          <cell r="R1605" t="str">
            <v>CURITIBA</v>
          </cell>
          <cell r="S1605" t="str">
            <v>PARANA</v>
          </cell>
          <cell r="T1605" t="str">
            <v>PR</v>
          </cell>
          <cell r="U1605" t="str">
            <v>81.260-900</v>
          </cell>
          <cell r="V1605" t="str">
            <v>4133178998</v>
          </cell>
          <cell r="W1605" t="str">
            <v>ADM.VIKINGPREV@VOLVO.COM;JAIRO.JS.SANTANA@CONSULTANT.VOLVO.COM</v>
          </cell>
          <cell r="X1605" t="str">
            <v>WWW.VIKINGPREV.COM.BR</v>
          </cell>
          <cell r="Y1605">
            <v>6</v>
          </cell>
          <cell r="Z1605">
            <v>3</v>
          </cell>
          <cell r="AA1605">
            <v>3</v>
          </cell>
        </row>
        <row r="1606">
          <cell r="A1606" t="str">
            <v>VISÃO PREV</v>
          </cell>
          <cell r="B1606" t="str">
            <v>VISAO PREV SOCIEDADE DE PREVIDENCIA COMPLEMENTAR</v>
          </cell>
          <cell r="C1606" t="str">
            <v>07.205.215/0001-98</v>
          </cell>
          <cell r="D1606" t="str">
            <v>Sim</v>
          </cell>
          <cell r="E1606" t="str">
            <v>NORMAL - EM FUNCIONAMENTO</v>
          </cell>
          <cell r="F1606" t="str">
            <v>NORMAL</v>
          </cell>
          <cell r="G1606" t="str">
            <v>Sociedade Civil</v>
          </cell>
          <cell r="H1606" t="str">
            <v>LC 109</v>
          </cell>
          <cell r="I1606" t="str">
            <v>Privada</v>
          </cell>
          <cell r="J1606" t="str">
            <v>Privado</v>
          </cell>
          <cell r="K1606" t="str">
            <v>Patrocínio Múltiplo</v>
          </cell>
          <cell r="L1606" t="str">
            <v>Com mais de um plano</v>
          </cell>
          <cell r="M1606" t="str">
            <v>Sim</v>
          </cell>
          <cell r="N1606">
            <v>4.400000191820048E+16</v>
          </cell>
          <cell r="O1606" t="str">
            <v>Sudeste</v>
          </cell>
          <cell r="P1606" t="str">
            <v>ESSP</v>
          </cell>
          <cell r="Q1606" t="str">
            <v>ALAMEDA SANTOS, 787. CONJUNTOS 11 E 12</v>
          </cell>
          <cell r="R1606" t="str">
            <v>SAO PAULO</v>
          </cell>
          <cell r="S1606" t="str">
            <v>SAO PAULO</v>
          </cell>
          <cell r="T1606" t="str">
            <v>SP</v>
          </cell>
          <cell r="U1606" t="str">
            <v>01.419-001</v>
          </cell>
          <cell r="V1606" t="str">
            <v>1148783130</v>
          </cell>
          <cell r="W1606" t="str">
            <v>INSTITUCIONAL@VISAOPREV.COM.BR</v>
          </cell>
          <cell r="X1606" t="str">
            <v>WWW.VISAOPREV.COM.BR</v>
          </cell>
          <cell r="Y1606">
            <v>4</v>
          </cell>
          <cell r="Z1606">
            <v>3</v>
          </cell>
          <cell r="AA1606">
            <v>6</v>
          </cell>
        </row>
        <row r="1607">
          <cell r="A1607" t="str">
            <v>VISÃO PREV</v>
          </cell>
          <cell r="B1607" t="str">
            <v>VISAO PREV SOCIEDADE DE PREVIDENCIA COMPLEMENTAR</v>
          </cell>
          <cell r="C1607" t="str">
            <v>07.205.215/0001-98</v>
          </cell>
          <cell r="D1607" t="str">
            <v>Sim</v>
          </cell>
          <cell r="E1607" t="str">
            <v>NORMAL - EM FUNCIONAMENTO</v>
          </cell>
          <cell r="F1607" t="str">
            <v>NORMAL</v>
          </cell>
          <cell r="G1607" t="str">
            <v>Sociedade Civil</v>
          </cell>
          <cell r="H1607" t="str">
            <v>LC 109</v>
          </cell>
          <cell r="I1607" t="str">
            <v>Privada</v>
          </cell>
          <cell r="J1607" t="str">
            <v>Privado</v>
          </cell>
          <cell r="K1607" t="str">
            <v>Patrocínio Múltiplo</v>
          </cell>
          <cell r="L1607" t="str">
            <v>Com mais de um plano</v>
          </cell>
          <cell r="M1607" t="str">
            <v>Sim</v>
          </cell>
          <cell r="N1607">
            <v>4.400000191820048E+16</v>
          </cell>
          <cell r="O1607" t="str">
            <v>Sudeste</v>
          </cell>
          <cell r="P1607" t="str">
            <v>ESSP</v>
          </cell>
          <cell r="Q1607" t="str">
            <v>ALAMEDA SANTOS, 787. CONJUNTOS 11 E 12</v>
          </cell>
          <cell r="R1607" t="str">
            <v>SAO PAULO</v>
          </cell>
          <cell r="S1607" t="str">
            <v>SAO PAULO</v>
          </cell>
          <cell r="T1607" t="str">
            <v>SP</v>
          </cell>
          <cell r="U1607" t="str">
            <v>01.419-001</v>
          </cell>
          <cell r="V1607" t="str">
            <v>1148783130</v>
          </cell>
          <cell r="W1607" t="str">
            <v>INSTITUCIONAL@VISAOPREV.COM.BR</v>
          </cell>
          <cell r="X1607" t="str">
            <v>WWW.VISAOPREV.COM.BR</v>
          </cell>
          <cell r="Y1607">
            <v>4</v>
          </cell>
          <cell r="Z1607">
            <v>3</v>
          </cell>
          <cell r="AA1607">
            <v>6</v>
          </cell>
        </row>
        <row r="1608">
          <cell r="A1608" t="str">
            <v>VISÃO PREV</v>
          </cell>
          <cell r="B1608" t="str">
            <v>VISAO PREV SOCIEDADE DE PREVIDENCIA COMPLEMENTAR</v>
          </cell>
          <cell r="C1608" t="str">
            <v>07.205.215/0001-98</v>
          </cell>
          <cell r="D1608" t="str">
            <v>Sim</v>
          </cell>
          <cell r="E1608" t="str">
            <v>NORMAL - EM FUNCIONAMENTO</v>
          </cell>
          <cell r="F1608" t="str">
            <v>NORMAL</v>
          </cell>
          <cell r="G1608" t="str">
            <v>Sociedade Civil</v>
          </cell>
          <cell r="H1608" t="str">
            <v>LC 109</v>
          </cell>
          <cell r="I1608" t="str">
            <v>Privada</v>
          </cell>
          <cell r="J1608" t="str">
            <v>Privado</v>
          </cell>
          <cell r="K1608" t="str">
            <v>Patrocínio Múltiplo</v>
          </cell>
          <cell r="L1608" t="str">
            <v>Com mais de um plano</v>
          </cell>
          <cell r="M1608" t="str">
            <v>Sim</v>
          </cell>
          <cell r="N1608">
            <v>4.400000191820048E+16</v>
          </cell>
          <cell r="O1608" t="str">
            <v>Sudeste</v>
          </cell>
          <cell r="P1608" t="str">
            <v>ESSP</v>
          </cell>
          <cell r="Q1608" t="str">
            <v>ALAMEDA SANTOS, 787. CONJUNTOS 11 E 12</v>
          </cell>
          <cell r="R1608" t="str">
            <v>SAO PAULO</v>
          </cell>
          <cell r="S1608" t="str">
            <v>SAO PAULO</v>
          </cell>
          <cell r="T1608" t="str">
            <v>SP</v>
          </cell>
          <cell r="U1608" t="str">
            <v>01.419-001</v>
          </cell>
          <cell r="V1608" t="str">
            <v>1148783130</v>
          </cell>
          <cell r="W1608" t="str">
            <v>INSTITUCIONAL@VISAOPREV.COM.BR</v>
          </cell>
          <cell r="X1608" t="str">
            <v>WWW.VISAOPREV.COM.BR</v>
          </cell>
          <cell r="Y1608">
            <v>4</v>
          </cell>
          <cell r="Z1608">
            <v>3</v>
          </cell>
          <cell r="AA1608">
            <v>6</v>
          </cell>
        </row>
        <row r="1609">
          <cell r="A1609" t="str">
            <v>VISÃO PREV</v>
          </cell>
          <cell r="B1609" t="str">
            <v>VISAO PREV SOCIEDADE DE PREVIDENCIA COMPLEMENTAR</v>
          </cell>
          <cell r="C1609" t="str">
            <v>07.205.215/0001-98</v>
          </cell>
          <cell r="D1609" t="str">
            <v>Sim</v>
          </cell>
          <cell r="E1609" t="str">
            <v>NORMAL - EM FUNCIONAMENTO</v>
          </cell>
          <cell r="F1609" t="str">
            <v>NORMAL</v>
          </cell>
          <cell r="G1609" t="str">
            <v>Sociedade Civil</v>
          </cell>
          <cell r="H1609" t="str">
            <v>LC 109</v>
          </cell>
          <cell r="I1609" t="str">
            <v>Privada</v>
          </cell>
          <cell r="J1609" t="str">
            <v>Privado</v>
          </cell>
          <cell r="K1609" t="str">
            <v>Patrocínio Múltiplo</v>
          </cell>
          <cell r="L1609" t="str">
            <v>Com mais de um plano</v>
          </cell>
          <cell r="M1609" t="str">
            <v>Sim</v>
          </cell>
          <cell r="N1609">
            <v>4.400000191820048E+16</v>
          </cell>
          <cell r="O1609" t="str">
            <v>Sudeste</v>
          </cell>
          <cell r="P1609" t="str">
            <v>ESSP</v>
          </cell>
          <cell r="Q1609" t="str">
            <v>ALAMEDA SANTOS, 787. CONJUNTOS 11 E 12</v>
          </cell>
          <cell r="R1609" t="str">
            <v>SAO PAULO</v>
          </cell>
          <cell r="S1609" t="str">
            <v>SAO PAULO</v>
          </cell>
          <cell r="T1609" t="str">
            <v>SP</v>
          </cell>
          <cell r="U1609" t="str">
            <v>01.419-001</v>
          </cell>
          <cell r="V1609" t="str">
            <v>1148783130</v>
          </cell>
          <cell r="W1609" t="str">
            <v>INSTITUCIONAL@VISAOPREV.COM.BR</v>
          </cell>
          <cell r="X1609" t="str">
            <v>WWW.VISAOPREV.COM.BR</v>
          </cell>
          <cell r="Y1609">
            <v>4</v>
          </cell>
          <cell r="Z1609">
            <v>3</v>
          </cell>
          <cell r="AA1609">
            <v>6</v>
          </cell>
        </row>
        <row r="1610">
          <cell r="A1610" t="str">
            <v>VISÃO PREV</v>
          </cell>
          <cell r="B1610" t="str">
            <v>VISAO PREV SOCIEDADE DE PREVIDENCIA COMPLEMENTAR</v>
          </cell>
          <cell r="C1610" t="str">
            <v>07.205.215/0001-98</v>
          </cell>
          <cell r="D1610" t="str">
            <v>Sim</v>
          </cell>
          <cell r="E1610" t="str">
            <v>NORMAL - EM FUNCIONAMENTO</v>
          </cell>
          <cell r="F1610" t="str">
            <v>NORMAL</v>
          </cell>
          <cell r="G1610" t="str">
            <v>Sociedade Civil</v>
          </cell>
          <cell r="H1610" t="str">
            <v>LC 109</v>
          </cell>
          <cell r="I1610" t="str">
            <v>Privada</v>
          </cell>
          <cell r="J1610" t="str">
            <v>Privado</v>
          </cell>
          <cell r="K1610" t="str">
            <v>Patrocínio Múltiplo</v>
          </cell>
          <cell r="L1610" t="str">
            <v>Com mais de um plano</v>
          </cell>
          <cell r="M1610" t="str">
            <v>Sim</v>
          </cell>
          <cell r="N1610">
            <v>4.400000191820048E+16</v>
          </cell>
          <cell r="O1610" t="str">
            <v>Sudeste</v>
          </cell>
          <cell r="P1610" t="str">
            <v>ESSP</v>
          </cell>
          <cell r="Q1610" t="str">
            <v>ALAMEDA SANTOS, 787. CONJUNTOS 11 E 12</v>
          </cell>
          <cell r="R1610" t="str">
            <v>SAO PAULO</v>
          </cell>
          <cell r="S1610" t="str">
            <v>SAO PAULO</v>
          </cell>
          <cell r="T1610" t="str">
            <v>SP</v>
          </cell>
          <cell r="U1610" t="str">
            <v>01.419-001</v>
          </cell>
          <cell r="V1610" t="str">
            <v>1148783130</v>
          </cell>
          <cell r="W1610" t="str">
            <v>INSTITUCIONAL@VISAOPREV.COM.BR</v>
          </cell>
          <cell r="X1610" t="str">
            <v>WWW.VISAOPREV.COM.BR</v>
          </cell>
          <cell r="Y1610">
            <v>4</v>
          </cell>
          <cell r="Z1610">
            <v>3</v>
          </cell>
          <cell r="AA1610">
            <v>6</v>
          </cell>
        </row>
        <row r="1611">
          <cell r="A1611" t="str">
            <v>VISÃO PREV</v>
          </cell>
          <cell r="B1611" t="str">
            <v>VISAO PREV SOCIEDADE DE PREVIDENCIA COMPLEMENTAR</v>
          </cell>
          <cell r="C1611" t="str">
            <v>07.205.215/0001-98</v>
          </cell>
          <cell r="D1611" t="str">
            <v>Sim</v>
          </cell>
          <cell r="E1611" t="str">
            <v>NORMAL - EM FUNCIONAMENTO</v>
          </cell>
          <cell r="F1611" t="str">
            <v>NORMAL</v>
          </cell>
          <cell r="G1611" t="str">
            <v>Sociedade Civil</v>
          </cell>
          <cell r="H1611" t="str">
            <v>LC 109</v>
          </cell>
          <cell r="I1611" t="str">
            <v>Privada</v>
          </cell>
          <cell r="J1611" t="str">
            <v>Privado</v>
          </cell>
          <cell r="K1611" t="str">
            <v>Patrocínio Múltiplo</v>
          </cell>
          <cell r="L1611" t="str">
            <v>Com mais de um plano</v>
          </cell>
          <cell r="M1611" t="str">
            <v>Sim</v>
          </cell>
          <cell r="N1611">
            <v>4.400000191820048E+16</v>
          </cell>
          <cell r="O1611" t="str">
            <v>Sudeste</v>
          </cell>
          <cell r="P1611" t="str">
            <v>ESSP</v>
          </cell>
          <cell r="Q1611" t="str">
            <v>ALAMEDA SANTOS, 787. CONJUNTOS 11 E 12</v>
          </cell>
          <cell r="R1611" t="str">
            <v>SAO PAULO</v>
          </cell>
          <cell r="S1611" t="str">
            <v>SAO PAULO</v>
          </cell>
          <cell r="T1611" t="str">
            <v>SP</v>
          </cell>
          <cell r="U1611" t="str">
            <v>01.419-001</v>
          </cell>
          <cell r="V1611" t="str">
            <v>1148783130</v>
          </cell>
          <cell r="W1611" t="str">
            <v>INSTITUCIONAL@VISAOPREV.COM.BR</v>
          </cell>
          <cell r="X1611" t="str">
            <v>WWW.VISAOPREV.COM.BR</v>
          </cell>
          <cell r="Y1611">
            <v>4</v>
          </cell>
          <cell r="Z1611">
            <v>3</v>
          </cell>
          <cell r="AA1611">
            <v>6</v>
          </cell>
        </row>
        <row r="1612">
          <cell r="A1612" t="str">
            <v>VISÃO PREV</v>
          </cell>
          <cell r="B1612" t="str">
            <v>VISAO PREV SOCIEDADE DE PREVIDENCIA COMPLEMENTAR</v>
          </cell>
          <cell r="C1612" t="str">
            <v>07.205.215/0001-98</v>
          </cell>
          <cell r="D1612" t="str">
            <v>Sim</v>
          </cell>
          <cell r="E1612" t="str">
            <v>NORMAL - EM FUNCIONAMENTO</v>
          </cell>
          <cell r="F1612" t="str">
            <v>NORMAL</v>
          </cell>
          <cell r="G1612" t="str">
            <v>Sociedade Civil</v>
          </cell>
          <cell r="H1612" t="str">
            <v>LC 109</v>
          </cell>
          <cell r="I1612" t="str">
            <v>Privada</v>
          </cell>
          <cell r="J1612" t="str">
            <v>Privado</v>
          </cell>
          <cell r="K1612" t="str">
            <v>Patrocínio Múltiplo</v>
          </cell>
          <cell r="L1612" t="str">
            <v>Com mais de um plano</v>
          </cell>
          <cell r="M1612" t="str">
            <v>Sim</v>
          </cell>
          <cell r="N1612">
            <v>4.400000191820048E+16</v>
          </cell>
          <cell r="O1612" t="str">
            <v>Sudeste</v>
          </cell>
          <cell r="P1612" t="str">
            <v>ESSP</v>
          </cell>
          <cell r="Q1612" t="str">
            <v>ALAMEDA SANTOS, 787. CONJUNTOS 11 E 12</v>
          </cell>
          <cell r="R1612" t="str">
            <v>SAO PAULO</v>
          </cell>
          <cell r="S1612" t="str">
            <v>SAO PAULO</v>
          </cell>
          <cell r="T1612" t="str">
            <v>SP</v>
          </cell>
          <cell r="U1612" t="str">
            <v>01.419-001</v>
          </cell>
          <cell r="V1612" t="str">
            <v>1148783130</v>
          </cell>
          <cell r="W1612" t="str">
            <v>INSTITUCIONAL@VISAOPREV.COM.BR</v>
          </cell>
          <cell r="X1612" t="str">
            <v>WWW.VISAOPREV.COM.BR</v>
          </cell>
          <cell r="Y1612">
            <v>4</v>
          </cell>
          <cell r="Z1612">
            <v>3</v>
          </cell>
          <cell r="AA1612">
            <v>6</v>
          </cell>
        </row>
        <row r="1613">
          <cell r="A1613" t="str">
            <v>VISÃO PREV</v>
          </cell>
          <cell r="B1613" t="str">
            <v>VISAO PREV SOCIEDADE DE PREVIDENCIA COMPLEMENTAR</v>
          </cell>
          <cell r="C1613" t="str">
            <v>07.205.215/0001-98</v>
          </cell>
          <cell r="D1613" t="str">
            <v>Sim</v>
          </cell>
          <cell r="E1613" t="str">
            <v>NORMAL - EM FUNCIONAMENTO</v>
          </cell>
          <cell r="F1613" t="str">
            <v>NORMAL</v>
          </cell>
          <cell r="G1613" t="str">
            <v>Sociedade Civil</v>
          </cell>
          <cell r="H1613" t="str">
            <v>LC 109</v>
          </cell>
          <cell r="I1613" t="str">
            <v>Privada</v>
          </cell>
          <cell r="J1613" t="str">
            <v>Privado</v>
          </cell>
          <cell r="K1613" t="str">
            <v>Patrocínio Múltiplo</v>
          </cell>
          <cell r="L1613" t="str">
            <v>Com mais de um plano</v>
          </cell>
          <cell r="M1613" t="str">
            <v>Sim</v>
          </cell>
          <cell r="N1613">
            <v>4.400000191820048E+16</v>
          </cell>
          <cell r="O1613" t="str">
            <v>Sudeste</v>
          </cell>
          <cell r="P1613" t="str">
            <v>ESSP</v>
          </cell>
          <cell r="Q1613" t="str">
            <v>ALAMEDA SANTOS, 787. CONJUNTOS 11 E 12</v>
          </cell>
          <cell r="R1613" t="str">
            <v>SAO PAULO</v>
          </cell>
          <cell r="S1613" t="str">
            <v>SAO PAULO</v>
          </cell>
          <cell r="T1613" t="str">
            <v>SP</v>
          </cell>
          <cell r="U1613" t="str">
            <v>01.419-001</v>
          </cell>
          <cell r="V1613" t="str">
            <v>1148783130</v>
          </cell>
          <cell r="W1613" t="str">
            <v>INSTITUCIONAL@VISAOPREV.COM.BR</v>
          </cell>
          <cell r="X1613" t="str">
            <v>WWW.VISAOPREV.COM.BR</v>
          </cell>
          <cell r="Y1613">
            <v>4</v>
          </cell>
          <cell r="Z1613">
            <v>3</v>
          </cell>
          <cell r="AA1613">
            <v>6</v>
          </cell>
        </row>
        <row r="1614">
          <cell r="A1614" t="str">
            <v>VISÃO PREV</v>
          </cell>
          <cell r="B1614" t="str">
            <v>VISAO PREV SOCIEDADE DE PREVIDENCIA COMPLEMENTAR</v>
          </cell>
          <cell r="C1614" t="str">
            <v>07.205.215/0001-98</v>
          </cell>
          <cell r="D1614" t="str">
            <v>Sim</v>
          </cell>
          <cell r="E1614" t="str">
            <v>NORMAL - EM FUNCIONAMENTO</v>
          </cell>
          <cell r="F1614" t="str">
            <v>NORMAL</v>
          </cell>
          <cell r="G1614" t="str">
            <v>Sociedade Civil</v>
          </cell>
          <cell r="H1614" t="str">
            <v>LC 109</v>
          </cell>
          <cell r="I1614" t="str">
            <v>Privada</v>
          </cell>
          <cell r="J1614" t="str">
            <v>Privado</v>
          </cell>
          <cell r="K1614" t="str">
            <v>Patrocínio Múltiplo</v>
          </cell>
          <cell r="L1614" t="str">
            <v>Com mais de um plano</v>
          </cell>
          <cell r="M1614" t="str">
            <v>Sim</v>
          </cell>
          <cell r="N1614">
            <v>4.400000191820048E+16</v>
          </cell>
          <cell r="O1614" t="str">
            <v>Sudeste</v>
          </cell>
          <cell r="P1614" t="str">
            <v>ESSP</v>
          </cell>
          <cell r="Q1614" t="str">
            <v>ALAMEDA SANTOS, 787. CONJUNTOS 11 E 12</v>
          </cell>
          <cell r="R1614" t="str">
            <v>SAO PAULO</v>
          </cell>
          <cell r="S1614" t="str">
            <v>SAO PAULO</v>
          </cell>
          <cell r="T1614" t="str">
            <v>SP</v>
          </cell>
          <cell r="U1614" t="str">
            <v>01.419-001</v>
          </cell>
          <cell r="V1614" t="str">
            <v>1148783130</v>
          </cell>
          <cell r="W1614" t="str">
            <v>INSTITUCIONAL@VISAOPREV.COM.BR</v>
          </cell>
          <cell r="X1614" t="str">
            <v>WWW.VISAOPREV.COM.BR</v>
          </cell>
          <cell r="Y1614">
            <v>4</v>
          </cell>
          <cell r="Z1614">
            <v>3</v>
          </cell>
          <cell r="AA1614">
            <v>6</v>
          </cell>
        </row>
        <row r="1615">
          <cell r="A1615" t="str">
            <v>VISÃO PREV</v>
          </cell>
          <cell r="B1615" t="str">
            <v>VISAO PREV SOCIEDADE DE PREVIDENCIA COMPLEMENTAR</v>
          </cell>
          <cell r="C1615" t="str">
            <v>07.205.215/0001-98</v>
          </cell>
          <cell r="D1615" t="str">
            <v>Sim</v>
          </cell>
          <cell r="E1615" t="str">
            <v>NORMAL - EM FUNCIONAMENTO</v>
          </cell>
          <cell r="F1615" t="str">
            <v>NORMAL</v>
          </cell>
          <cell r="G1615" t="str">
            <v>Sociedade Civil</v>
          </cell>
          <cell r="H1615" t="str">
            <v>LC 109</v>
          </cell>
          <cell r="I1615" t="str">
            <v>Privada</v>
          </cell>
          <cell r="J1615" t="str">
            <v>Privado</v>
          </cell>
          <cell r="K1615" t="str">
            <v>Patrocínio Múltiplo</v>
          </cell>
          <cell r="L1615" t="str">
            <v>Com mais de um plano</v>
          </cell>
          <cell r="M1615" t="str">
            <v>Sim</v>
          </cell>
          <cell r="N1615">
            <v>4.400000191820048E+16</v>
          </cell>
          <cell r="O1615" t="str">
            <v>Sudeste</v>
          </cell>
          <cell r="P1615" t="str">
            <v>ESSP</v>
          </cell>
          <cell r="Q1615" t="str">
            <v>ALAMEDA SANTOS, 787. CONJUNTOS 11 E 12</v>
          </cell>
          <cell r="R1615" t="str">
            <v>SAO PAULO</v>
          </cell>
          <cell r="S1615" t="str">
            <v>SAO PAULO</v>
          </cell>
          <cell r="T1615" t="str">
            <v>SP</v>
          </cell>
          <cell r="U1615" t="str">
            <v>01.419-001</v>
          </cell>
          <cell r="V1615" t="str">
            <v>1148783130</v>
          </cell>
          <cell r="W1615" t="str">
            <v>INSTITUCIONAL@VISAOPREV.COM.BR</v>
          </cell>
          <cell r="X1615" t="str">
            <v>WWW.VISAOPREV.COM.BR</v>
          </cell>
          <cell r="Y1615">
            <v>4</v>
          </cell>
          <cell r="Z1615">
            <v>3</v>
          </cell>
          <cell r="AA1615">
            <v>6</v>
          </cell>
        </row>
        <row r="1616">
          <cell r="A1616" t="str">
            <v>VISÃO PREV</v>
          </cell>
          <cell r="B1616" t="str">
            <v>VISAO PREV SOCIEDADE DE PREVIDENCIA COMPLEMENTAR</v>
          </cell>
          <cell r="C1616" t="str">
            <v>07.205.215/0001-98</v>
          </cell>
          <cell r="D1616" t="str">
            <v>Sim</v>
          </cell>
          <cell r="E1616" t="str">
            <v>NORMAL - EM FUNCIONAMENTO</v>
          </cell>
          <cell r="F1616" t="str">
            <v>NORMAL</v>
          </cell>
          <cell r="G1616" t="str">
            <v>Sociedade Civil</v>
          </cell>
          <cell r="H1616" t="str">
            <v>LC 109</v>
          </cell>
          <cell r="I1616" t="str">
            <v>Privada</v>
          </cell>
          <cell r="J1616" t="str">
            <v>Privado</v>
          </cell>
          <cell r="K1616" t="str">
            <v>Patrocínio Múltiplo</v>
          </cell>
          <cell r="L1616" t="str">
            <v>Com mais de um plano</v>
          </cell>
          <cell r="M1616" t="str">
            <v>Sim</v>
          </cell>
          <cell r="N1616">
            <v>4.400000191820048E+16</v>
          </cell>
          <cell r="O1616" t="str">
            <v>Sudeste</v>
          </cell>
          <cell r="P1616" t="str">
            <v>ESSP</v>
          </cell>
          <cell r="Q1616" t="str">
            <v>ALAMEDA SANTOS, 787. CONJUNTOS 11 E 12</v>
          </cell>
          <cell r="R1616" t="str">
            <v>SAO PAULO</v>
          </cell>
          <cell r="S1616" t="str">
            <v>SAO PAULO</v>
          </cell>
          <cell r="T1616" t="str">
            <v>SP</v>
          </cell>
          <cell r="U1616" t="str">
            <v>01.419-001</v>
          </cell>
          <cell r="V1616" t="str">
            <v>1148783130</v>
          </cell>
          <cell r="W1616" t="str">
            <v>INSTITUCIONAL@VISAOPREV.COM.BR</v>
          </cell>
          <cell r="X1616" t="str">
            <v>WWW.VISAOPREV.COM.BR</v>
          </cell>
          <cell r="Y1616">
            <v>4</v>
          </cell>
          <cell r="Z1616">
            <v>3</v>
          </cell>
          <cell r="AA1616">
            <v>6</v>
          </cell>
        </row>
        <row r="1617">
          <cell r="A1617" t="str">
            <v>VISÃO PREV</v>
          </cell>
          <cell r="B1617" t="str">
            <v>VISAO PREV SOCIEDADE DE PREVIDENCIA COMPLEMENTAR</v>
          </cell>
          <cell r="C1617" t="str">
            <v>07.205.215/0001-98</v>
          </cell>
          <cell r="D1617" t="str">
            <v>Sim</v>
          </cell>
          <cell r="E1617" t="str">
            <v>NORMAL - EM FUNCIONAMENTO</v>
          </cell>
          <cell r="F1617" t="str">
            <v>NORMAL</v>
          </cell>
          <cell r="G1617" t="str">
            <v>Sociedade Civil</v>
          </cell>
          <cell r="H1617" t="str">
            <v>LC 109</v>
          </cell>
          <cell r="I1617" t="str">
            <v>Privada</v>
          </cell>
          <cell r="J1617" t="str">
            <v>Privado</v>
          </cell>
          <cell r="K1617" t="str">
            <v>Patrocínio Múltiplo</v>
          </cell>
          <cell r="L1617" t="str">
            <v>Com mais de um plano</v>
          </cell>
          <cell r="M1617" t="str">
            <v>Sim</v>
          </cell>
          <cell r="N1617">
            <v>4.400000191820048E+16</v>
          </cell>
          <cell r="O1617" t="str">
            <v>Sudeste</v>
          </cell>
          <cell r="P1617" t="str">
            <v>ESSP</v>
          </cell>
          <cell r="Q1617" t="str">
            <v>ALAMEDA SANTOS, 787. CONJUNTOS 11 E 12</v>
          </cell>
          <cell r="R1617" t="str">
            <v>SAO PAULO</v>
          </cell>
          <cell r="S1617" t="str">
            <v>SAO PAULO</v>
          </cell>
          <cell r="T1617" t="str">
            <v>SP</v>
          </cell>
          <cell r="U1617" t="str">
            <v>01.419-001</v>
          </cell>
          <cell r="V1617" t="str">
            <v>1148783130</v>
          </cell>
          <cell r="W1617" t="str">
            <v>INSTITUCIONAL@VISAOPREV.COM.BR</v>
          </cell>
          <cell r="X1617" t="str">
            <v>WWW.VISAOPREV.COM.BR</v>
          </cell>
          <cell r="Y1617">
            <v>4</v>
          </cell>
          <cell r="Z1617">
            <v>3</v>
          </cell>
          <cell r="AA1617">
            <v>6</v>
          </cell>
        </row>
        <row r="1618">
          <cell r="A1618" t="str">
            <v>VISÃO PREV</v>
          </cell>
          <cell r="B1618" t="str">
            <v>VISAO PREV SOCIEDADE DE PREVIDENCIA COMPLEMENTAR</v>
          </cell>
          <cell r="C1618" t="str">
            <v>07.205.215/0001-98</v>
          </cell>
          <cell r="D1618" t="str">
            <v>Sim</v>
          </cell>
          <cell r="E1618" t="str">
            <v>NORMAL - EM FUNCIONAMENTO</v>
          </cell>
          <cell r="F1618" t="str">
            <v>NORMAL</v>
          </cell>
          <cell r="G1618" t="str">
            <v>Sociedade Civil</v>
          </cell>
          <cell r="H1618" t="str">
            <v>LC 109</v>
          </cell>
          <cell r="I1618" t="str">
            <v>Privada</v>
          </cell>
          <cell r="J1618" t="str">
            <v>Privado</v>
          </cell>
          <cell r="K1618" t="str">
            <v>Patrocínio Múltiplo</v>
          </cell>
          <cell r="L1618" t="str">
            <v>Com mais de um plano</v>
          </cell>
          <cell r="M1618" t="str">
            <v>Sim</v>
          </cell>
          <cell r="N1618">
            <v>4.400000191820048E+16</v>
          </cell>
          <cell r="O1618" t="str">
            <v>Sudeste</v>
          </cell>
          <cell r="P1618" t="str">
            <v>ESSP</v>
          </cell>
          <cell r="Q1618" t="str">
            <v>ALAMEDA SANTOS, 787. CONJUNTOS 11 E 12</v>
          </cell>
          <cell r="R1618" t="str">
            <v>SAO PAULO</v>
          </cell>
          <cell r="S1618" t="str">
            <v>SAO PAULO</v>
          </cell>
          <cell r="T1618" t="str">
            <v>SP</v>
          </cell>
          <cell r="U1618" t="str">
            <v>01.419-001</v>
          </cell>
          <cell r="V1618" t="str">
            <v>1148783130</v>
          </cell>
          <cell r="W1618" t="str">
            <v>INSTITUCIONAL@VISAOPREV.COM.BR</v>
          </cell>
          <cell r="X1618" t="str">
            <v>WWW.VISAOPREV.COM.BR</v>
          </cell>
          <cell r="Y1618">
            <v>4</v>
          </cell>
          <cell r="Z1618">
            <v>3</v>
          </cell>
          <cell r="AA1618">
            <v>6</v>
          </cell>
        </row>
        <row r="1619">
          <cell r="A1619" t="str">
            <v>VISÃO PREV</v>
          </cell>
          <cell r="B1619" t="str">
            <v>VISAO PREV SOCIEDADE DE PREVIDENCIA COMPLEMENTAR</v>
          </cell>
          <cell r="C1619" t="str">
            <v>07.205.215/0001-98</v>
          </cell>
          <cell r="D1619" t="str">
            <v>Sim</v>
          </cell>
          <cell r="E1619" t="str">
            <v>NORMAL - EM FUNCIONAMENTO</v>
          </cell>
          <cell r="F1619" t="str">
            <v>NORMAL</v>
          </cell>
          <cell r="G1619" t="str">
            <v>Sociedade Civil</v>
          </cell>
          <cell r="H1619" t="str">
            <v>LC 109</v>
          </cell>
          <cell r="I1619" t="str">
            <v>Privada</v>
          </cell>
          <cell r="J1619" t="str">
            <v>Privado</v>
          </cell>
          <cell r="K1619" t="str">
            <v>Patrocínio Múltiplo</v>
          </cell>
          <cell r="L1619" t="str">
            <v>Com mais de um plano</v>
          </cell>
          <cell r="M1619" t="str">
            <v>Sim</v>
          </cell>
          <cell r="N1619">
            <v>4.400000191820048E+16</v>
          </cell>
          <cell r="O1619" t="str">
            <v>Sudeste</v>
          </cell>
          <cell r="P1619" t="str">
            <v>ESSP</v>
          </cell>
          <cell r="Q1619" t="str">
            <v>ALAMEDA SANTOS, 787. CONJUNTOS 11 E 12</v>
          </cell>
          <cell r="R1619" t="str">
            <v>SAO PAULO</v>
          </cell>
          <cell r="S1619" t="str">
            <v>SAO PAULO</v>
          </cell>
          <cell r="T1619" t="str">
            <v>SP</v>
          </cell>
          <cell r="U1619" t="str">
            <v>01.419-001</v>
          </cell>
          <cell r="V1619" t="str">
            <v>1148783130</v>
          </cell>
          <cell r="W1619" t="str">
            <v>INSTITUCIONAL@VISAOPREV.COM.BR</v>
          </cell>
          <cell r="X1619" t="str">
            <v>WWW.VISAOPREV.COM.BR</v>
          </cell>
          <cell r="Y1619">
            <v>4</v>
          </cell>
          <cell r="Z1619">
            <v>3</v>
          </cell>
          <cell r="AA1619">
            <v>6</v>
          </cell>
        </row>
        <row r="1620">
          <cell r="A1620" t="str">
            <v>VISÃO PREV</v>
          </cell>
          <cell r="B1620" t="str">
            <v>VISAO PREV SOCIEDADE DE PREVIDENCIA COMPLEMENTAR</v>
          </cell>
          <cell r="C1620" t="str">
            <v>07.205.215/0001-98</v>
          </cell>
          <cell r="D1620" t="str">
            <v>Sim</v>
          </cell>
          <cell r="E1620" t="str">
            <v>NORMAL - EM FUNCIONAMENTO</v>
          </cell>
          <cell r="F1620" t="str">
            <v>NORMAL</v>
          </cell>
          <cell r="G1620" t="str">
            <v>Sociedade Civil</v>
          </cell>
          <cell r="H1620" t="str">
            <v>LC 109</v>
          </cell>
          <cell r="I1620" t="str">
            <v>Privada</v>
          </cell>
          <cell r="J1620" t="str">
            <v>Privado</v>
          </cell>
          <cell r="K1620" t="str">
            <v>Patrocínio Múltiplo</v>
          </cell>
          <cell r="L1620" t="str">
            <v>Com mais de um plano</v>
          </cell>
          <cell r="M1620" t="str">
            <v>Sim</v>
          </cell>
          <cell r="N1620">
            <v>4.400000191820048E+16</v>
          </cell>
          <cell r="O1620" t="str">
            <v>Sudeste</v>
          </cell>
          <cell r="P1620" t="str">
            <v>ESSP</v>
          </cell>
          <cell r="Q1620" t="str">
            <v>ALAMEDA SANTOS, 787. CONJUNTOS 11 E 12</v>
          </cell>
          <cell r="R1620" t="str">
            <v>SAO PAULO</v>
          </cell>
          <cell r="S1620" t="str">
            <v>SAO PAULO</v>
          </cell>
          <cell r="T1620" t="str">
            <v>SP</v>
          </cell>
          <cell r="U1620" t="str">
            <v>01.419-001</v>
          </cell>
          <cell r="V1620" t="str">
            <v>1148783130</v>
          </cell>
          <cell r="W1620" t="str">
            <v>INSTITUCIONAL@VISAOPREV.COM.BR</v>
          </cell>
          <cell r="X1620" t="str">
            <v>WWW.VISAOPREV.COM.BR</v>
          </cell>
          <cell r="Y1620">
            <v>4</v>
          </cell>
          <cell r="Z1620">
            <v>3</v>
          </cell>
          <cell r="AA1620">
            <v>6</v>
          </cell>
        </row>
        <row r="1621">
          <cell r="A1621" t="str">
            <v>VISÃO PREV</v>
          </cell>
          <cell r="B1621" t="str">
            <v>VISAO PREV SOCIEDADE DE PREVIDENCIA COMPLEMENTAR</v>
          </cell>
          <cell r="C1621" t="str">
            <v>07.205.215/0001-98</v>
          </cell>
          <cell r="D1621" t="str">
            <v>Sim</v>
          </cell>
          <cell r="E1621" t="str">
            <v>NORMAL - EM FUNCIONAMENTO</v>
          </cell>
          <cell r="F1621" t="str">
            <v>NORMAL</v>
          </cell>
          <cell r="G1621" t="str">
            <v>Sociedade Civil</v>
          </cell>
          <cell r="H1621" t="str">
            <v>LC 109</v>
          </cell>
          <cell r="I1621" t="str">
            <v>Privada</v>
          </cell>
          <cell r="J1621" t="str">
            <v>Privado</v>
          </cell>
          <cell r="K1621" t="str">
            <v>Patrocínio Múltiplo</v>
          </cell>
          <cell r="L1621" t="str">
            <v>Com mais de um plano</v>
          </cell>
          <cell r="M1621" t="str">
            <v>Sim</v>
          </cell>
          <cell r="N1621">
            <v>4.400000191820048E+16</v>
          </cell>
          <cell r="O1621" t="str">
            <v>Sudeste</v>
          </cell>
          <cell r="P1621" t="str">
            <v>ESSP</v>
          </cell>
          <cell r="Q1621" t="str">
            <v>ALAMEDA SANTOS, 787. CONJUNTOS 11 E 12</v>
          </cell>
          <cell r="R1621" t="str">
            <v>SAO PAULO</v>
          </cell>
          <cell r="S1621" t="str">
            <v>SAO PAULO</v>
          </cell>
          <cell r="T1621" t="str">
            <v>SP</v>
          </cell>
          <cell r="U1621" t="str">
            <v>01.419-001</v>
          </cell>
          <cell r="V1621" t="str">
            <v>1148783130</v>
          </cell>
          <cell r="W1621" t="str">
            <v>INSTITUCIONAL@VISAOPREV.COM.BR</v>
          </cell>
          <cell r="X1621" t="str">
            <v>WWW.VISAOPREV.COM.BR</v>
          </cell>
          <cell r="Y1621">
            <v>4</v>
          </cell>
          <cell r="Z1621">
            <v>3</v>
          </cell>
          <cell r="AA1621">
            <v>6</v>
          </cell>
        </row>
        <row r="1622">
          <cell r="A1622" t="str">
            <v>VISÃO PREV</v>
          </cell>
          <cell r="B1622" t="str">
            <v>VISAO PREV SOCIEDADE DE PREVIDENCIA COMPLEMENTAR</v>
          </cell>
          <cell r="C1622" t="str">
            <v>07.205.215/0001-98</v>
          </cell>
          <cell r="D1622" t="str">
            <v>Sim</v>
          </cell>
          <cell r="E1622" t="str">
            <v>NORMAL - EM FUNCIONAMENTO</v>
          </cell>
          <cell r="F1622" t="str">
            <v>NORMAL</v>
          </cell>
          <cell r="G1622" t="str">
            <v>Sociedade Civil</v>
          </cell>
          <cell r="H1622" t="str">
            <v>LC 109</v>
          </cell>
          <cell r="I1622" t="str">
            <v>Privada</v>
          </cell>
          <cell r="J1622" t="str">
            <v>Privado</v>
          </cell>
          <cell r="K1622" t="str">
            <v>Patrocínio Múltiplo</v>
          </cell>
          <cell r="L1622" t="str">
            <v>Com mais de um plano</v>
          </cell>
          <cell r="M1622" t="str">
            <v>Sim</v>
          </cell>
          <cell r="N1622">
            <v>4.400000191820048E+16</v>
          </cell>
          <cell r="O1622" t="str">
            <v>Sudeste</v>
          </cell>
          <cell r="P1622" t="str">
            <v>ESSP</v>
          </cell>
          <cell r="Q1622" t="str">
            <v>ALAMEDA SANTOS, 787. CONJUNTOS 11 E 12</v>
          </cell>
          <cell r="R1622" t="str">
            <v>SAO PAULO</v>
          </cell>
          <cell r="S1622" t="str">
            <v>SAO PAULO</v>
          </cell>
          <cell r="T1622" t="str">
            <v>SP</v>
          </cell>
          <cell r="U1622" t="str">
            <v>01.419-001</v>
          </cell>
          <cell r="V1622" t="str">
            <v>1148783130</v>
          </cell>
          <cell r="W1622" t="str">
            <v>INSTITUCIONAL@VISAOPREV.COM.BR</v>
          </cell>
          <cell r="X1622" t="str">
            <v>WWW.VISAOPREV.COM.BR</v>
          </cell>
          <cell r="Y1622">
            <v>4</v>
          </cell>
          <cell r="Z1622">
            <v>3</v>
          </cell>
          <cell r="AA1622">
            <v>6</v>
          </cell>
        </row>
        <row r="1623">
          <cell r="A1623" t="str">
            <v>VISÃO PREV</v>
          </cell>
          <cell r="B1623" t="str">
            <v>VISAO PREV SOCIEDADE DE PREVIDENCIA COMPLEMENTAR</v>
          </cell>
          <cell r="C1623" t="str">
            <v>07.205.215/0001-98</v>
          </cell>
          <cell r="D1623" t="str">
            <v>Sim</v>
          </cell>
          <cell r="E1623" t="str">
            <v>NORMAL - EM FUNCIONAMENTO</v>
          </cell>
          <cell r="F1623" t="str">
            <v>NORMAL</v>
          </cell>
          <cell r="G1623" t="str">
            <v>Sociedade Civil</v>
          </cell>
          <cell r="H1623" t="str">
            <v>LC 109</v>
          </cell>
          <cell r="I1623" t="str">
            <v>Privada</v>
          </cell>
          <cell r="J1623" t="str">
            <v>Privado</v>
          </cell>
          <cell r="K1623" t="str">
            <v>Patrocínio Múltiplo</v>
          </cell>
          <cell r="L1623" t="str">
            <v>Com mais de um plano</v>
          </cell>
          <cell r="M1623" t="str">
            <v>Sim</v>
          </cell>
          <cell r="N1623">
            <v>4.400000191820048E+16</v>
          </cell>
          <cell r="O1623" t="str">
            <v>Sudeste</v>
          </cell>
          <cell r="P1623" t="str">
            <v>ESSP</v>
          </cell>
          <cell r="Q1623" t="str">
            <v>ALAMEDA SANTOS, 787. CONJUNTOS 11 E 12</v>
          </cell>
          <cell r="R1623" t="str">
            <v>SAO PAULO</v>
          </cell>
          <cell r="S1623" t="str">
            <v>SAO PAULO</v>
          </cell>
          <cell r="T1623" t="str">
            <v>SP</v>
          </cell>
          <cell r="U1623" t="str">
            <v>01.419-001</v>
          </cell>
          <cell r="V1623" t="str">
            <v>1148783130</v>
          </cell>
          <cell r="W1623" t="str">
            <v>INSTITUCIONAL@VISAOPREV.COM.BR</v>
          </cell>
          <cell r="X1623" t="str">
            <v>WWW.VISAOPREV.COM.BR</v>
          </cell>
          <cell r="Y1623">
            <v>4</v>
          </cell>
          <cell r="Z1623">
            <v>3</v>
          </cell>
          <cell r="AA1623">
            <v>6</v>
          </cell>
        </row>
        <row r="1624">
          <cell r="A1624" t="str">
            <v>VISÃO PREV</v>
          </cell>
          <cell r="B1624" t="str">
            <v>VISAO PREV SOCIEDADE DE PREVIDENCIA COMPLEMENTAR</v>
          </cell>
          <cell r="C1624" t="str">
            <v>07.205.215/0001-98</v>
          </cell>
          <cell r="D1624" t="str">
            <v>Sim</v>
          </cell>
          <cell r="E1624" t="str">
            <v>NORMAL - EM FUNCIONAMENTO</v>
          </cell>
          <cell r="F1624" t="str">
            <v>NORMAL</v>
          </cell>
          <cell r="G1624" t="str">
            <v>Sociedade Civil</v>
          </cell>
          <cell r="H1624" t="str">
            <v>LC 109</v>
          </cell>
          <cell r="I1624" t="str">
            <v>Privada</v>
          </cell>
          <cell r="J1624" t="str">
            <v>Privado</v>
          </cell>
          <cell r="K1624" t="str">
            <v>Patrocínio Múltiplo</v>
          </cell>
          <cell r="L1624" t="str">
            <v>Com mais de um plano</v>
          </cell>
          <cell r="M1624" t="str">
            <v>Sim</v>
          </cell>
          <cell r="N1624">
            <v>4.400000191820048E+16</v>
          </cell>
          <cell r="O1624" t="str">
            <v>Sudeste</v>
          </cell>
          <cell r="P1624" t="str">
            <v>ESSP</v>
          </cell>
          <cell r="Q1624" t="str">
            <v>ALAMEDA SANTOS, 787. CONJUNTOS 11 E 12</v>
          </cell>
          <cell r="R1624" t="str">
            <v>SAO PAULO</v>
          </cell>
          <cell r="S1624" t="str">
            <v>SAO PAULO</v>
          </cell>
          <cell r="T1624" t="str">
            <v>SP</v>
          </cell>
          <cell r="U1624" t="str">
            <v>01.419-001</v>
          </cell>
          <cell r="V1624" t="str">
            <v>1148783130</v>
          </cell>
          <cell r="W1624" t="str">
            <v>INSTITUCIONAL@VISAOPREV.COM.BR</v>
          </cell>
          <cell r="X1624" t="str">
            <v>WWW.VISAOPREV.COM.BR</v>
          </cell>
          <cell r="Y1624">
            <v>4</v>
          </cell>
          <cell r="Z1624">
            <v>3</v>
          </cell>
          <cell r="AA1624">
            <v>6</v>
          </cell>
        </row>
        <row r="1625">
          <cell r="A1625" t="str">
            <v>VISÃO PREV</v>
          </cell>
          <cell r="B1625" t="str">
            <v>VISAO PREV SOCIEDADE DE PREVIDENCIA COMPLEMENTAR</v>
          </cell>
          <cell r="C1625" t="str">
            <v>07.205.215/0001-98</v>
          </cell>
          <cell r="D1625" t="str">
            <v>Sim</v>
          </cell>
          <cell r="E1625" t="str">
            <v>NORMAL - EM FUNCIONAMENTO</v>
          </cell>
          <cell r="F1625" t="str">
            <v>NORMAL</v>
          </cell>
          <cell r="G1625" t="str">
            <v>Sociedade Civil</v>
          </cell>
          <cell r="H1625" t="str">
            <v>LC 109</v>
          </cell>
          <cell r="I1625" t="str">
            <v>Privada</v>
          </cell>
          <cell r="J1625" t="str">
            <v>Privado</v>
          </cell>
          <cell r="K1625" t="str">
            <v>Patrocínio Múltiplo</v>
          </cell>
          <cell r="L1625" t="str">
            <v>Com mais de um plano</v>
          </cell>
          <cell r="M1625" t="str">
            <v>Sim</v>
          </cell>
          <cell r="N1625">
            <v>4.400000191820048E+16</v>
          </cell>
          <cell r="O1625" t="str">
            <v>Sudeste</v>
          </cell>
          <cell r="P1625" t="str">
            <v>ESSP</v>
          </cell>
          <cell r="Q1625" t="str">
            <v>ALAMEDA SANTOS, 787. CONJUNTOS 11 E 12</v>
          </cell>
          <cell r="R1625" t="str">
            <v>SAO PAULO</v>
          </cell>
          <cell r="S1625" t="str">
            <v>SAO PAULO</v>
          </cell>
          <cell r="T1625" t="str">
            <v>SP</v>
          </cell>
          <cell r="U1625" t="str">
            <v>01.419-001</v>
          </cell>
          <cell r="V1625" t="str">
            <v>1148783130</v>
          </cell>
          <cell r="W1625" t="str">
            <v>INSTITUCIONAL@VISAOPREV.COM.BR</v>
          </cell>
          <cell r="X1625" t="str">
            <v>WWW.VISAOPREV.COM.BR</v>
          </cell>
          <cell r="Y1625">
            <v>4</v>
          </cell>
          <cell r="Z1625">
            <v>3</v>
          </cell>
          <cell r="AA1625">
            <v>6</v>
          </cell>
        </row>
        <row r="1626">
          <cell r="A1626" t="str">
            <v>VISÃO PREV</v>
          </cell>
          <cell r="B1626" t="str">
            <v>VISAO PREV SOCIEDADE DE PREVIDENCIA COMPLEMENTAR</v>
          </cell>
          <cell r="C1626" t="str">
            <v>07.205.215/0001-98</v>
          </cell>
          <cell r="D1626" t="str">
            <v>Sim</v>
          </cell>
          <cell r="E1626" t="str">
            <v>NORMAL - EM FUNCIONAMENTO</v>
          </cell>
          <cell r="F1626" t="str">
            <v>NORMAL</v>
          </cell>
          <cell r="G1626" t="str">
            <v>Sociedade Civil</v>
          </cell>
          <cell r="H1626" t="str">
            <v>LC 109</v>
          </cell>
          <cell r="I1626" t="str">
            <v>Privada</v>
          </cell>
          <cell r="J1626" t="str">
            <v>Privado</v>
          </cell>
          <cell r="K1626" t="str">
            <v>Patrocínio Múltiplo</v>
          </cell>
          <cell r="L1626" t="str">
            <v>Com mais de um plano</v>
          </cell>
          <cell r="M1626" t="str">
            <v>Sim</v>
          </cell>
          <cell r="N1626">
            <v>4.400000191820048E+16</v>
          </cell>
          <cell r="O1626" t="str">
            <v>Sudeste</v>
          </cell>
          <cell r="P1626" t="str">
            <v>ESSP</v>
          </cell>
          <cell r="Q1626" t="str">
            <v>ALAMEDA SANTOS, 787. CONJUNTOS 11 E 12</v>
          </cell>
          <cell r="R1626" t="str">
            <v>SAO PAULO</v>
          </cell>
          <cell r="S1626" t="str">
            <v>SAO PAULO</v>
          </cell>
          <cell r="T1626" t="str">
            <v>SP</v>
          </cell>
          <cell r="U1626" t="str">
            <v>01.419-001</v>
          </cell>
          <cell r="V1626" t="str">
            <v>1148783130</v>
          </cell>
          <cell r="W1626" t="str">
            <v>INSTITUCIONAL@VISAOPREV.COM.BR</v>
          </cell>
          <cell r="X1626" t="str">
            <v>WWW.VISAOPREV.COM.BR</v>
          </cell>
          <cell r="Y1626">
            <v>4</v>
          </cell>
          <cell r="Z1626">
            <v>3</v>
          </cell>
          <cell r="AA1626">
            <v>6</v>
          </cell>
        </row>
        <row r="1627">
          <cell r="A1627" t="str">
            <v>VISÃO PREV</v>
          </cell>
          <cell r="B1627" t="str">
            <v>VISAO PREV SOCIEDADE DE PREVIDENCIA COMPLEMENTAR</v>
          </cell>
          <cell r="C1627" t="str">
            <v>07.205.215/0001-98</v>
          </cell>
          <cell r="D1627" t="str">
            <v>Sim</v>
          </cell>
          <cell r="E1627" t="str">
            <v>NORMAL - EM FUNCIONAMENTO</v>
          </cell>
          <cell r="F1627" t="str">
            <v>NORMAL</v>
          </cell>
          <cell r="G1627" t="str">
            <v>Sociedade Civil</v>
          </cell>
          <cell r="H1627" t="str">
            <v>LC 109</v>
          </cell>
          <cell r="I1627" t="str">
            <v>Privada</v>
          </cell>
          <cell r="J1627" t="str">
            <v>Privado</v>
          </cell>
          <cell r="K1627" t="str">
            <v>Patrocínio Múltiplo</v>
          </cell>
          <cell r="L1627" t="str">
            <v>Com mais de um plano</v>
          </cell>
          <cell r="M1627" t="str">
            <v>Sim</v>
          </cell>
          <cell r="N1627">
            <v>4.400000191820048E+16</v>
          </cell>
          <cell r="O1627" t="str">
            <v>Sudeste</v>
          </cell>
          <cell r="P1627" t="str">
            <v>ESSP</v>
          </cell>
          <cell r="Q1627" t="str">
            <v>ALAMEDA SANTOS, 787. CONJUNTOS 11 E 12</v>
          </cell>
          <cell r="R1627" t="str">
            <v>SAO PAULO</v>
          </cell>
          <cell r="S1627" t="str">
            <v>SAO PAULO</v>
          </cell>
          <cell r="T1627" t="str">
            <v>SP</v>
          </cell>
          <cell r="U1627" t="str">
            <v>01.419-001</v>
          </cell>
          <cell r="V1627" t="str">
            <v>1148783130</v>
          </cell>
          <cell r="W1627" t="str">
            <v>INSTITUCIONAL@VISAOPREV.COM.BR</v>
          </cell>
          <cell r="X1627" t="str">
            <v>WWW.VISAOPREV.COM.BR</v>
          </cell>
          <cell r="Y1627">
            <v>4</v>
          </cell>
          <cell r="Z1627">
            <v>3</v>
          </cell>
          <cell r="AA1627">
            <v>6</v>
          </cell>
        </row>
        <row r="1628">
          <cell r="A1628" t="str">
            <v>VISÃO PREV</v>
          </cell>
          <cell r="B1628" t="str">
            <v>VISAO PREV SOCIEDADE DE PREVIDENCIA COMPLEMENTAR</v>
          </cell>
          <cell r="C1628" t="str">
            <v>07.205.215/0001-98</v>
          </cell>
          <cell r="D1628" t="str">
            <v>Sim</v>
          </cell>
          <cell r="E1628" t="str">
            <v>NORMAL - EM FUNCIONAMENTO</v>
          </cell>
          <cell r="F1628" t="str">
            <v>NORMAL</v>
          </cell>
          <cell r="G1628" t="str">
            <v>Sociedade Civil</v>
          </cell>
          <cell r="H1628" t="str">
            <v>LC 109</v>
          </cell>
          <cell r="I1628" t="str">
            <v>Privada</v>
          </cell>
          <cell r="J1628" t="str">
            <v>Privado</v>
          </cell>
          <cell r="K1628" t="str">
            <v>Patrocínio Múltiplo</v>
          </cell>
          <cell r="L1628" t="str">
            <v>Com mais de um plano</v>
          </cell>
          <cell r="M1628" t="str">
            <v>Sim</v>
          </cell>
          <cell r="N1628">
            <v>4.400000191820048E+16</v>
          </cell>
          <cell r="O1628" t="str">
            <v>Sudeste</v>
          </cell>
          <cell r="P1628" t="str">
            <v>ESSP</v>
          </cell>
          <cell r="Q1628" t="str">
            <v>ALAMEDA SANTOS, 787. CONJUNTOS 11 E 12</v>
          </cell>
          <cell r="R1628" t="str">
            <v>SAO PAULO</v>
          </cell>
          <cell r="S1628" t="str">
            <v>SAO PAULO</v>
          </cell>
          <cell r="T1628" t="str">
            <v>SP</v>
          </cell>
          <cell r="U1628" t="str">
            <v>01.419-001</v>
          </cell>
          <cell r="V1628" t="str">
            <v>1148783130</v>
          </cell>
          <cell r="W1628" t="str">
            <v>INSTITUCIONAL@VISAOPREV.COM.BR</v>
          </cell>
          <cell r="X1628" t="str">
            <v>WWW.VISAOPREV.COM.BR</v>
          </cell>
          <cell r="Y1628">
            <v>4</v>
          </cell>
          <cell r="Z1628">
            <v>3</v>
          </cell>
          <cell r="AA1628">
            <v>6</v>
          </cell>
        </row>
        <row r="1629">
          <cell r="A1629" t="str">
            <v>VISÃO PREV</v>
          </cell>
          <cell r="B1629" t="str">
            <v>VISAO PREV SOCIEDADE DE PREVIDENCIA COMPLEMENTAR</v>
          </cell>
          <cell r="C1629" t="str">
            <v>07.205.215/0001-98</v>
          </cell>
          <cell r="D1629" t="str">
            <v>Sim</v>
          </cell>
          <cell r="E1629" t="str">
            <v>NORMAL - EM FUNCIONAMENTO</v>
          </cell>
          <cell r="F1629" t="str">
            <v>NORMAL</v>
          </cell>
          <cell r="G1629" t="str">
            <v>Sociedade Civil</v>
          </cell>
          <cell r="H1629" t="str">
            <v>LC 109</v>
          </cell>
          <cell r="I1629" t="str">
            <v>Privada</v>
          </cell>
          <cell r="J1629" t="str">
            <v>Privado</v>
          </cell>
          <cell r="K1629" t="str">
            <v>Patrocínio Múltiplo</v>
          </cell>
          <cell r="L1629" t="str">
            <v>Com mais de um plano</v>
          </cell>
          <cell r="M1629" t="str">
            <v>Sim</v>
          </cell>
          <cell r="N1629">
            <v>4.400000191820048E+16</v>
          </cell>
          <cell r="O1629" t="str">
            <v>Sudeste</v>
          </cell>
          <cell r="P1629" t="str">
            <v>ESSP</v>
          </cell>
          <cell r="Q1629" t="str">
            <v>ALAMEDA SANTOS, 787. CONJUNTOS 11 E 12</v>
          </cell>
          <cell r="R1629" t="str">
            <v>SAO PAULO</v>
          </cell>
          <cell r="S1629" t="str">
            <v>SAO PAULO</v>
          </cell>
          <cell r="T1629" t="str">
            <v>SP</v>
          </cell>
          <cell r="U1629" t="str">
            <v>01.419-001</v>
          </cell>
          <cell r="V1629" t="str">
            <v>1148783130</v>
          </cell>
          <cell r="W1629" t="str">
            <v>INSTITUCIONAL@VISAOPREV.COM.BR</v>
          </cell>
          <cell r="X1629" t="str">
            <v>WWW.VISAOPREV.COM.BR</v>
          </cell>
          <cell r="Y1629">
            <v>4</v>
          </cell>
          <cell r="Z1629">
            <v>3</v>
          </cell>
          <cell r="AA1629">
            <v>6</v>
          </cell>
        </row>
        <row r="1630">
          <cell r="A1630" t="str">
            <v>VISÃO PREV</v>
          </cell>
          <cell r="B1630" t="str">
            <v>VISAO PREV SOCIEDADE DE PREVIDENCIA COMPLEMENTAR</v>
          </cell>
          <cell r="C1630" t="str">
            <v>07.205.215/0001-98</v>
          </cell>
          <cell r="D1630" t="str">
            <v>Sim</v>
          </cell>
          <cell r="E1630" t="str">
            <v>NORMAL - EM FUNCIONAMENTO</v>
          </cell>
          <cell r="F1630" t="str">
            <v>NORMAL</v>
          </cell>
          <cell r="G1630" t="str">
            <v>Sociedade Civil</v>
          </cell>
          <cell r="H1630" t="str">
            <v>LC 109</v>
          </cell>
          <cell r="I1630" t="str">
            <v>Privada</v>
          </cell>
          <cell r="J1630" t="str">
            <v>Privado</v>
          </cell>
          <cell r="K1630" t="str">
            <v>Patrocínio Múltiplo</v>
          </cell>
          <cell r="L1630" t="str">
            <v>Com mais de um plano</v>
          </cell>
          <cell r="M1630" t="str">
            <v>Sim</v>
          </cell>
          <cell r="N1630">
            <v>4.400000191820048E+16</v>
          </cell>
          <cell r="O1630" t="str">
            <v>Sudeste</v>
          </cell>
          <cell r="P1630" t="str">
            <v>ESSP</v>
          </cell>
          <cell r="Q1630" t="str">
            <v>ALAMEDA SANTOS, 787. CONJUNTOS 11 E 12</v>
          </cell>
          <cell r="R1630" t="str">
            <v>SAO PAULO</v>
          </cell>
          <cell r="S1630" t="str">
            <v>SAO PAULO</v>
          </cell>
          <cell r="T1630" t="str">
            <v>SP</v>
          </cell>
          <cell r="U1630" t="str">
            <v>01.419-001</v>
          </cell>
          <cell r="V1630" t="str">
            <v>1148783130</v>
          </cell>
          <cell r="W1630" t="str">
            <v>INSTITUCIONAL@VISAOPREV.COM.BR</v>
          </cell>
          <cell r="X1630" t="str">
            <v>WWW.VISAOPREV.COM.BR</v>
          </cell>
          <cell r="Y1630">
            <v>4</v>
          </cell>
          <cell r="Z1630">
            <v>3</v>
          </cell>
          <cell r="AA1630">
            <v>6</v>
          </cell>
        </row>
        <row r="1631">
          <cell r="A1631" t="str">
            <v>VISÃO PREV</v>
          </cell>
          <cell r="B1631" t="str">
            <v>VISAO PREV SOCIEDADE DE PREVIDENCIA COMPLEMENTAR</v>
          </cell>
          <cell r="C1631" t="str">
            <v>07.205.215/0001-98</v>
          </cell>
          <cell r="D1631" t="str">
            <v>Sim</v>
          </cell>
          <cell r="E1631" t="str">
            <v>NORMAL - EM FUNCIONAMENTO</v>
          </cell>
          <cell r="F1631" t="str">
            <v>NORMAL</v>
          </cell>
          <cell r="G1631" t="str">
            <v>Sociedade Civil</v>
          </cell>
          <cell r="H1631" t="str">
            <v>LC 109</v>
          </cell>
          <cell r="I1631" t="str">
            <v>Privada</v>
          </cell>
          <cell r="J1631" t="str">
            <v>Privado</v>
          </cell>
          <cell r="K1631" t="str">
            <v>Patrocínio Múltiplo</v>
          </cell>
          <cell r="L1631" t="str">
            <v>Com mais de um plano</v>
          </cell>
          <cell r="M1631" t="str">
            <v>Sim</v>
          </cell>
          <cell r="N1631">
            <v>4.400000191820048E+16</v>
          </cell>
          <cell r="O1631" t="str">
            <v>Sudeste</v>
          </cell>
          <cell r="P1631" t="str">
            <v>ESSP</v>
          </cell>
          <cell r="Q1631" t="str">
            <v>ALAMEDA SANTOS, 787. CONJUNTOS 11 E 12</v>
          </cell>
          <cell r="R1631" t="str">
            <v>SAO PAULO</v>
          </cell>
          <cell r="S1631" t="str">
            <v>SAO PAULO</v>
          </cell>
          <cell r="T1631" t="str">
            <v>SP</v>
          </cell>
          <cell r="U1631" t="str">
            <v>01.419-001</v>
          </cell>
          <cell r="V1631" t="str">
            <v>1148783130</v>
          </cell>
          <cell r="W1631" t="str">
            <v>INSTITUCIONAL@VISAOPREV.COM.BR</v>
          </cell>
          <cell r="X1631" t="str">
            <v>WWW.VISAOPREV.COM.BR</v>
          </cell>
          <cell r="Y1631">
            <v>4</v>
          </cell>
          <cell r="Z1631">
            <v>3</v>
          </cell>
          <cell r="AA1631">
            <v>6</v>
          </cell>
        </row>
        <row r="1632">
          <cell r="A1632" t="str">
            <v>VIVA</v>
          </cell>
          <cell r="B1632" t="str">
            <v>FUNDACAO VIVA DE PREVIDENCIA</v>
          </cell>
          <cell r="C1632" t="str">
            <v>18.868.955/0001-20</v>
          </cell>
          <cell r="D1632" t="str">
            <v>Sim</v>
          </cell>
          <cell r="E1632" t="str">
            <v>NORMAL - EM FUNCIONAMENTO</v>
          </cell>
          <cell r="F1632" t="str">
            <v>NORMAL</v>
          </cell>
          <cell r="G1632" t="str">
            <v>Sociedade Civil</v>
          </cell>
          <cell r="H1632" t="str">
            <v>LC 109</v>
          </cell>
          <cell r="I1632" t="str">
            <v>Instituidor</v>
          </cell>
          <cell r="J1632" t="str">
            <v>Instituidor</v>
          </cell>
          <cell r="K1632" t="str">
            <v>Patrocínio Múltiplo</v>
          </cell>
          <cell r="L1632" t="str">
            <v>Com mais de um plano</v>
          </cell>
          <cell r="M1632" t="str">
            <v>Sim</v>
          </cell>
          <cell r="N1632">
            <v>4.4011000030201216E+16</v>
          </cell>
          <cell r="O1632" t="str">
            <v>Centro Oeste</v>
          </cell>
          <cell r="P1632" t="str">
            <v>ESDF</v>
          </cell>
          <cell r="Q1632" t="str">
            <v>SETOR DE MÚLTIPLAS ATIVIDADES SUL SMAS TRECHO 3 CONJ. 3 BLOCO E SALAS 409 A 416 ED. UNION OFFICE</v>
          </cell>
          <cell r="R1632" t="str">
            <v>BRASILIA</v>
          </cell>
          <cell r="S1632" t="str">
            <v>DISTRITO FEDERAL</v>
          </cell>
          <cell r="T1632" t="str">
            <v>DF</v>
          </cell>
          <cell r="U1632" t="str">
            <v>71.215-300</v>
          </cell>
          <cell r="V1632" t="str">
            <v>6132215601</v>
          </cell>
          <cell r="W1632" t="str">
            <v>PREVIC@VIVAPREV.COM.BR</v>
          </cell>
          <cell r="X1632" t="str">
            <v>WWW.VIVAPREV.COM.BR</v>
          </cell>
          <cell r="Y1632">
            <v>3</v>
          </cell>
          <cell r="Z1632">
            <v>4</v>
          </cell>
          <cell r="AA1632">
            <v>6</v>
          </cell>
        </row>
        <row r="1633">
          <cell r="A1633" t="str">
            <v>VIVA</v>
          </cell>
          <cell r="B1633" t="str">
            <v>FUNDACAO VIVA DE PREVIDENCIA</v>
          </cell>
          <cell r="C1633" t="str">
            <v>18.868.955/0001-20</v>
          </cell>
          <cell r="D1633" t="str">
            <v>Sim</v>
          </cell>
          <cell r="E1633" t="str">
            <v>NORMAL - EM FUNCIONAMENTO</v>
          </cell>
          <cell r="F1633" t="str">
            <v>NORMAL</v>
          </cell>
          <cell r="G1633" t="str">
            <v>Sociedade Civil</v>
          </cell>
          <cell r="H1633" t="str">
            <v>LC 109</v>
          </cell>
          <cell r="I1633" t="str">
            <v>Instituidor</v>
          </cell>
          <cell r="J1633" t="str">
            <v>Instituidor</v>
          </cell>
          <cell r="K1633" t="str">
            <v>Patrocínio Múltiplo</v>
          </cell>
          <cell r="L1633" t="str">
            <v>Com mais de um plano</v>
          </cell>
          <cell r="M1633" t="str">
            <v>Sim</v>
          </cell>
          <cell r="N1633">
            <v>4.4011000030201216E+16</v>
          </cell>
          <cell r="O1633" t="str">
            <v>Centro Oeste</v>
          </cell>
          <cell r="P1633" t="str">
            <v>ESDF</v>
          </cell>
          <cell r="Q1633" t="str">
            <v>SETOR DE MÚLTIPLAS ATIVIDADES SUL SMAS TRECHO 3 CONJ. 3 BLOCO E SALAS 409 A 416 ED. UNION OFFICE</v>
          </cell>
          <cell r="R1633" t="str">
            <v>BRASILIA</v>
          </cell>
          <cell r="S1633" t="str">
            <v>DISTRITO FEDERAL</v>
          </cell>
          <cell r="T1633" t="str">
            <v>DF</v>
          </cell>
          <cell r="U1633" t="str">
            <v>71.215-300</v>
          </cell>
          <cell r="V1633" t="str">
            <v>6132215601</v>
          </cell>
          <cell r="W1633" t="str">
            <v>PREVIC@VIVAPREV.COM.BR</v>
          </cell>
          <cell r="X1633" t="str">
            <v>WWW.VIVAPREV.COM.BR</v>
          </cell>
          <cell r="Y1633">
            <v>3</v>
          </cell>
          <cell r="Z1633">
            <v>4</v>
          </cell>
          <cell r="AA1633">
            <v>6</v>
          </cell>
        </row>
        <row r="1634">
          <cell r="A1634" t="str">
            <v>VIVA</v>
          </cell>
          <cell r="B1634" t="str">
            <v>FUNDACAO VIVA DE PREVIDENCIA</v>
          </cell>
          <cell r="C1634" t="str">
            <v>18.868.955/0001-20</v>
          </cell>
          <cell r="D1634" t="str">
            <v>Sim</v>
          </cell>
          <cell r="E1634" t="str">
            <v>NORMAL - EM FUNCIONAMENTO</v>
          </cell>
          <cell r="F1634" t="str">
            <v>NORMAL</v>
          </cell>
          <cell r="G1634" t="str">
            <v>Sociedade Civil</v>
          </cell>
          <cell r="H1634" t="str">
            <v>LC 109</v>
          </cell>
          <cell r="I1634" t="str">
            <v>Instituidor</v>
          </cell>
          <cell r="J1634" t="str">
            <v>Instituidor</v>
          </cell>
          <cell r="K1634" t="str">
            <v>Patrocínio Múltiplo</v>
          </cell>
          <cell r="L1634" t="str">
            <v>Com mais de um plano</v>
          </cell>
          <cell r="M1634" t="str">
            <v>Sim</v>
          </cell>
          <cell r="N1634">
            <v>4.4011000030201216E+16</v>
          </cell>
          <cell r="O1634" t="str">
            <v>Centro Oeste</v>
          </cell>
          <cell r="P1634" t="str">
            <v>ESDF</v>
          </cell>
          <cell r="Q1634" t="str">
            <v>SETOR DE MÚLTIPLAS ATIVIDADES SUL SMAS TRECHO 3 CONJ. 3 BLOCO E SALAS 409 A 416 ED. UNION OFFICE</v>
          </cell>
          <cell r="R1634" t="str">
            <v>BRASILIA</v>
          </cell>
          <cell r="S1634" t="str">
            <v>DISTRITO FEDERAL</v>
          </cell>
          <cell r="T1634" t="str">
            <v>DF</v>
          </cell>
          <cell r="U1634" t="str">
            <v>71.215-300</v>
          </cell>
          <cell r="V1634" t="str">
            <v>6132215601</v>
          </cell>
          <cell r="W1634" t="str">
            <v>PREVIC@VIVAPREV.COM.BR</v>
          </cell>
          <cell r="X1634" t="str">
            <v>WWW.VIVAPREV.COM.BR</v>
          </cell>
          <cell r="Y1634">
            <v>3</v>
          </cell>
          <cell r="Z1634">
            <v>4</v>
          </cell>
          <cell r="AA1634">
            <v>6</v>
          </cell>
        </row>
        <row r="1635">
          <cell r="A1635" t="str">
            <v>VIVA</v>
          </cell>
          <cell r="B1635" t="str">
            <v>FUNDACAO VIVA DE PREVIDENCIA</v>
          </cell>
          <cell r="C1635" t="str">
            <v>18.868.955/0001-20</v>
          </cell>
          <cell r="D1635" t="str">
            <v>Sim</v>
          </cell>
          <cell r="E1635" t="str">
            <v>NORMAL - EM FUNCIONAMENTO</v>
          </cell>
          <cell r="F1635" t="str">
            <v>NORMAL</v>
          </cell>
          <cell r="G1635" t="str">
            <v>Sociedade Civil</v>
          </cell>
          <cell r="H1635" t="str">
            <v>LC 109</v>
          </cell>
          <cell r="I1635" t="str">
            <v>Instituidor</v>
          </cell>
          <cell r="J1635" t="str">
            <v>Instituidor</v>
          </cell>
          <cell r="K1635" t="str">
            <v>Patrocínio Múltiplo</v>
          </cell>
          <cell r="L1635" t="str">
            <v>Com mais de um plano</v>
          </cell>
          <cell r="M1635" t="str">
            <v>Sim</v>
          </cell>
          <cell r="N1635">
            <v>4.4011000030201216E+16</v>
          </cell>
          <cell r="O1635" t="str">
            <v>Centro Oeste</v>
          </cell>
          <cell r="P1635" t="str">
            <v>ESDF</v>
          </cell>
          <cell r="Q1635" t="str">
            <v>SETOR DE MÚLTIPLAS ATIVIDADES SUL SMAS TRECHO 3 CONJ. 3 BLOCO E SALAS 409 A 416 ED. UNION OFFICE</v>
          </cell>
          <cell r="R1635" t="str">
            <v>BRASILIA</v>
          </cell>
          <cell r="S1635" t="str">
            <v>DISTRITO FEDERAL</v>
          </cell>
          <cell r="T1635" t="str">
            <v>DF</v>
          </cell>
          <cell r="U1635" t="str">
            <v>71.215-300</v>
          </cell>
          <cell r="V1635" t="str">
            <v>6132215601</v>
          </cell>
          <cell r="W1635" t="str">
            <v>PREVIC@VIVAPREV.COM.BR</v>
          </cell>
          <cell r="X1635" t="str">
            <v>WWW.VIVAPREV.COM.BR</v>
          </cell>
          <cell r="Y1635">
            <v>3</v>
          </cell>
          <cell r="Z1635">
            <v>4</v>
          </cell>
          <cell r="AA1635">
            <v>6</v>
          </cell>
        </row>
        <row r="1636">
          <cell r="A1636" t="str">
            <v>VOITH PREV</v>
          </cell>
          <cell r="B1636" t="str">
            <v>VOITH PREV - SOCIEDADE DE PREVIDENCIA PRIVADA</v>
          </cell>
          <cell r="C1636" t="str">
            <v>03.953.059/0001-92</v>
          </cell>
          <cell r="D1636" t="str">
            <v>Sim</v>
          </cell>
          <cell r="E1636" t="str">
            <v>NORMAL - EM FUNCIONAMENTO</v>
          </cell>
          <cell r="F1636" t="str">
            <v>NORMAL</v>
          </cell>
          <cell r="G1636" t="str">
            <v>Fundação</v>
          </cell>
          <cell r="H1636" t="str">
            <v>LC 109</v>
          </cell>
          <cell r="I1636" t="str">
            <v>Privada</v>
          </cell>
          <cell r="J1636" t="str">
            <v>Privado</v>
          </cell>
          <cell r="K1636" t="str">
            <v>Patrocínio Múltiplo</v>
          </cell>
          <cell r="L1636" t="str">
            <v>Com Plano Único</v>
          </cell>
          <cell r="M1636" t="str">
            <v>Sim</v>
          </cell>
          <cell r="N1636">
            <v>4.4000001340200016E+16</v>
          </cell>
          <cell r="O1636" t="str">
            <v>Sudeste</v>
          </cell>
          <cell r="P1636" t="str">
            <v>ESSP</v>
          </cell>
          <cell r="Q1636" t="str">
            <v>R FRIEDRICH VON VOITH 825</v>
          </cell>
          <cell r="R1636" t="str">
            <v>SAO PAULO</v>
          </cell>
          <cell r="S1636" t="str">
            <v>SAO PAULO</v>
          </cell>
          <cell r="T1636" t="str">
            <v>SP</v>
          </cell>
          <cell r="U1636" t="str">
            <v>02.995-000</v>
          </cell>
          <cell r="V1636" t="str">
            <v>1139444514</v>
          </cell>
          <cell r="W1636" t="str">
            <v>DIRETORIAPREV@VOITH.COM</v>
          </cell>
          <cell r="X1636" t="str">
            <v>WWW.PORTALPREV.COM.BR/VOITHPREV</v>
          </cell>
          <cell r="Y1636">
            <v>6</v>
          </cell>
          <cell r="Z1636">
            <v>6</v>
          </cell>
          <cell r="AA1636">
            <v>6</v>
          </cell>
        </row>
        <row r="1637">
          <cell r="A1637" t="str">
            <v>VOITH PREV</v>
          </cell>
          <cell r="B1637" t="str">
            <v>VOITH PREV - SOCIEDADE DE PREVIDENCIA PRIVADA</v>
          </cell>
          <cell r="C1637" t="str">
            <v>03.953.059/0001-92</v>
          </cell>
          <cell r="D1637" t="str">
            <v>Sim</v>
          </cell>
          <cell r="E1637" t="str">
            <v>NORMAL - EM FUNCIONAMENTO</v>
          </cell>
          <cell r="F1637" t="str">
            <v>NORMAL</v>
          </cell>
          <cell r="G1637" t="str">
            <v>Fundação</v>
          </cell>
          <cell r="H1637" t="str">
            <v>LC 109</v>
          </cell>
          <cell r="I1637" t="str">
            <v>Privada</v>
          </cell>
          <cell r="J1637" t="str">
            <v>Privado</v>
          </cell>
          <cell r="K1637" t="str">
            <v>Patrocínio Múltiplo</v>
          </cell>
          <cell r="L1637" t="str">
            <v>Com Plano Único</v>
          </cell>
          <cell r="M1637" t="str">
            <v>Sim</v>
          </cell>
          <cell r="N1637">
            <v>4.4000001340200016E+16</v>
          </cell>
          <cell r="O1637" t="str">
            <v>Sudeste</v>
          </cell>
          <cell r="P1637" t="str">
            <v>ESSP</v>
          </cell>
          <cell r="Q1637" t="str">
            <v>R FRIEDRICH VON VOITH 825</v>
          </cell>
          <cell r="R1637" t="str">
            <v>SAO PAULO</v>
          </cell>
          <cell r="S1637" t="str">
            <v>SAO PAULO</v>
          </cell>
          <cell r="T1637" t="str">
            <v>SP</v>
          </cell>
          <cell r="U1637" t="str">
            <v>02.995-000</v>
          </cell>
          <cell r="V1637" t="str">
            <v>1139444514</v>
          </cell>
          <cell r="W1637" t="str">
            <v>DIRETORIAPREV@VOITH.COM</v>
          </cell>
          <cell r="X1637" t="str">
            <v>WWW.PORTALPREV.COM.BR/VOITHPREV</v>
          </cell>
          <cell r="Y1637">
            <v>6</v>
          </cell>
          <cell r="Z1637">
            <v>6</v>
          </cell>
          <cell r="AA1637">
            <v>6</v>
          </cell>
        </row>
        <row r="1638">
          <cell r="A1638" t="str">
            <v>VOITH PREV</v>
          </cell>
          <cell r="B1638" t="str">
            <v>VOITH PREV - SOCIEDADE DE PREVIDENCIA PRIVADA</v>
          </cell>
          <cell r="C1638" t="str">
            <v>03.953.059/0001-92</v>
          </cell>
          <cell r="D1638" t="str">
            <v>Sim</v>
          </cell>
          <cell r="E1638" t="str">
            <v>NORMAL - EM FUNCIONAMENTO</v>
          </cell>
          <cell r="F1638" t="str">
            <v>NORMAL</v>
          </cell>
          <cell r="G1638" t="str">
            <v>Fundação</v>
          </cell>
          <cell r="H1638" t="str">
            <v>LC 109</v>
          </cell>
          <cell r="I1638" t="str">
            <v>Privada</v>
          </cell>
          <cell r="J1638" t="str">
            <v>Privado</v>
          </cell>
          <cell r="K1638" t="str">
            <v>Patrocínio Múltiplo</v>
          </cell>
          <cell r="L1638" t="str">
            <v>Com Plano Único</v>
          </cell>
          <cell r="M1638" t="str">
            <v>Sim</v>
          </cell>
          <cell r="N1638">
            <v>4.4000001340200016E+16</v>
          </cell>
          <cell r="O1638" t="str">
            <v>Sudeste</v>
          </cell>
          <cell r="P1638" t="str">
            <v>ESSP</v>
          </cell>
          <cell r="Q1638" t="str">
            <v>R FRIEDRICH VON VOITH 825</v>
          </cell>
          <cell r="R1638" t="str">
            <v>SAO PAULO</v>
          </cell>
          <cell r="S1638" t="str">
            <v>SAO PAULO</v>
          </cell>
          <cell r="T1638" t="str">
            <v>SP</v>
          </cell>
          <cell r="U1638" t="str">
            <v>02.995-000</v>
          </cell>
          <cell r="V1638" t="str">
            <v>1139444514</v>
          </cell>
          <cell r="W1638" t="str">
            <v>DIRETORIAPREV@VOITH.COM</v>
          </cell>
          <cell r="X1638" t="str">
            <v>WWW.PORTALPREV.COM.BR/VOITHPREV</v>
          </cell>
          <cell r="Y1638">
            <v>6</v>
          </cell>
          <cell r="Z1638">
            <v>6</v>
          </cell>
          <cell r="AA1638">
            <v>6</v>
          </cell>
        </row>
        <row r="1639">
          <cell r="A1639" t="str">
            <v>VULCAPREV</v>
          </cell>
          <cell r="B1639" t="str">
            <v>VULCAPREV SOCIEDADE DE PREVIDENCIA PRIVADA</v>
          </cell>
          <cell r="C1639" t="str">
            <v>28.674.455/0001-01</v>
          </cell>
          <cell r="D1639" t="str">
            <v>Sim</v>
          </cell>
          <cell r="E1639" t="str">
            <v>SEM ATIVIDADES - POR RETIRADA TOTAL DE PATROCINADORES</v>
          </cell>
          <cell r="F1639" t="str">
            <v>SEM ATIVIDADES</v>
          </cell>
          <cell r="G1639" t="str">
            <v>Fundação</v>
          </cell>
          <cell r="H1639" t="str">
            <v>LC 109</v>
          </cell>
          <cell r="I1639" t="str">
            <v>Privada</v>
          </cell>
          <cell r="J1639" t="str">
            <v>Privado</v>
          </cell>
          <cell r="K1639" t="str">
            <v>Patrocínio Múltiplo</v>
          </cell>
          <cell r="L1639" t="str">
            <v>Com mais de um plano</v>
          </cell>
          <cell r="M1639" t="str">
            <v>Não</v>
          </cell>
          <cell r="N1639">
            <v>23351985</v>
          </cell>
          <cell r="O1639" t="str">
            <v>Sudeste</v>
          </cell>
          <cell r="P1639" t="str">
            <v>ESRJ</v>
          </cell>
          <cell r="Q1639" t="str">
            <v>EST DO COLEGIO 380 PARTE</v>
          </cell>
          <cell r="R1639" t="str">
            <v>RIO DE JANEIRO</v>
          </cell>
          <cell r="S1639" t="str">
            <v>RIO DE JANEIRO</v>
          </cell>
          <cell r="T1639" t="str">
            <v>RJ</v>
          </cell>
          <cell r="U1639" t="str">
            <v>21.235-280</v>
          </cell>
          <cell r="V1639" t="str">
            <v>21 3362-2121</v>
          </cell>
          <cell r="W1639" t="str">
            <v>vitor.ciriaco@vulcan.com.br</v>
          </cell>
          <cell r="X1639"/>
          <cell r="Y1639">
            <v>3</v>
          </cell>
          <cell r="Z1639">
            <v>0</v>
          </cell>
          <cell r="AA1639">
            <v>3</v>
          </cell>
        </row>
        <row r="1640">
          <cell r="A1640" t="str">
            <v>VULCAPREV</v>
          </cell>
          <cell r="B1640" t="str">
            <v>VULCAPREV SOCIEDADE DE PREVIDENCIA PRIVADA</v>
          </cell>
          <cell r="C1640" t="str">
            <v>28.674.455/0001-01</v>
          </cell>
          <cell r="D1640" t="str">
            <v>Sim</v>
          </cell>
          <cell r="E1640" t="str">
            <v>SEM ATIVIDADES - POR RETIRADA TOTAL DE PATROCINADORES</v>
          </cell>
          <cell r="F1640" t="str">
            <v>SEM ATIVIDADES</v>
          </cell>
          <cell r="G1640" t="str">
            <v>Fundação</v>
          </cell>
          <cell r="H1640" t="str">
            <v>LC 109</v>
          </cell>
          <cell r="I1640" t="str">
            <v>Privada</v>
          </cell>
          <cell r="J1640" t="str">
            <v>Privado</v>
          </cell>
          <cell r="K1640" t="str">
            <v>Patrocínio Múltiplo</v>
          </cell>
          <cell r="L1640" t="str">
            <v>Com mais de um plano</v>
          </cell>
          <cell r="M1640" t="str">
            <v>Não</v>
          </cell>
          <cell r="N1640">
            <v>23351985</v>
          </cell>
          <cell r="O1640" t="str">
            <v>Sudeste</v>
          </cell>
          <cell r="P1640" t="str">
            <v>ESRJ</v>
          </cell>
          <cell r="Q1640" t="str">
            <v>EST DO COLEGIO 380 PARTE</v>
          </cell>
          <cell r="R1640" t="str">
            <v>RIO DE JANEIRO</v>
          </cell>
          <cell r="S1640" t="str">
            <v>RIO DE JANEIRO</v>
          </cell>
          <cell r="T1640" t="str">
            <v>RJ</v>
          </cell>
          <cell r="U1640" t="str">
            <v>21.235-280</v>
          </cell>
          <cell r="V1640" t="str">
            <v>21 3362-2121</v>
          </cell>
          <cell r="W1640" t="str">
            <v>vitor.ciriaco@vulcan.com.br</v>
          </cell>
          <cell r="X1640"/>
          <cell r="Y1640">
            <v>3</v>
          </cell>
          <cell r="Z1640">
            <v>0</v>
          </cell>
          <cell r="AA1640">
            <v>3</v>
          </cell>
        </row>
        <row r="1641">
          <cell r="A1641" t="str">
            <v>VWPP</v>
          </cell>
          <cell r="B1641" t="str">
            <v>VOLKSWAGEN PREVIDENCIA PRIVADA</v>
          </cell>
          <cell r="C1641" t="str">
            <v>58.165.622/0001-50</v>
          </cell>
          <cell r="D1641" t="str">
            <v>Sim</v>
          </cell>
          <cell r="E1641" t="str">
            <v>NORMAL - EM FUNCIONAMENTO</v>
          </cell>
          <cell r="F1641" t="str">
            <v>NORMAL</v>
          </cell>
          <cell r="G1641" t="str">
            <v>Sociedade Civil</v>
          </cell>
          <cell r="H1641" t="str">
            <v>LC 109</v>
          </cell>
          <cell r="I1641" t="str">
            <v>Privada</v>
          </cell>
          <cell r="J1641" t="str">
            <v>Privado</v>
          </cell>
          <cell r="K1641" t="str">
            <v>Patrocínio Múltiplo</v>
          </cell>
          <cell r="L1641" t="str">
            <v>Com mais de um plano</v>
          </cell>
          <cell r="M1641" t="str">
            <v>Sim</v>
          </cell>
          <cell r="N1641">
            <v>30000015791984</v>
          </cell>
          <cell r="O1641" t="str">
            <v>Sudeste</v>
          </cell>
          <cell r="P1641" t="str">
            <v>ESSP</v>
          </cell>
          <cell r="Q1641" t="str">
            <v>VIA ANCHIETA S/N KM 23,5                   CPI 1186</v>
          </cell>
          <cell r="R1641" t="str">
            <v>SAO BERNARDO DO CAMPO</v>
          </cell>
          <cell r="S1641" t="str">
            <v>SAO PAULO</v>
          </cell>
          <cell r="T1641" t="str">
            <v>SP</v>
          </cell>
          <cell r="U1641" t="str">
            <v>09.823-901</v>
          </cell>
          <cell r="V1641" t="str">
            <v>1143472507</v>
          </cell>
          <cell r="W1641" t="str">
            <v>VWPP@VOLKSWAGEN.COM.BR</v>
          </cell>
          <cell r="X1641"/>
          <cell r="Y1641">
            <v>4</v>
          </cell>
          <cell r="Z1641">
            <v>3</v>
          </cell>
          <cell r="AA1641">
            <v>8</v>
          </cell>
        </row>
        <row r="1642">
          <cell r="A1642" t="str">
            <v>VWPP</v>
          </cell>
          <cell r="B1642" t="str">
            <v>VOLKSWAGEN PREVIDENCIA PRIVADA</v>
          </cell>
          <cell r="C1642" t="str">
            <v>58.165.622/0001-50</v>
          </cell>
          <cell r="D1642" t="str">
            <v>Sim</v>
          </cell>
          <cell r="E1642" t="str">
            <v>NORMAL - EM FUNCIONAMENTO</v>
          </cell>
          <cell r="F1642" t="str">
            <v>NORMAL</v>
          </cell>
          <cell r="G1642" t="str">
            <v>Sociedade Civil</v>
          </cell>
          <cell r="H1642" t="str">
            <v>LC 109</v>
          </cell>
          <cell r="I1642" t="str">
            <v>Privada</v>
          </cell>
          <cell r="J1642" t="str">
            <v>Privado</v>
          </cell>
          <cell r="K1642" t="str">
            <v>Patrocínio Múltiplo</v>
          </cell>
          <cell r="L1642" t="str">
            <v>Com mais de um plano</v>
          </cell>
          <cell r="M1642" t="str">
            <v>Sim</v>
          </cell>
          <cell r="N1642">
            <v>30000015791984</v>
          </cell>
          <cell r="O1642" t="str">
            <v>Sudeste</v>
          </cell>
          <cell r="P1642" t="str">
            <v>ESSP</v>
          </cell>
          <cell r="Q1642" t="str">
            <v>VIA ANCHIETA S/N KM 23,5                   CPI 1186</v>
          </cell>
          <cell r="R1642" t="str">
            <v>SAO BERNARDO DO CAMPO</v>
          </cell>
          <cell r="S1642" t="str">
            <v>SAO PAULO</v>
          </cell>
          <cell r="T1642" t="str">
            <v>SP</v>
          </cell>
          <cell r="U1642" t="str">
            <v>09.823-901</v>
          </cell>
          <cell r="V1642" t="str">
            <v>1143472507</v>
          </cell>
          <cell r="W1642" t="str">
            <v>VWPP@VOLKSWAGEN.COM.BR</v>
          </cell>
          <cell r="X1642"/>
          <cell r="Y1642">
            <v>4</v>
          </cell>
          <cell r="Z1642">
            <v>3</v>
          </cell>
          <cell r="AA1642">
            <v>8</v>
          </cell>
        </row>
        <row r="1643">
          <cell r="A1643" t="str">
            <v>VWPP</v>
          </cell>
          <cell r="B1643" t="str">
            <v>VOLKSWAGEN PREVIDENCIA PRIVADA</v>
          </cell>
          <cell r="C1643" t="str">
            <v>58.165.622/0001-50</v>
          </cell>
          <cell r="D1643" t="str">
            <v>Sim</v>
          </cell>
          <cell r="E1643" t="str">
            <v>NORMAL - EM FUNCIONAMENTO</v>
          </cell>
          <cell r="F1643" t="str">
            <v>NORMAL</v>
          </cell>
          <cell r="G1643" t="str">
            <v>Sociedade Civil</v>
          </cell>
          <cell r="H1643" t="str">
            <v>LC 109</v>
          </cell>
          <cell r="I1643" t="str">
            <v>Privada</v>
          </cell>
          <cell r="J1643" t="str">
            <v>Privado</v>
          </cell>
          <cell r="K1643" t="str">
            <v>Patrocínio Múltiplo</v>
          </cell>
          <cell r="L1643" t="str">
            <v>Com mais de um plano</v>
          </cell>
          <cell r="M1643" t="str">
            <v>Sim</v>
          </cell>
          <cell r="N1643">
            <v>30000015791984</v>
          </cell>
          <cell r="O1643" t="str">
            <v>Sudeste</v>
          </cell>
          <cell r="P1643" t="str">
            <v>ESSP</v>
          </cell>
          <cell r="Q1643" t="str">
            <v>VIA ANCHIETA S/N KM 23,5                   CPI 1186</v>
          </cell>
          <cell r="R1643" t="str">
            <v>SAO BERNARDO DO CAMPO</v>
          </cell>
          <cell r="S1643" t="str">
            <v>SAO PAULO</v>
          </cell>
          <cell r="T1643" t="str">
            <v>SP</v>
          </cell>
          <cell r="U1643" t="str">
            <v>09.823-901</v>
          </cell>
          <cell r="V1643" t="str">
            <v>1143472507</v>
          </cell>
          <cell r="W1643" t="str">
            <v>VWPP@VOLKSWAGEN.COM.BR</v>
          </cell>
          <cell r="X1643"/>
          <cell r="Y1643">
            <v>4</v>
          </cell>
          <cell r="Z1643">
            <v>3</v>
          </cell>
          <cell r="AA1643">
            <v>8</v>
          </cell>
        </row>
        <row r="1644">
          <cell r="A1644" t="str">
            <v>WEG</v>
          </cell>
          <cell r="B1644" t="str">
            <v>WEG SEGURIDADE SOCIAL</v>
          </cell>
          <cell r="C1644" t="str">
            <v>79.378.063/0001-36</v>
          </cell>
          <cell r="D1644" t="str">
            <v>Sim</v>
          </cell>
          <cell r="E1644" t="str">
            <v>NORMAL - EM FUNCIONAMENTO</v>
          </cell>
          <cell r="F1644" t="str">
            <v>NORMAL</v>
          </cell>
          <cell r="G1644" t="str">
            <v>Sociedade Civil</v>
          </cell>
          <cell r="H1644" t="str">
            <v>LC 109</v>
          </cell>
          <cell r="I1644" t="str">
            <v>Privada</v>
          </cell>
          <cell r="J1644" t="str">
            <v>Privado</v>
          </cell>
          <cell r="K1644" t="str">
            <v>Patrocínio Múltiplo</v>
          </cell>
          <cell r="L1644" t="str">
            <v>Com Plano Único</v>
          </cell>
          <cell r="M1644" t="str">
            <v>Sim</v>
          </cell>
          <cell r="N1644">
            <v>240000101821990</v>
          </cell>
          <cell r="O1644" t="str">
            <v>Sul</v>
          </cell>
          <cell r="P1644" t="str">
            <v>ESRS</v>
          </cell>
          <cell r="Q1644" t="str">
            <v>AVENIDA PREFEITO WALDEMAR GRUBBA</v>
          </cell>
          <cell r="R1644" t="str">
            <v>JARAGUA DO SUL</v>
          </cell>
          <cell r="S1644" t="str">
            <v>SANTA CATARINA</v>
          </cell>
          <cell r="T1644" t="str">
            <v>SC</v>
          </cell>
          <cell r="U1644" t="str">
            <v>89.256-900</v>
          </cell>
          <cell r="V1644" t="str">
            <v>4732764414</v>
          </cell>
          <cell r="W1644" t="str">
            <v>WSS@WEG.NET</v>
          </cell>
          <cell r="X1644" t="str">
            <v>WWW.WEGSEGURIDADE.COM.BR</v>
          </cell>
          <cell r="Y1644">
            <v>5</v>
          </cell>
          <cell r="Z1644">
            <v>3</v>
          </cell>
          <cell r="AA1644">
            <v>6</v>
          </cell>
        </row>
        <row r="1645">
          <cell r="A1645" t="str">
            <v>WYETH PREV</v>
          </cell>
          <cell r="B1645" t="str">
            <v>WYETH PREV - SOCIEDADE PREVIDENCIARIA</v>
          </cell>
          <cell r="C1645" t="str">
            <v>02.425.476/0001-08</v>
          </cell>
          <cell r="D1645" t="str">
            <v>Sim</v>
          </cell>
          <cell r="E1645" t="str">
            <v>ENCERRADA - POR INICIATIVA DA EFPC</v>
          </cell>
          <cell r="F1645" t="str">
            <v>ENCERRADA</v>
          </cell>
          <cell r="G1645" t="str">
            <v>Sociedade Civil</v>
          </cell>
          <cell r="H1645" t="str">
            <v>LC 109</v>
          </cell>
          <cell r="I1645" t="str">
            <v>Privada</v>
          </cell>
          <cell r="J1645" t="str">
            <v>Privado</v>
          </cell>
          <cell r="K1645" t="str">
            <v>Patrocínio Múltiplo</v>
          </cell>
          <cell r="L1645" t="str">
            <v>Com mais de um plano</v>
          </cell>
          <cell r="M1645" t="str">
            <v>Não</v>
          </cell>
          <cell r="N1645">
            <v>4.4000008563199792E+16</v>
          </cell>
          <cell r="O1645" t="str">
            <v>Sudeste</v>
          </cell>
          <cell r="P1645" t="str">
            <v>ESSP</v>
          </cell>
          <cell r="Q1645" t="str">
            <v>RUA ALEXANDRE DUMAS, 1860 - 3º ANDAR</v>
          </cell>
          <cell r="R1645" t="str">
            <v>SAO PAULO</v>
          </cell>
          <cell r="S1645" t="str">
            <v>SAO PAULO</v>
          </cell>
          <cell r="T1645" t="str">
            <v>SP</v>
          </cell>
          <cell r="U1645" t="str">
            <v>04.717-904</v>
          </cell>
          <cell r="V1645" t="str">
            <v>(11) 5185-3931</v>
          </cell>
          <cell r="W1645" t="str">
            <v>elizangela.gutierres@pfizer.com</v>
          </cell>
          <cell r="X1645" t="str">
            <v>www.portal-hro.com.br/wyethprev</v>
          </cell>
          <cell r="Y1645">
            <v>3</v>
          </cell>
          <cell r="Z1645">
            <v>3</v>
          </cell>
          <cell r="AA1645">
            <v>3</v>
          </cell>
        </row>
        <row r="1646">
          <cell r="A1646" t="str">
            <v>WYETH PREV</v>
          </cell>
          <cell r="B1646" t="str">
            <v>WYETH PREV - SOCIEDADE PREVIDENCIARIA</v>
          </cell>
          <cell r="C1646" t="str">
            <v>02.425.476/0001-08</v>
          </cell>
          <cell r="D1646" t="str">
            <v>Sim</v>
          </cell>
          <cell r="E1646" t="str">
            <v>ENCERRADA - POR INICIATIVA DA EFPC</v>
          </cell>
          <cell r="F1646" t="str">
            <v>ENCERRADA</v>
          </cell>
          <cell r="G1646" t="str">
            <v>Sociedade Civil</v>
          </cell>
          <cell r="H1646" t="str">
            <v>LC 109</v>
          </cell>
          <cell r="I1646" t="str">
            <v>Privada</v>
          </cell>
          <cell r="J1646" t="str">
            <v>Privado</v>
          </cell>
          <cell r="K1646" t="str">
            <v>Patrocínio Múltiplo</v>
          </cell>
          <cell r="L1646" t="str">
            <v>Com mais de um plano</v>
          </cell>
          <cell r="M1646" t="str">
            <v>Não</v>
          </cell>
          <cell r="N1646">
            <v>4.4000008563199792E+16</v>
          </cell>
          <cell r="O1646" t="str">
            <v>Sudeste</v>
          </cell>
          <cell r="P1646" t="str">
            <v>ESSP</v>
          </cell>
          <cell r="Q1646" t="str">
            <v>RUA ALEXANDRE DUMAS, 1860 - 3º ANDAR</v>
          </cell>
          <cell r="R1646" t="str">
            <v>SAO PAULO</v>
          </cell>
          <cell r="S1646" t="str">
            <v>SAO PAULO</v>
          </cell>
          <cell r="T1646" t="str">
            <v>SP</v>
          </cell>
          <cell r="U1646" t="str">
            <v>04.717-904</v>
          </cell>
          <cell r="V1646" t="str">
            <v>(11) 5185-3931</v>
          </cell>
          <cell r="W1646" t="str">
            <v>elizangela.gutierres@pfizer.com</v>
          </cell>
          <cell r="X1646" t="str">
            <v>www.portal-hro.com.br/wyethprev</v>
          </cell>
          <cell r="Y1646">
            <v>3</v>
          </cell>
          <cell r="Z1646">
            <v>3</v>
          </cell>
          <cell r="AA1646">
            <v>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adastral Entidades"/>
    </sheetNames>
    <sheetDataSet>
      <sheetData sheetId="0">
        <row r="2">
          <cell r="A2" t="str">
            <v>Sigla EFPC</v>
          </cell>
          <cell r="B2" t="str">
            <v>CNPJ</v>
          </cell>
          <cell r="C2" t="str">
            <v>Situação Detalhada EFPC</v>
          </cell>
          <cell r="D2" t="str">
            <v>Situacao</v>
          </cell>
          <cell r="E2" t="str">
            <v>Fund. Legal</v>
          </cell>
          <cell r="F2" t="str">
            <v>Pat.  Predominante</v>
          </cell>
          <cell r="G2" t="str">
            <v>Tipo Patrocínio</v>
          </cell>
          <cell r="H2" t="str">
            <v>ESI</v>
          </cell>
          <cell r="I2" t="str">
            <v>Nº Proc. EFPC</v>
          </cell>
          <cell r="J2" t="str">
            <v>Data da Aprovação EFPC</v>
          </cell>
          <cell r="K2" t="str">
            <v>Ano de Aprovação EFPC</v>
          </cell>
          <cell r="L2" t="str">
            <v>Mês de Aprovação EFPC</v>
          </cell>
          <cell r="M2" t="str">
            <v>Data Início Funcionamento EFPC</v>
          </cell>
          <cell r="N2" t="str">
            <v>Data Encerramento EFPC</v>
          </cell>
          <cell r="O2" t="str">
            <v>Planos Ativos</v>
          </cell>
          <cell r="P2" t="str">
            <v>Patrocinadores</v>
          </cell>
          <cell r="Q2" t="str">
            <v>Endereço</v>
          </cell>
          <cell r="R2" t="str">
            <v>CEP</v>
          </cell>
          <cell r="S2" t="str">
            <v>Município</v>
          </cell>
          <cell r="T2" t="str">
            <v>UF</v>
          </cell>
          <cell r="U2" t="str">
            <v>Site Eletrônico</v>
          </cell>
          <cell r="V2" t="str">
            <v>Escrit. Resp.</v>
          </cell>
          <cell r="W2" t="str">
            <v>DT Extração</v>
          </cell>
        </row>
        <row r="3">
          <cell r="A3" t="str">
            <v>ABBOTTPREV</v>
          </cell>
          <cell r="B3" t="str">
            <v>03.443.973/0001-93</v>
          </cell>
          <cell r="C3" t="str">
            <v>ENCERRADA - POR INICIATIVA DA EFPC</v>
          </cell>
          <cell r="D3" t="str">
            <v>ENCERRADA</v>
          </cell>
          <cell r="E3" t="str">
            <v>LC 109</v>
          </cell>
          <cell r="F3" t="str">
            <v>Privada</v>
          </cell>
          <cell r="G3" t="str">
            <v>Privado</v>
          </cell>
          <cell r="H3" t="str">
            <v>Não</v>
          </cell>
          <cell r="I3">
            <v>4.400000306119992E+16</v>
          </cell>
          <cell r="J3">
            <v>36390</v>
          </cell>
          <cell r="K3">
            <v>1999</v>
          </cell>
          <cell r="L3" t="str">
            <v>agosto</v>
          </cell>
          <cell r="M3">
            <v>36434</v>
          </cell>
          <cell r="N3">
            <v>44104</v>
          </cell>
          <cell r="O3">
            <v>0</v>
          </cell>
          <cell r="P3">
            <v>0</v>
          </cell>
          <cell r="Q3" t="str">
            <v>R MICHIGAN 735</v>
          </cell>
          <cell r="R3" t="str">
            <v>04.566-905</v>
          </cell>
          <cell r="S3" t="str">
            <v>SAO PAULO</v>
          </cell>
          <cell r="T3" t="str">
            <v>SP</v>
          </cell>
          <cell r="U3" t="str">
            <v>WWW.PORTALPREV.COM.BR/ABBOTTPREV</v>
          </cell>
          <cell r="V3" t="str">
            <v>ERSP</v>
          </cell>
          <cell r="W3">
            <v>45265.250254629602</v>
          </cell>
        </row>
        <row r="4">
          <cell r="A4" t="str">
            <v>ABBPREV</v>
          </cell>
          <cell r="B4" t="str">
            <v>03.407.728/0001-20</v>
          </cell>
          <cell r="C4" t="str">
            <v>ENCERRADA - POR INICIATIVA DA EFPC</v>
          </cell>
          <cell r="D4" t="str">
            <v>ENCERRADA</v>
          </cell>
          <cell r="E4" t="str">
            <v>LC 109</v>
          </cell>
          <cell r="F4" t="str">
            <v>Privada</v>
          </cell>
          <cell r="G4" t="str">
            <v>Privado</v>
          </cell>
          <cell r="H4" t="str">
            <v>Não</v>
          </cell>
          <cell r="I4">
            <v>4.400000257219992E+16</v>
          </cell>
          <cell r="J4">
            <v>36389</v>
          </cell>
          <cell r="K4">
            <v>1999</v>
          </cell>
          <cell r="L4" t="str">
            <v>agosto</v>
          </cell>
          <cell r="M4">
            <v>36434</v>
          </cell>
          <cell r="N4">
            <v>44104</v>
          </cell>
          <cell r="O4">
            <v>0</v>
          </cell>
          <cell r="P4">
            <v>0</v>
          </cell>
          <cell r="Q4" t="str">
            <v>AVENIDA MONTEIRO LOBATO, 3411</v>
          </cell>
          <cell r="R4" t="str">
            <v>07.190-904</v>
          </cell>
          <cell r="S4" t="str">
            <v>GUARULHOS</v>
          </cell>
          <cell r="T4" t="str">
            <v>SP</v>
          </cell>
          <cell r="U4" t="str">
            <v>WWW.ABBPREV.COM.BR</v>
          </cell>
          <cell r="V4" t="str">
            <v>ERSP</v>
          </cell>
          <cell r="W4">
            <v>45265.250254629602</v>
          </cell>
        </row>
        <row r="5">
          <cell r="A5" t="str">
            <v>ACEPREV</v>
          </cell>
          <cell r="B5" t="str">
            <v>00.529.828/0001-31</v>
          </cell>
          <cell r="C5" t="str">
            <v>NORMAL - EM FUNCIONAMENTO</v>
          </cell>
          <cell r="D5" t="str">
            <v>NORMAL</v>
          </cell>
          <cell r="E5" t="str">
            <v>LC 109</v>
          </cell>
          <cell r="F5" t="str">
            <v>Privada</v>
          </cell>
          <cell r="G5" t="str">
            <v>Privado</v>
          </cell>
          <cell r="H5" t="str">
            <v>Não</v>
          </cell>
          <cell r="I5">
            <v>4.40000017281994E+16</v>
          </cell>
          <cell r="J5">
            <v>34632</v>
          </cell>
          <cell r="K5">
            <v>1994</v>
          </cell>
          <cell r="L5" t="str">
            <v>outubro</v>
          </cell>
          <cell r="M5">
            <v>34791</v>
          </cell>
          <cell r="N5"/>
          <cell r="O5">
            <v>1</v>
          </cell>
          <cell r="P5">
            <v>2</v>
          </cell>
          <cell r="Q5" t="str">
            <v>AV.  CARANDAÍ</v>
          </cell>
          <cell r="R5" t="str">
            <v>30.130-915</v>
          </cell>
          <cell r="S5" t="str">
            <v>BELO HORIZONTE</v>
          </cell>
          <cell r="T5" t="str">
            <v>MG</v>
          </cell>
          <cell r="U5" t="str">
            <v>WWW.ACEPREV.COM.BR</v>
          </cell>
          <cell r="V5" t="str">
            <v>ERMG</v>
          </cell>
          <cell r="W5">
            <v>45265.250254629602</v>
          </cell>
        </row>
        <row r="6">
          <cell r="A6" t="str">
            <v>ACIPREV</v>
          </cell>
          <cell r="B6" t="str">
            <v>15.553.660/0001-77</v>
          </cell>
          <cell r="C6" t="str">
            <v>NORMAL - EM FUNCIONAMENTO</v>
          </cell>
          <cell r="D6" t="str">
            <v>NORMAL</v>
          </cell>
          <cell r="E6" t="str">
            <v>LC 109</v>
          </cell>
          <cell r="F6" t="str">
            <v>Instituidor</v>
          </cell>
          <cell r="G6" t="str">
            <v>Instituidor</v>
          </cell>
          <cell r="H6" t="str">
            <v>Não</v>
          </cell>
          <cell r="I6">
            <v>4.4011000382201192E+16</v>
          </cell>
          <cell r="J6">
            <v>40935</v>
          </cell>
          <cell r="K6">
            <v>2012</v>
          </cell>
          <cell r="L6" t="str">
            <v>janeiro</v>
          </cell>
          <cell r="M6">
            <v>41306</v>
          </cell>
          <cell r="N6"/>
          <cell r="O6">
            <v>0</v>
          </cell>
          <cell r="P6">
            <v>0</v>
          </cell>
          <cell r="Q6" t="str">
            <v>RUA PRIMO PICOLLI</v>
          </cell>
          <cell r="R6" t="str">
            <v>13.465-640</v>
          </cell>
          <cell r="S6" t="str">
            <v>AMERICANA</v>
          </cell>
          <cell r="T6" t="str">
            <v>SP</v>
          </cell>
          <cell r="U6" t="str">
            <v>WWW.ACIPREVPREVIDENCIA.COM.BR</v>
          </cell>
          <cell r="V6" t="str">
            <v>ERSP</v>
          </cell>
          <cell r="W6">
            <v>45265.250254629602</v>
          </cell>
        </row>
        <row r="7">
          <cell r="A7" t="str">
            <v>ACOS</v>
          </cell>
          <cell r="B7" t="str">
            <v>25.466.582/0001-27</v>
          </cell>
          <cell r="C7" t="str">
            <v>ENCERRADA - POR INCORPORAÇÃO</v>
          </cell>
          <cell r="D7" t="str">
            <v>ENCERRADA</v>
          </cell>
          <cell r="E7" t="str">
            <v>LC 109</v>
          </cell>
          <cell r="F7" t="str">
            <v>Privada</v>
          </cell>
          <cell r="G7" t="str">
            <v>Privado</v>
          </cell>
          <cell r="H7" t="str">
            <v>Não</v>
          </cell>
          <cell r="I7">
            <v>3.00000074811987E+16</v>
          </cell>
          <cell r="J7">
            <v>32301</v>
          </cell>
          <cell r="K7">
            <v>1988</v>
          </cell>
          <cell r="L7" t="str">
            <v>junho</v>
          </cell>
          <cell r="M7">
            <v>32307</v>
          </cell>
          <cell r="N7">
            <v>40707</v>
          </cell>
          <cell r="O7">
            <v>0</v>
          </cell>
          <cell r="P7">
            <v>0</v>
          </cell>
          <cell r="Q7" t="str">
            <v>RODOVIA MG 443                       S/N   KM 7</v>
          </cell>
          <cell r="R7" t="str">
            <v>36.420-000</v>
          </cell>
          <cell r="S7" t="str">
            <v>OURO BRANCO</v>
          </cell>
          <cell r="T7" t="str">
            <v>MG</v>
          </cell>
          <cell r="U7" t="str">
            <v>www.acos.org.br</v>
          </cell>
          <cell r="V7" t="str">
            <v>ERMG</v>
          </cell>
          <cell r="W7">
            <v>45265.250254629602</v>
          </cell>
        </row>
        <row r="8">
          <cell r="A8" t="str">
            <v>AEROS</v>
          </cell>
          <cell r="B8" t="str">
            <v>49.361.181/0001-70</v>
          </cell>
          <cell r="C8" t="str">
            <v>LIQUIDAÇÃO - EM LIQUIDAÇÃO</v>
          </cell>
          <cell r="D8" t="str">
            <v>LIQUIDAÇÃO</v>
          </cell>
          <cell r="E8" t="str">
            <v>LC 109</v>
          </cell>
          <cell r="F8" t="str">
            <v>Privada</v>
          </cell>
          <cell r="G8" t="str">
            <v>Privado</v>
          </cell>
          <cell r="H8" t="str">
            <v>Não</v>
          </cell>
          <cell r="I8">
            <v>301834197900</v>
          </cell>
          <cell r="J8">
            <v>29769</v>
          </cell>
          <cell r="K8">
            <v>1981</v>
          </cell>
          <cell r="L8" t="str">
            <v>julho</v>
          </cell>
          <cell r="M8">
            <v>29767</v>
          </cell>
          <cell r="N8"/>
          <cell r="O8">
            <v>1</v>
          </cell>
          <cell r="P8">
            <v>2</v>
          </cell>
          <cell r="Q8" t="str">
            <v>RUA CORONEL XAVIER DE TOLEDO, 121 - 9º ANDAR CONJUNTO 92</v>
          </cell>
          <cell r="R8" t="str">
            <v>01.048-100</v>
          </cell>
          <cell r="S8" t="str">
            <v>SAO PAULO</v>
          </cell>
          <cell r="T8" t="str">
            <v>SP</v>
          </cell>
          <cell r="U8" t="str">
            <v>AEROS.COM.BR</v>
          </cell>
          <cell r="V8" t="str">
            <v>ERSP</v>
          </cell>
          <cell r="W8">
            <v>45265.250254629602</v>
          </cell>
        </row>
        <row r="9">
          <cell r="A9" t="str">
            <v>AERUS</v>
          </cell>
          <cell r="B9" t="str">
            <v>27.901.719/0001-50</v>
          </cell>
          <cell r="C9" t="str">
            <v>LIQUIDAÇÃO - EM LIQUIDAÇÃO</v>
          </cell>
          <cell r="D9" t="str">
            <v>LIQUIDAÇÃO</v>
          </cell>
          <cell r="E9" t="str">
            <v>LC 109</v>
          </cell>
          <cell r="F9" t="str">
            <v>Privada</v>
          </cell>
          <cell r="G9" t="str">
            <v>Privado</v>
          </cell>
          <cell r="H9" t="str">
            <v>Não</v>
          </cell>
          <cell r="I9">
            <v>32649198200</v>
          </cell>
          <cell r="J9">
            <v>30244</v>
          </cell>
          <cell r="K9">
            <v>1982</v>
          </cell>
          <cell r="L9" t="str">
            <v>outubro</v>
          </cell>
          <cell r="M9">
            <v>30244</v>
          </cell>
          <cell r="N9"/>
          <cell r="O9">
            <v>16</v>
          </cell>
          <cell r="P9">
            <v>13</v>
          </cell>
          <cell r="Q9" t="str">
            <v>RUA DA ASSEMBLEIA, 98 18 ANDAR</v>
          </cell>
          <cell r="R9" t="str">
            <v>20.011-000</v>
          </cell>
          <cell r="S9" t="str">
            <v>RIO DE JANEIRO</v>
          </cell>
          <cell r="T9" t="str">
            <v>RJ</v>
          </cell>
          <cell r="U9" t="str">
            <v>WWW.AERUS.COM.BR</v>
          </cell>
          <cell r="V9" t="str">
            <v>ERRJ</v>
          </cell>
          <cell r="W9">
            <v>45265.250254629602</v>
          </cell>
        </row>
        <row r="10">
          <cell r="A10" t="str">
            <v>AGPREV</v>
          </cell>
          <cell r="B10" t="str">
            <v>42.765.396/0001-08</v>
          </cell>
          <cell r="C10" t="str">
            <v>ENCERRADA - POR INICIATIVA DA EFPC</v>
          </cell>
          <cell r="D10" t="str">
            <v>ENCERRADA</v>
          </cell>
          <cell r="E10" t="str">
            <v>LC 109</v>
          </cell>
          <cell r="F10" t="str">
            <v>Privada</v>
          </cell>
          <cell r="G10" t="str">
            <v>Privado</v>
          </cell>
          <cell r="H10" t="str">
            <v>Não</v>
          </cell>
          <cell r="I10">
            <v>240000066171991</v>
          </cell>
          <cell r="J10">
            <v>33696</v>
          </cell>
          <cell r="K10">
            <v>1992</v>
          </cell>
          <cell r="L10" t="str">
            <v>abril</v>
          </cell>
          <cell r="M10">
            <v>33848</v>
          </cell>
          <cell r="N10">
            <v>38581</v>
          </cell>
          <cell r="O10">
            <v>0</v>
          </cell>
          <cell r="P10">
            <v>0</v>
          </cell>
          <cell r="Q10"/>
          <cell r="R10"/>
          <cell r="S10" t="str">
            <v>BELO HORIZONTE</v>
          </cell>
          <cell r="T10" t="str">
            <v>MG</v>
          </cell>
          <cell r="U10"/>
          <cell r="V10" t="str">
            <v>ERMG</v>
          </cell>
          <cell r="W10">
            <v>45265.250254629602</v>
          </cell>
        </row>
        <row r="11">
          <cell r="A11" t="str">
            <v>AGROS</v>
          </cell>
          <cell r="B11" t="str">
            <v>20.320.487/0001-05</v>
          </cell>
          <cell r="C11" t="str">
            <v>NORMAL - EM FUNCIONAMENTO</v>
          </cell>
          <cell r="D11" t="str">
            <v>NORMAL</v>
          </cell>
          <cell r="E11" t="str">
            <v>LC 108 / LC 109</v>
          </cell>
          <cell r="F11" t="str">
            <v>Pública Federal</v>
          </cell>
          <cell r="G11" t="str">
            <v>Público</v>
          </cell>
          <cell r="H11" t="str">
            <v>Não</v>
          </cell>
          <cell r="I11">
            <v>302767197900</v>
          </cell>
          <cell r="J11">
            <v>29349</v>
          </cell>
          <cell r="K11">
            <v>1980</v>
          </cell>
          <cell r="L11" t="str">
            <v>maio</v>
          </cell>
          <cell r="M11">
            <v>29349</v>
          </cell>
          <cell r="N11"/>
          <cell r="O11">
            <v>4</v>
          </cell>
          <cell r="P11">
            <v>7</v>
          </cell>
          <cell r="Q11" t="str">
            <v>AV PURDUE S/N CAMPUS UNIVERSITARIO</v>
          </cell>
          <cell r="R11" t="str">
            <v>36.570-900</v>
          </cell>
          <cell r="S11" t="str">
            <v>VICOSA</v>
          </cell>
          <cell r="T11" t="str">
            <v>MG</v>
          </cell>
          <cell r="U11" t="str">
            <v>WWW.AGROS.ORG.BR</v>
          </cell>
          <cell r="V11" t="str">
            <v>ERMG</v>
          </cell>
          <cell r="W11">
            <v>45265.250254629602</v>
          </cell>
        </row>
        <row r="12">
          <cell r="A12" t="str">
            <v>AKZOPREV</v>
          </cell>
          <cell r="B12" t="str">
            <v>74.045.303/0001-67</v>
          </cell>
          <cell r="C12" t="str">
            <v>ENCERRADA - POR INICIATIVA DA EFPC</v>
          </cell>
          <cell r="D12" t="str">
            <v>ENCERRADA</v>
          </cell>
          <cell r="E12" t="str">
            <v>LC 109</v>
          </cell>
          <cell r="F12" t="str">
            <v>Privada</v>
          </cell>
          <cell r="G12" t="str">
            <v>Privado</v>
          </cell>
          <cell r="H12" t="str">
            <v>Não</v>
          </cell>
          <cell r="I12">
            <v>440000028781993</v>
          </cell>
          <cell r="J12">
            <v>34242</v>
          </cell>
          <cell r="K12">
            <v>1993</v>
          </cell>
          <cell r="L12" t="str">
            <v>setembro</v>
          </cell>
          <cell r="M12">
            <v>34365</v>
          </cell>
          <cell r="N12">
            <v>42143</v>
          </cell>
          <cell r="O12">
            <v>0</v>
          </cell>
          <cell r="P12">
            <v>0</v>
          </cell>
          <cell r="Q12" t="str">
            <v>ROD RAPOSO TAVARES S/N KM    18,5                BLOCO</v>
          </cell>
          <cell r="R12" t="str">
            <v>05.577-300</v>
          </cell>
          <cell r="S12" t="str">
            <v>SAO PAULO</v>
          </cell>
          <cell r="T12" t="str">
            <v>SP</v>
          </cell>
          <cell r="U12"/>
          <cell r="V12" t="str">
            <v>ERSP</v>
          </cell>
          <cell r="W12">
            <v>45265.250254629602</v>
          </cell>
        </row>
        <row r="13">
          <cell r="A13" t="str">
            <v>ALBAPREV</v>
          </cell>
          <cell r="B13" t="str">
            <v>07.780.736/0001-79</v>
          </cell>
          <cell r="C13" t="str">
            <v>NORMAL - EM FUNCIONAMENTO</v>
          </cell>
          <cell r="D13" t="str">
            <v>NORMAL</v>
          </cell>
          <cell r="E13" t="str">
            <v>LC 108 / LC 109</v>
          </cell>
          <cell r="F13" t="str">
            <v>Pública Estadual</v>
          </cell>
          <cell r="G13" t="str">
            <v>Público</v>
          </cell>
          <cell r="H13" t="str">
            <v>Não</v>
          </cell>
          <cell r="I13">
            <v>4.4000002168200544E+16</v>
          </cell>
          <cell r="J13">
            <v>39059</v>
          </cell>
          <cell r="K13">
            <v>2006</v>
          </cell>
          <cell r="L13" t="str">
            <v>dezembro</v>
          </cell>
          <cell r="M13">
            <v>38777</v>
          </cell>
          <cell r="N13"/>
          <cell r="O13">
            <v>1</v>
          </cell>
          <cell r="P13">
            <v>1</v>
          </cell>
          <cell r="Q13" t="str">
            <v>AV PRIMEIRA AVENIDA 130 CAB</v>
          </cell>
          <cell r="R13" t="str">
            <v>41.745-000</v>
          </cell>
          <cell r="S13" t="str">
            <v>SALVADOR</v>
          </cell>
          <cell r="T13" t="str">
            <v>BA</v>
          </cell>
          <cell r="U13" t="str">
            <v>HTTP://ALBAPREV.COM.BR/</v>
          </cell>
          <cell r="V13" t="str">
            <v>ERMG</v>
          </cell>
          <cell r="W13">
            <v>45265.250254629602</v>
          </cell>
        </row>
        <row r="14">
          <cell r="A14" t="str">
            <v>ALCANPREV</v>
          </cell>
          <cell r="B14" t="str">
            <v>60.528.015/0001-59</v>
          </cell>
          <cell r="C14" t="str">
            <v>ENCERRADA - POR INICIATIVA DA EFPC</v>
          </cell>
          <cell r="D14" t="str">
            <v>ENCERRADA</v>
          </cell>
          <cell r="E14" t="str">
            <v>LC 109</v>
          </cell>
          <cell r="F14" t="str">
            <v>Privada</v>
          </cell>
          <cell r="G14" t="str">
            <v>Privado</v>
          </cell>
          <cell r="H14" t="str">
            <v>Não</v>
          </cell>
          <cell r="I14">
            <v>300000036161985</v>
          </cell>
          <cell r="J14">
            <v>32508</v>
          </cell>
          <cell r="K14">
            <v>1988</v>
          </cell>
          <cell r="L14" t="str">
            <v>dezembro</v>
          </cell>
          <cell r="M14">
            <v>32508</v>
          </cell>
          <cell r="N14">
            <v>38532</v>
          </cell>
          <cell r="O14">
            <v>0</v>
          </cell>
          <cell r="P14">
            <v>0</v>
          </cell>
          <cell r="Q14"/>
          <cell r="R14"/>
          <cell r="S14" t="str">
            <v>SAO PAULO</v>
          </cell>
          <cell r="T14" t="str">
            <v>SP</v>
          </cell>
          <cell r="U14"/>
          <cell r="V14" t="str">
            <v>ERSP</v>
          </cell>
          <cell r="W14">
            <v>45265.250254629602</v>
          </cell>
        </row>
        <row r="15">
          <cell r="A15" t="str">
            <v>ALCOA PREVI</v>
          </cell>
          <cell r="B15" t="str">
            <v>59.942.961/0001-68</v>
          </cell>
          <cell r="C15" t="str">
            <v>NORMAL - EM FUNCIONAMENTO</v>
          </cell>
          <cell r="D15" t="str">
            <v>NORMAL</v>
          </cell>
          <cell r="E15" t="str">
            <v>LC 109</v>
          </cell>
          <cell r="F15" t="str">
            <v>Privada</v>
          </cell>
          <cell r="G15" t="str">
            <v>Privado</v>
          </cell>
          <cell r="H15" t="str">
            <v>Não</v>
          </cell>
          <cell r="I15">
            <v>3.0000000946198872E+16</v>
          </cell>
          <cell r="J15">
            <v>32477</v>
          </cell>
          <cell r="K15">
            <v>1988</v>
          </cell>
          <cell r="L15" t="str">
            <v>novembro</v>
          </cell>
          <cell r="M15">
            <v>32599</v>
          </cell>
          <cell r="N15"/>
          <cell r="O15">
            <v>1</v>
          </cell>
          <cell r="P15">
            <v>4</v>
          </cell>
          <cell r="Q15" t="str">
            <v>AV DAS NACOES UNIDAS, 14.261 ALA B, CONJUNTO 17A</v>
          </cell>
          <cell r="R15" t="str">
            <v>04.794-000</v>
          </cell>
          <cell r="S15" t="str">
            <v>SAO PAULO</v>
          </cell>
          <cell r="T15" t="str">
            <v>SP</v>
          </cell>
          <cell r="U15" t="str">
            <v>WWW.PORTALPREV.COM.BR/ALCOAPREVI</v>
          </cell>
          <cell r="V15" t="str">
            <v>ERSP</v>
          </cell>
          <cell r="W15">
            <v>45265.250254629602</v>
          </cell>
        </row>
        <row r="16">
          <cell r="A16" t="str">
            <v>ALEPEPREV</v>
          </cell>
          <cell r="B16" t="str">
            <v>10.530.382/0001-19</v>
          </cell>
          <cell r="C16" t="str">
            <v>NORMAL - EM FUNCIONAMENTO</v>
          </cell>
          <cell r="D16" t="str">
            <v>NORMAL</v>
          </cell>
          <cell r="E16" t="str">
            <v>LC 108 / LC 109</v>
          </cell>
          <cell r="F16" t="str">
            <v>Pública Estadual</v>
          </cell>
          <cell r="G16" t="str">
            <v>Público</v>
          </cell>
          <cell r="H16" t="str">
            <v>Não</v>
          </cell>
          <cell r="I16">
            <v>4.4000001842200808E+16</v>
          </cell>
          <cell r="J16">
            <v>39752</v>
          </cell>
          <cell r="K16">
            <v>2008</v>
          </cell>
          <cell r="L16" t="str">
            <v>outubro</v>
          </cell>
          <cell r="M16">
            <v>39813</v>
          </cell>
          <cell r="N16"/>
          <cell r="O16">
            <v>1</v>
          </cell>
          <cell r="P16">
            <v>2</v>
          </cell>
          <cell r="Q16" t="str">
            <v>RUA DA UNIÃO</v>
          </cell>
          <cell r="R16" t="str">
            <v>50.050-909</v>
          </cell>
          <cell r="S16" t="str">
            <v>RECIFE</v>
          </cell>
          <cell r="T16" t="str">
            <v>PE</v>
          </cell>
          <cell r="U16" t="str">
            <v>WWW.ALEPEPREV.ORG.BR</v>
          </cell>
          <cell r="V16" t="str">
            <v>ERPE</v>
          </cell>
          <cell r="W16">
            <v>45265.250254629602</v>
          </cell>
        </row>
        <row r="17">
          <cell r="A17" t="str">
            <v>ALLERGAN PREV</v>
          </cell>
          <cell r="B17" t="str">
            <v>02.399.992/0001-05</v>
          </cell>
          <cell r="C17" t="str">
            <v>ENCERRADA - POR INICIATIVA DA EFPC</v>
          </cell>
          <cell r="D17" t="str">
            <v>ENCERRADA</v>
          </cell>
          <cell r="E17" t="str">
            <v>LC 109</v>
          </cell>
          <cell r="F17" t="str">
            <v>Privada</v>
          </cell>
          <cell r="G17" t="str">
            <v>Privado</v>
          </cell>
          <cell r="H17" t="str">
            <v>Não</v>
          </cell>
          <cell r="I17">
            <v>440000075391997</v>
          </cell>
          <cell r="J17">
            <v>35765</v>
          </cell>
          <cell r="K17">
            <v>1997</v>
          </cell>
          <cell r="L17" t="str">
            <v>dezembro</v>
          </cell>
          <cell r="M17">
            <v>35855</v>
          </cell>
          <cell r="N17">
            <v>42212</v>
          </cell>
          <cell r="O17">
            <v>0</v>
          </cell>
          <cell r="P17">
            <v>0</v>
          </cell>
          <cell r="Q17" t="str">
            <v>AV DOUTOR CARDOSO DE MELO 1855 2 ANDAR</v>
          </cell>
          <cell r="R17" t="str">
            <v>04.548-005</v>
          </cell>
          <cell r="S17" t="str">
            <v>SAO PAULO</v>
          </cell>
          <cell r="T17" t="str">
            <v>SP</v>
          </cell>
          <cell r="U17"/>
          <cell r="V17" t="str">
            <v>ERSP</v>
          </cell>
          <cell r="W17">
            <v>45265.250254629602</v>
          </cell>
        </row>
        <row r="18">
          <cell r="A18" t="str">
            <v>ALPAPREV</v>
          </cell>
          <cell r="B18" t="str">
            <v>67.000.000/0001-62</v>
          </cell>
          <cell r="C18" t="str">
            <v>NORMAL - EM FUNCIONAMENTO</v>
          </cell>
          <cell r="D18" t="str">
            <v>NORMAL</v>
          </cell>
          <cell r="E18" t="str">
            <v>LC 109</v>
          </cell>
          <cell r="F18" t="str">
            <v>Privada</v>
          </cell>
          <cell r="G18" t="str">
            <v>Privado</v>
          </cell>
          <cell r="H18" t="str">
            <v>Não</v>
          </cell>
          <cell r="I18">
            <v>240000033841991</v>
          </cell>
          <cell r="J18">
            <v>33492</v>
          </cell>
          <cell r="K18">
            <v>1991</v>
          </cell>
          <cell r="L18" t="str">
            <v>setembro</v>
          </cell>
          <cell r="M18">
            <v>33390</v>
          </cell>
          <cell r="N18"/>
          <cell r="O18">
            <v>2</v>
          </cell>
          <cell r="P18">
            <v>3</v>
          </cell>
          <cell r="Q18" t="str">
            <v>AV DAS NACOES UNIDAS</v>
          </cell>
          <cell r="R18" t="str">
            <v>04.794-000</v>
          </cell>
          <cell r="S18" t="str">
            <v>SAO PAULO</v>
          </cell>
          <cell r="T18" t="str">
            <v>SP</v>
          </cell>
          <cell r="U18" t="str">
            <v>WWW.PORTALPREV.COM.BR/ALPAPREV</v>
          </cell>
          <cell r="V18" t="str">
            <v>ERSP</v>
          </cell>
          <cell r="W18">
            <v>45265.250254629602</v>
          </cell>
        </row>
        <row r="19">
          <cell r="A19" t="str">
            <v>ALPHA</v>
          </cell>
          <cell r="B19" t="str">
            <v>75.156.034/0001-79</v>
          </cell>
          <cell r="C19" t="str">
            <v>NORMAL - EM FUNCIONAMENTO</v>
          </cell>
          <cell r="D19" t="str">
            <v>NORMAL</v>
          </cell>
          <cell r="E19" t="str">
            <v>LC 108 / LC 109</v>
          </cell>
          <cell r="F19" t="str">
            <v>Pública Municipal</v>
          </cell>
          <cell r="G19" t="str">
            <v>Público</v>
          </cell>
          <cell r="H19" t="str">
            <v>Não</v>
          </cell>
          <cell r="I19">
            <v>181081980</v>
          </cell>
          <cell r="J19">
            <v>29718</v>
          </cell>
          <cell r="K19">
            <v>1981</v>
          </cell>
          <cell r="L19" t="str">
            <v>maio</v>
          </cell>
          <cell r="M19">
            <v>30319</v>
          </cell>
          <cell r="N19"/>
          <cell r="O19">
            <v>1</v>
          </cell>
          <cell r="P19">
            <v>4</v>
          </cell>
          <cell r="Q19" t="str">
            <v>R COMENDADOR MACEDO, 39 -  9 ANDAR</v>
          </cell>
          <cell r="R19" t="str">
            <v>80.060-030</v>
          </cell>
          <cell r="S19" t="str">
            <v>CURITIBA</v>
          </cell>
          <cell r="T19" t="str">
            <v>PR</v>
          </cell>
          <cell r="U19" t="str">
            <v>WWW.FUNDACAOALPHA.ORG.BR</v>
          </cell>
          <cell r="V19" t="str">
            <v>ERRS</v>
          </cell>
          <cell r="W19">
            <v>45265.250254629602</v>
          </cell>
        </row>
        <row r="20">
          <cell r="A20" t="str">
            <v>ALPREV</v>
          </cell>
          <cell r="B20" t="str">
            <v>35.029.962/0001-58</v>
          </cell>
          <cell r="C20" t="str">
            <v>NORMAL - EM FUNCIONAMENTO</v>
          </cell>
          <cell r="D20" t="str">
            <v>NORMAL</v>
          </cell>
          <cell r="E20" t="str">
            <v>LC 108 / LC 109</v>
          </cell>
          <cell r="F20" t="str">
            <v>Pública Municipal</v>
          </cell>
          <cell r="G20" t="str">
            <v>Público</v>
          </cell>
          <cell r="H20" t="str">
            <v>Não</v>
          </cell>
          <cell r="I20">
            <v>4.4011001589201848E+16</v>
          </cell>
          <cell r="J20">
            <v>43507</v>
          </cell>
          <cell r="K20">
            <v>2019</v>
          </cell>
          <cell r="L20" t="str">
            <v>fevereiro</v>
          </cell>
          <cell r="M20">
            <v>43662</v>
          </cell>
          <cell r="N20"/>
          <cell r="O20">
            <v>1</v>
          </cell>
          <cell r="P20">
            <v>6</v>
          </cell>
          <cell r="Q20" t="str">
            <v>AV DA PAZ</v>
          </cell>
          <cell r="R20" t="str">
            <v>57.020-440</v>
          </cell>
          <cell r="S20" t="str">
            <v>MACEIO</v>
          </cell>
          <cell r="T20" t="str">
            <v>AL</v>
          </cell>
          <cell r="U20" t="str">
            <v>WWW.ALPREV.COM.BR</v>
          </cell>
          <cell r="V20" t="str">
            <v>ERPE</v>
          </cell>
          <cell r="W20">
            <v>45265.250254629602</v>
          </cell>
        </row>
        <row r="21">
          <cell r="A21" t="str">
            <v>ALSTOM</v>
          </cell>
          <cell r="B21" t="str">
            <v>03.962.471/0001-79</v>
          </cell>
          <cell r="C21" t="str">
            <v>ENCERRADA - POR INICIATIVA DA EFPC</v>
          </cell>
          <cell r="D21" t="str">
            <v>ENCERRADA</v>
          </cell>
          <cell r="E21" t="str">
            <v>LC 109</v>
          </cell>
          <cell r="F21" t="str">
            <v>Privada</v>
          </cell>
          <cell r="G21" t="str">
            <v>Privado</v>
          </cell>
          <cell r="H21" t="str">
            <v>Não</v>
          </cell>
          <cell r="I21">
            <v>4.4000000547200016E+16</v>
          </cell>
          <cell r="J21">
            <v>36627</v>
          </cell>
          <cell r="K21">
            <v>2000</v>
          </cell>
          <cell r="L21" t="str">
            <v>abril</v>
          </cell>
          <cell r="M21">
            <v>36770</v>
          </cell>
          <cell r="N21">
            <v>41884</v>
          </cell>
          <cell r="O21">
            <v>0</v>
          </cell>
          <cell r="P21">
            <v>0</v>
          </cell>
          <cell r="Q21" t="str">
            <v>AV EMBAIXADOR MACEDO SOARES 10.001 ED 41/P4 E 19/P7</v>
          </cell>
          <cell r="R21" t="str">
            <v>05.095-035</v>
          </cell>
          <cell r="S21" t="str">
            <v>SAO PAULO</v>
          </cell>
          <cell r="T21" t="str">
            <v>SP</v>
          </cell>
          <cell r="U21" t="str">
            <v>WWW.PORTALPREV.COM.BR/ALSTOM</v>
          </cell>
          <cell r="V21" t="str">
            <v>ERSP</v>
          </cell>
          <cell r="W21">
            <v>45265.250254629602</v>
          </cell>
        </row>
        <row r="22">
          <cell r="A22" t="str">
            <v>ANABBPREV</v>
          </cell>
          <cell r="B22" t="str">
            <v>10.520.114/0001-16</v>
          </cell>
          <cell r="C22" t="str">
            <v>NORMAL - EM FUNCIONAMENTO</v>
          </cell>
          <cell r="D22" t="str">
            <v>NORMAL</v>
          </cell>
          <cell r="E22" t="str">
            <v>LC 109</v>
          </cell>
          <cell r="F22" t="str">
            <v>Instituidor</v>
          </cell>
          <cell r="G22" t="str">
            <v>Instituidor</v>
          </cell>
          <cell r="H22" t="str">
            <v>Não</v>
          </cell>
          <cell r="I22">
            <v>4.4000003069200824E+16</v>
          </cell>
          <cell r="J22">
            <v>39776</v>
          </cell>
          <cell r="K22">
            <v>2008</v>
          </cell>
          <cell r="L22" t="str">
            <v>novembro</v>
          </cell>
          <cell r="M22">
            <v>39792</v>
          </cell>
          <cell r="N22"/>
          <cell r="O22">
            <v>2</v>
          </cell>
          <cell r="P22">
            <v>3</v>
          </cell>
          <cell r="Q22" t="str">
            <v>SAS QD. 06  BLOCO K  3º ANDAR, SALA 301  ED. BELVEDERE</v>
          </cell>
          <cell r="R22" t="str">
            <v>70.070-915</v>
          </cell>
          <cell r="S22" t="str">
            <v>BRASILIA</v>
          </cell>
          <cell r="T22" t="str">
            <v>DF</v>
          </cell>
          <cell r="U22" t="str">
            <v>www.anabbprev.org.br</v>
          </cell>
          <cell r="V22" t="str">
            <v>ERDF</v>
          </cell>
          <cell r="W22">
            <v>45265.250254629602</v>
          </cell>
        </row>
        <row r="23">
          <cell r="A23" t="str">
            <v>APCDPREV</v>
          </cell>
          <cell r="B23" t="str">
            <v>08.940.007/0001-03</v>
          </cell>
          <cell r="C23" t="str">
            <v>NORMAL - EM FUNCIONAMENTO</v>
          </cell>
          <cell r="D23" t="str">
            <v>NORMAL</v>
          </cell>
          <cell r="E23" t="str">
            <v>LC 109</v>
          </cell>
          <cell r="F23" t="str">
            <v>Instituidor</v>
          </cell>
          <cell r="G23" t="str">
            <v>Instituidor</v>
          </cell>
          <cell r="H23" t="str">
            <v>Não</v>
          </cell>
          <cell r="I23">
            <v>4.4000004017200616E+16</v>
          </cell>
          <cell r="J23">
            <v>39107</v>
          </cell>
          <cell r="K23">
            <v>2007</v>
          </cell>
          <cell r="L23" t="str">
            <v>janeiro</v>
          </cell>
          <cell r="M23">
            <v>39321</v>
          </cell>
          <cell r="N23"/>
          <cell r="O23">
            <v>1</v>
          </cell>
          <cell r="P23">
            <v>2</v>
          </cell>
          <cell r="Q23" t="str">
            <v>R VOLUNTARIOS DA PATRIA 547 MZNINO</v>
          </cell>
          <cell r="R23" t="str">
            <v>02.011-000</v>
          </cell>
          <cell r="S23" t="str">
            <v>SAO PAULO</v>
          </cell>
          <cell r="T23" t="str">
            <v>SP</v>
          </cell>
          <cell r="U23" t="str">
            <v>WWW.APCDPREV.ORG.BR</v>
          </cell>
          <cell r="V23" t="str">
            <v>ERSP</v>
          </cell>
          <cell r="W23">
            <v>45265.250254629602</v>
          </cell>
        </row>
        <row r="24">
          <cell r="A24" t="str">
            <v>APREV</v>
          </cell>
          <cell r="B24" t="str">
            <v>00.633.444/0001-64</v>
          </cell>
          <cell r="C24" t="str">
            <v>ENCERRADA - POR INICIATIVA DA EFPC</v>
          </cell>
          <cell r="D24" t="str">
            <v>ENCERRADA</v>
          </cell>
          <cell r="E24" t="str">
            <v>LC 109</v>
          </cell>
          <cell r="F24" t="str">
            <v>Privada</v>
          </cell>
          <cell r="G24" t="str">
            <v>Privado</v>
          </cell>
          <cell r="H24" t="str">
            <v>Não</v>
          </cell>
          <cell r="I24">
            <v>4.4000003481199408E+16</v>
          </cell>
          <cell r="J24">
            <v>34634</v>
          </cell>
          <cell r="K24">
            <v>1994</v>
          </cell>
          <cell r="L24" t="str">
            <v>outubro</v>
          </cell>
          <cell r="M24">
            <v>34820</v>
          </cell>
          <cell r="N24">
            <v>42108</v>
          </cell>
          <cell r="O24">
            <v>0</v>
          </cell>
          <cell r="P24">
            <v>0</v>
          </cell>
          <cell r="Q24" t="str">
            <v>CIDADE DE DEUS, S/N, PRÉDIO NOVÍSSIMO, TÉRREO</v>
          </cell>
          <cell r="R24" t="str">
            <v>06.029-900</v>
          </cell>
          <cell r="S24" t="str">
            <v>OSASCO</v>
          </cell>
          <cell r="T24" t="str">
            <v>SP</v>
          </cell>
          <cell r="U24"/>
          <cell r="V24" t="str">
            <v>ERSP</v>
          </cell>
          <cell r="W24">
            <v>45265.250254629602</v>
          </cell>
        </row>
        <row r="25">
          <cell r="A25" t="str">
            <v>ARM PREV</v>
          </cell>
          <cell r="B25" t="str">
            <v>04.405.076/0001-58</v>
          </cell>
          <cell r="C25" t="str">
            <v>ENCERRADA - POR CANCELAMENTO</v>
          </cell>
          <cell r="D25" t="str">
            <v>ENCERRADA</v>
          </cell>
          <cell r="E25" t="str">
            <v>LC 109</v>
          </cell>
          <cell r="F25" t="str">
            <v>Privada</v>
          </cell>
          <cell r="G25" t="str">
            <v>Privado</v>
          </cell>
          <cell r="H25" t="str">
            <v>Não</v>
          </cell>
          <cell r="I25">
            <v>4.4000000668200112E+16</v>
          </cell>
          <cell r="J25">
            <v>36979</v>
          </cell>
          <cell r="K25">
            <v>2001</v>
          </cell>
          <cell r="L25" t="str">
            <v>março</v>
          </cell>
          <cell r="M25">
            <v>37049</v>
          </cell>
          <cell r="N25">
            <v>39309</v>
          </cell>
          <cell r="O25">
            <v>0</v>
          </cell>
          <cell r="P25">
            <v>0</v>
          </cell>
          <cell r="Q25"/>
          <cell r="R25"/>
          <cell r="S25" t="str">
            <v>LIMEIRA</v>
          </cell>
          <cell r="T25" t="str">
            <v>SP</v>
          </cell>
          <cell r="U25"/>
          <cell r="V25" t="str">
            <v>ERSP</v>
          </cell>
          <cell r="W25">
            <v>45265.250254629602</v>
          </cell>
        </row>
        <row r="26">
          <cell r="A26" t="str">
            <v>ARUS</v>
          </cell>
          <cell r="B26" t="str">
            <v>27.451.129/0001-72</v>
          </cell>
          <cell r="C26" t="str">
            <v>ENCERRADA - POR INICIATIVA DA EFPC</v>
          </cell>
          <cell r="D26" t="str">
            <v>ENCERRADA</v>
          </cell>
          <cell r="E26" t="str">
            <v>LC 109</v>
          </cell>
          <cell r="F26" t="str">
            <v>Privada</v>
          </cell>
          <cell r="G26" t="str">
            <v>Privado</v>
          </cell>
          <cell r="H26" t="str">
            <v>Não</v>
          </cell>
          <cell r="I26">
            <v>30000013791984</v>
          </cell>
          <cell r="J26">
            <v>31015</v>
          </cell>
          <cell r="K26">
            <v>1984</v>
          </cell>
          <cell r="L26" t="str">
            <v>novembro</v>
          </cell>
          <cell r="M26">
            <v>31048</v>
          </cell>
          <cell r="N26">
            <v>43315</v>
          </cell>
          <cell r="O26">
            <v>0</v>
          </cell>
          <cell r="P26">
            <v>0</v>
          </cell>
          <cell r="Q26" t="str">
            <v>RODOVIA ARACRUZ / BARRA DO RIACHO   SN</v>
          </cell>
          <cell r="R26" t="str">
            <v>29.197-900</v>
          </cell>
          <cell r="S26" t="str">
            <v>ARACRUZ</v>
          </cell>
          <cell r="T26" t="str">
            <v>ES</v>
          </cell>
          <cell r="U26" t="str">
            <v>www.arus.com.br</v>
          </cell>
          <cell r="V26" t="str">
            <v>ERMG</v>
          </cell>
          <cell r="W26">
            <v>45265.250254629602</v>
          </cell>
        </row>
        <row r="27">
          <cell r="A27" t="str">
            <v>ATLANTIC</v>
          </cell>
          <cell r="B27" t="str">
            <v>28.254.373/0001-08</v>
          </cell>
          <cell r="C27" t="str">
            <v>ENCERRADA - POR CANCELAMENTO</v>
          </cell>
          <cell r="D27" t="str">
            <v>ENCERRADA</v>
          </cell>
          <cell r="E27" t="str">
            <v>LC 109</v>
          </cell>
          <cell r="F27" t="str">
            <v>Privada</v>
          </cell>
          <cell r="G27" t="str">
            <v>Privado</v>
          </cell>
          <cell r="H27" t="str">
            <v>Não</v>
          </cell>
          <cell r="I27">
            <v>336141983</v>
          </cell>
          <cell r="J27">
            <v>30951</v>
          </cell>
          <cell r="K27">
            <v>1984</v>
          </cell>
          <cell r="L27" t="str">
            <v>setembro</v>
          </cell>
          <cell r="M27"/>
          <cell r="N27">
            <v>35123</v>
          </cell>
          <cell r="O27">
            <v>0</v>
          </cell>
          <cell r="P27">
            <v>0</v>
          </cell>
          <cell r="Q27"/>
          <cell r="R27"/>
          <cell r="S27" t="str">
            <v>RIO DE JANEIRO</v>
          </cell>
          <cell r="T27" t="str">
            <v>RJ</v>
          </cell>
          <cell r="U27"/>
          <cell r="V27" t="str">
            <v>ERRJ</v>
          </cell>
          <cell r="W27">
            <v>45265.250254629602</v>
          </cell>
        </row>
        <row r="28">
          <cell r="A28" t="str">
            <v>ATTILIO FONTANA</v>
          </cell>
          <cell r="B28" t="str">
            <v>48.083.091/0001-00</v>
          </cell>
          <cell r="C28" t="str">
            <v>ENCERRADA - POR INICIATIVA DA EFPC</v>
          </cell>
          <cell r="D28" t="str">
            <v>ENCERRADA</v>
          </cell>
          <cell r="E28" t="str">
            <v>LC 109</v>
          </cell>
          <cell r="F28" t="str">
            <v>Privada</v>
          </cell>
          <cell r="G28" t="str">
            <v>Privado</v>
          </cell>
          <cell r="H28" t="str">
            <v>Não</v>
          </cell>
          <cell r="I28">
            <v>3014371978</v>
          </cell>
          <cell r="J28">
            <v>28915</v>
          </cell>
          <cell r="K28">
            <v>1979</v>
          </cell>
          <cell r="L28" t="str">
            <v>março</v>
          </cell>
          <cell r="M28">
            <v>28150</v>
          </cell>
          <cell r="N28">
            <v>41844</v>
          </cell>
          <cell r="O28">
            <v>0</v>
          </cell>
          <cell r="P28">
            <v>0</v>
          </cell>
          <cell r="Q28" t="str">
            <v>AV ESCOLA POLITECNICA, 760</v>
          </cell>
          <cell r="R28" t="str">
            <v>05.350-901</v>
          </cell>
          <cell r="S28" t="str">
            <v>SAO PAULO</v>
          </cell>
          <cell r="T28" t="str">
            <v>SP</v>
          </cell>
          <cell r="U28" t="str">
            <v>WWW.BFPP.COM.BR</v>
          </cell>
          <cell r="V28" t="str">
            <v>ERSP</v>
          </cell>
          <cell r="W28">
            <v>45265.250254629602</v>
          </cell>
        </row>
        <row r="29">
          <cell r="A29" t="str">
            <v>AUTOLATINA</v>
          </cell>
          <cell r="B29" t="str">
            <v>11.111.111/1111-11</v>
          </cell>
          <cell r="C29" t="str">
            <v>ENCERRADA - POR CANCELAMENTO</v>
          </cell>
          <cell r="D29" t="str">
            <v>ENCERRADA</v>
          </cell>
          <cell r="E29" t="str">
            <v>LC 109</v>
          </cell>
          <cell r="F29" t="str">
            <v>Privada</v>
          </cell>
          <cell r="G29" t="str">
            <v>Privado</v>
          </cell>
          <cell r="H29" t="str">
            <v>Não</v>
          </cell>
          <cell r="I29">
            <v>300000015791984</v>
          </cell>
          <cell r="J29">
            <v>31069</v>
          </cell>
          <cell r="K29">
            <v>1985</v>
          </cell>
          <cell r="L29" t="str">
            <v>janeiro</v>
          </cell>
          <cell r="M29">
            <v>31394</v>
          </cell>
          <cell r="N29">
            <v>32723</v>
          </cell>
          <cell r="O29">
            <v>0</v>
          </cell>
          <cell r="P29">
            <v>0</v>
          </cell>
          <cell r="Q29" t="str">
            <v>V ANCHIETA S/N KM 23,5                   CPI 1284</v>
          </cell>
          <cell r="R29" t="str">
            <v>09.823-901</v>
          </cell>
          <cell r="S29" t="str">
            <v>SAO BERNARDO DO CAMPO</v>
          </cell>
          <cell r="T29" t="str">
            <v>SP</v>
          </cell>
          <cell r="U29"/>
          <cell r="V29" t="str">
            <v>ERSP</v>
          </cell>
          <cell r="W29">
            <v>45265.250254629602</v>
          </cell>
        </row>
        <row r="30">
          <cell r="A30" t="str">
            <v>AVELINO</v>
          </cell>
          <cell r="B30" t="str">
            <v>75.643.775/0001-84</v>
          </cell>
          <cell r="C30" t="str">
            <v>ENCERRADA - POR CANCELAMENTO</v>
          </cell>
          <cell r="D30" t="str">
            <v>ENCERRADA</v>
          </cell>
          <cell r="E30" t="str">
            <v>LC 109</v>
          </cell>
          <cell r="F30" t="str">
            <v>Privada</v>
          </cell>
          <cell r="G30" t="str">
            <v>Privado</v>
          </cell>
          <cell r="H30" t="str">
            <v>Não</v>
          </cell>
          <cell r="I30">
            <v>3018481979</v>
          </cell>
          <cell r="J30">
            <v>29669</v>
          </cell>
          <cell r="K30">
            <v>1981</v>
          </cell>
          <cell r="L30" t="str">
            <v>março</v>
          </cell>
          <cell r="M30">
            <v>29698</v>
          </cell>
          <cell r="N30">
            <v>35312</v>
          </cell>
          <cell r="O30">
            <v>0</v>
          </cell>
          <cell r="P30">
            <v>0</v>
          </cell>
          <cell r="Q30"/>
          <cell r="R30"/>
          <cell r="S30" t="str">
            <v>CURITIBA</v>
          </cell>
          <cell r="T30" t="str">
            <v>PR</v>
          </cell>
          <cell r="U30"/>
          <cell r="V30" t="str">
            <v>ERRS</v>
          </cell>
          <cell r="W30">
            <v>45265.250254629602</v>
          </cell>
        </row>
        <row r="31">
          <cell r="A31" t="str">
            <v>AVONPREV</v>
          </cell>
          <cell r="B31" t="str">
            <v>03.101.405/0001-04</v>
          </cell>
          <cell r="C31" t="str">
            <v>NORMAL - EM FUNCIONAMENTO</v>
          </cell>
          <cell r="D31" t="str">
            <v>NORMAL</v>
          </cell>
          <cell r="E31" t="str">
            <v>LC 109</v>
          </cell>
          <cell r="F31" t="str">
            <v>Privada</v>
          </cell>
          <cell r="G31" t="str">
            <v>Privado</v>
          </cell>
          <cell r="H31" t="str">
            <v>Não</v>
          </cell>
          <cell r="I31">
            <v>4.4000000653199952E+16</v>
          </cell>
          <cell r="J31">
            <v>36220</v>
          </cell>
          <cell r="K31">
            <v>1999</v>
          </cell>
          <cell r="L31" t="str">
            <v>março</v>
          </cell>
          <cell r="M31">
            <v>36281</v>
          </cell>
          <cell r="N31"/>
          <cell r="O31">
            <v>1</v>
          </cell>
          <cell r="P31">
            <v>12</v>
          </cell>
          <cell r="Q31" t="str">
            <v>AV INTERLAGOS, PRD. ADMINISTR-TERREO</v>
          </cell>
          <cell r="R31" t="str">
            <v>04.660-907</v>
          </cell>
          <cell r="S31" t="str">
            <v>SAO PAULO</v>
          </cell>
          <cell r="T31" t="str">
            <v>SP</v>
          </cell>
          <cell r="U31" t="str">
            <v>WWW.NOSSAPREV.COM.BR</v>
          </cell>
          <cell r="V31" t="str">
            <v>ERSP</v>
          </cell>
          <cell r="W31">
            <v>45265.250254629602</v>
          </cell>
        </row>
        <row r="32">
          <cell r="A32" t="str">
            <v>AZENPREV</v>
          </cell>
          <cell r="B32" t="str">
            <v>65.706.608/0001-81</v>
          </cell>
          <cell r="C32" t="str">
            <v>ENCERRADA - POR INICIATIVA DA EFPC</v>
          </cell>
          <cell r="D32" t="str">
            <v>ENCERRADA</v>
          </cell>
          <cell r="E32" t="str">
            <v>LC 109</v>
          </cell>
          <cell r="F32" t="str">
            <v>Privada</v>
          </cell>
          <cell r="G32" t="str">
            <v>Privado</v>
          </cell>
          <cell r="H32" t="str">
            <v>Não</v>
          </cell>
          <cell r="I32">
            <v>4.40000029541994E+16</v>
          </cell>
          <cell r="J32">
            <v>34655</v>
          </cell>
          <cell r="K32">
            <v>1994</v>
          </cell>
          <cell r="L32" t="str">
            <v>novembro</v>
          </cell>
          <cell r="M32">
            <v>34813</v>
          </cell>
          <cell r="N32">
            <v>41863</v>
          </cell>
          <cell r="O32">
            <v>0</v>
          </cell>
          <cell r="P32">
            <v>0</v>
          </cell>
          <cell r="Q32" t="str">
            <v>ROD RAPOSO TAVARES SN KM 26 9</v>
          </cell>
          <cell r="R32" t="str">
            <v>06.707-000</v>
          </cell>
          <cell r="S32" t="str">
            <v>COTIA</v>
          </cell>
          <cell r="T32" t="str">
            <v>SP</v>
          </cell>
          <cell r="U32" t="str">
            <v>WWW.ITAUSOLUCOES.COM.BR/ITAU/AZENPREV/</v>
          </cell>
          <cell r="V32" t="str">
            <v>ERSP</v>
          </cell>
          <cell r="W32">
            <v>45265.250254629602</v>
          </cell>
        </row>
        <row r="33">
          <cell r="A33" t="str">
            <v>B - D PREV</v>
          </cell>
          <cell r="B33" t="str">
            <v>00.386.545/0001-88</v>
          </cell>
          <cell r="C33" t="str">
            <v>ENCERRADA - POR CANCELAMENTO</v>
          </cell>
          <cell r="D33" t="str">
            <v>ENCERRADA</v>
          </cell>
          <cell r="E33" t="str">
            <v>LC 109</v>
          </cell>
          <cell r="F33" t="str">
            <v>Privada</v>
          </cell>
          <cell r="G33" t="str">
            <v>Privado</v>
          </cell>
          <cell r="H33" t="str">
            <v>Não</v>
          </cell>
          <cell r="I33">
            <v>440000028731993</v>
          </cell>
          <cell r="J33">
            <v>34247</v>
          </cell>
          <cell r="K33">
            <v>1993</v>
          </cell>
          <cell r="L33" t="str">
            <v>outubro</v>
          </cell>
          <cell r="M33">
            <v>34759</v>
          </cell>
          <cell r="N33">
            <v>38597</v>
          </cell>
          <cell r="O33">
            <v>0</v>
          </cell>
          <cell r="P33">
            <v>0</v>
          </cell>
          <cell r="Q33"/>
          <cell r="R33"/>
          <cell r="S33" t="str">
            <v>SAO PAULO</v>
          </cell>
          <cell r="T33" t="str">
            <v>SP</v>
          </cell>
          <cell r="U33"/>
          <cell r="V33" t="str">
            <v>ERSP</v>
          </cell>
          <cell r="W33">
            <v>45265.250254629602</v>
          </cell>
        </row>
        <row r="34">
          <cell r="A34" t="str">
            <v>BANDEPREV</v>
          </cell>
          <cell r="B34" t="str">
            <v>11.001.963/0001-26</v>
          </cell>
          <cell r="C34" t="str">
            <v>NORMAL - EM FUNCIONAMENTO</v>
          </cell>
          <cell r="D34" t="str">
            <v>NORMAL</v>
          </cell>
          <cell r="E34" t="str">
            <v>LC 109</v>
          </cell>
          <cell r="F34" t="str">
            <v>Privada</v>
          </cell>
          <cell r="G34" t="str">
            <v>Privado</v>
          </cell>
          <cell r="H34" t="str">
            <v>Não</v>
          </cell>
          <cell r="I34">
            <v>3013971978</v>
          </cell>
          <cell r="J34">
            <v>29458</v>
          </cell>
          <cell r="K34">
            <v>1980</v>
          </cell>
          <cell r="L34" t="str">
            <v>agosto</v>
          </cell>
          <cell r="M34">
            <v>29459</v>
          </cell>
          <cell r="N34"/>
          <cell r="O34">
            <v>3</v>
          </cell>
          <cell r="P34">
            <v>3</v>
          </cell>
          <cell r="Q34" t="str">
            <v>RUA PADRE CARAPUCEIRO, 733 - 7° ANDAR - EDIFÍCIO EMPRESARIAL CENTER I</v>
          </cell>
          <cell r="R34" t="str">
            <v>51.020-280</v>
          </cell>
          <cell r="S34" t="str">
            <v>RECIFE</v>
          </cell>
          <cell r="T34" t="str">
            <v>PE</v>
          </cell>
          <cell r="U34" t="str">
            <v>WWW.BANDEPREV.COM.BR</v>
          </cell>
          <cell r="V34" t="str">
            <v>ERPE</v>
          </cell>
          <cell r="W34">
            <v>45265.250254629602</v>
          </cell>
        </row>
        <row r="35">
          <cell r="A35" t="str">
            <v>BANESES</v>
          </cell>
          <cell r="B35" t="str">
            <v>28.165.132/0001-92</v>
          </cell>
          <cell r="C35" t="str">
            <v>NORMAL - EM FUNCIONAMENTO</v>
          </cell>
          <cell r="D35" t="str">
            <v>NORMAL</v>
          </cell>
          <cell r="E35" t="str">
            <v>LC 108 / LC 109</v>
          </cell>
          <cell r="F35" t="str">
            <v>Pública Estadual</v>
          </cell>
          <cell r="G35" t="str">
            <v>Público</v>
          </cell>
          <cell r="H35" t="str">
            <v>Não</v>
          </cell>
          <cell r="I35">
            <v>3018781979</v>
          </cell>
          <cell r="J35">
            <v>29047</v>
          </cell>
          <cell r="K35">
            <v>1979</v>
          </cell>
          <cell r="L35" t="str">
            <v>julho</v>
          </cell>
          <cell r="M35">
            <v>29047</v>
          </cell>
          <cell r="N35"/>
          <cell r="O35">
            <v>2</v>
          </cell>
          <cell r="P35">
            <v>6</v>
          </cell>
          <cell r="Q35" t="str">
            <v>AV PRINCESA ISABEL 574 E P CENTER BL.A 16 AN</v>
          </cell>
          <cell r="R35" t="str">
            <v>29.010-360</v>
          </cell>
          <cell r="S35" t="str">
            <v>VITORIA</v>
          </cell>
          <cell r="T35" t="str">
            <v>ES</v>
          </cell>
          <cell r="U35" t="str">
            <v>WWW.BANESES.COM.BR</v>
          </cell>
          <cell r="V35" t="str">
            <v>ERMG</v>
          </cell>
          <cell r="W35">
            <v>45265.250254629602</v>
          </cell>
        </row>
        <row r="36">
          <cell r="A36" t="str">
            <v>BANESPREV</v>
          </cell>
          <cell r="B36" t="str">
            <v>57.125.288/0001-48</v>
          </cell>
          <cell r="C36" t="str">
            <v>NORMAL - EM FUNCIONAMENTO</v>
          </cell>
          <cell r="D36" t="str">
            <v>NORMAL</v>
          </cell>
          <cell r="E36" t="str">
            <v>LC 109</v>
          </cell>
          <cell r="F36" t="str">
            <v>Privada</v>
          </cell>
          <cell r="G36" t="str">
            <v>Privado</v>
          </cell>
          <cell r="H36" t="str">
            <v>Sim</v>
          </cell>
          <cell r="I36">
            <v>3000036121985</v>
          </cell>
          <cell r="J36">
            <v>31806</v>
          </cell>
          <cell r="K36">
            <v>1987</v>
          </cell>
          <cell r="L36" t="str">
            <v>janeiro</v>
          </cell>
          <cell r="M36">
            <v>31825</v>
          </cell>
          <cell r="N36"/>
          <cell r="O36">
            <v>13</v>
          </cell>
          <cell r="P36">
            <v>16</v>
          </cell>
          <cell r="Q36" t="str">
            <v>AVENIDA LIBERDADE Nº 823, 10 ANDAR</v>
          </cell>
          <cell r="R36" t="str">
            <v>01.503-001</v>
          </cell>
          <cell r="S36" t="str">
            <v>SAO PAULO</v>
          </cell>
          <cell r="T36" t="str">
            <v>SP</v>
          </cell>
          <cell r="U36" t="str">
            <v>WWW.BANESPREV.COM.BR</v>
          </cell>
          <cell r="V36" t="str">
            <v>ERSP</v>
          </cell>
          <cell r="W36">
            <v>45265.250254629602</v>
          </cell>
        </row>
        <row r="37">
          <cell r="A37" t="str">
            <v>BANORTE</v>
          </cell>
          <cell r="B37" t="str">
            <v>11.529.039/0001-17</v>
          </cell>
          <cell r="C37" t="str">
            <v>ENCERRADA - POR INCORPORAÇÃO</v>
          </cell>
          <cell r="D37" t="str">
            <v>ENCERRADA</v>
          </cell>
          <cell r="E37" t="str">
            <v>LC 109</v>
          </cell>
          <cell r="F37" t="str">
            <v>Privada</v>
          </cell>
          <cell r="G37" t="str">
            <v>Privado</v>
          </cell>
          <cell r="H37" t="str">
            <v>Não</v>
          </cell>
          <cell r="I37">
            <v>116361979</v>
          </cell>
          <cell r="J37">
            <v>29340</v>
          </cell>
          <cell r="K37">
            <v>1980</v>
          </cell>
          <cell r="L37" t="str">
            <v>abril</v>
          </cell>
          <cell r="M37">
            <v>29426</v>
          </cell>
          <cell r="N37">
            <v>42212</v>
          </cell>
          <cell r="O37">
            <v>0</v>
          </cell>
          <cell r="P37">
            <v>0</v>
          </cell>
          <cell r="Q37" t="str">
            <v>AV. RUI BARBOSA, Nº 251 - ED. PARQUE AMORIM, 4º ANDAR</v>
          </cell>
          <cell r="R37" t="str">
            <v>52.011-040</v>
          </cell>
          <cell r="S37" t="str">
            <v>RECIFE</v>
          </cell>
          <cell r="T37" t="str">
            <v>PE</v>
          </cell>
          <cell r="U37" t="str">
            <v>WWW.FUNDACAOBANORTE.COM.BR</v>
          </cell>
          <cell r="V37" t="str">
            <v>ERPE</v>
          </cell>
          <cell r="W37">
            <v>45265.250254629602</v>
          </cell>
        </row>
        <row r="38">
          <cell r="A38" t="str">
            <v>BANRISUL/FBSS</v>
          </cell>
          <cell r="B38" t="str">
            <v>92.811.959/0001-25</v>
          </cell>
          <cell r="C38" t="str">
            <v>NORMAL - EM FUNCIONAMENTO</v>
          </cell>
          <cell r="D38" t="str">
            <v>NORMAL</v>
          </cell>
          <cell r="E38" t="str">
            <v>LC 108 / LC 109</v>
          </cell>
          <cell r="F38" t="str">
            <v>Pública Estadual</v>
          </cell>
          <cell r="G38" t="str">
            <v>Público</v>
          </cell>
          <cell r="H38" t="str">
            <v>Não</v>
          </cell>
          <cell r="I38">
            <v>3018811979</v>
          </cell>
          <cell r="J38">
            <v>29208</v>
          </cell>
          <cell r="K38">
            <v>1979</v>
          </cell>
          <cell r="L38" t="str">
            <v>dezembro</v>
          </cell>
          <cell r="M38">
            <v>29208</v>
          </cell>
          <cell r="N38"/>
          <cell r="O38">
            <v>7</v>
          </cell>
          <cell r="P38">
            <v>144</v>
          </cell>
          <cell r="Q38" t="str">
            <v>R SIQUEIRA CAMPOS, 736</v>
          </cell>
          <cell r="R38" t="str">
            <v>90.010-000</v>
          </cell>
          <cell r="S38" t="str">
            <v>PORTO ALEGRE</v>
          </cell>
          <cell r="T38" t="str">
            <v>RS</v>
          </cell>
          <cell r="U38" t="str">
            <v>WWW.FBSS.ORG.BR</v>
          </cell>
          <cell r="V38" t="str">
            <v>ERRS</v>
          </cell>
          <cell r="W38">
            <v>45265.250254629602</v>
          </cell>
        </row>
        <row r="39">
          <cell r="A39" t="str">
            <v>BASES</v>
          </cell>
          <cell r="B39" t="str">
            <v>14.855.753/0001-93</v>
          </cell>
          <cell r="C39" t="str">
            <v>NORMAL - EM FUNCIONAMENTO</v>
          </cell>
          <cell r="D39" t="str">
            <v>NORMAL</v>
          </cell>
          <cell r="E39" t="str">
            <v>LC 109</v>
          </cell>
          <cell r="F39" t="str">
            <v>Privada</v>
          </cell>
          <cell r="G39" t="str">
            <v>Privado</v>
          </cell>
          <cell r="H39" t="str">
            <v>Não</v>
          </cell>
          <cell r="I39">
            <v>300000036101985</v>
          </cell>
          <cell r="J39">
            <v>31553</v>
          </cell>
          <cell r="K39">
            <v>1986</v>
          </cell>
          <cell r="L39" t="str">
            <v>maio</v>
          </cell>
          <cell r="M39">
            <v>31553</v>
          </cell>
          <cell r="N39"/>
          <cell r="O39">
            <v>2</v>
          </cell>
          <cell r="P39">
            <v>3</v>
          </cell>
          <cell r="Q39" t="str">
            <v>RUA  DA GRECIA, N.º 08 - 9º ANDAR</v>
          </cell>
          <cell r="R39" t="str">
            <v>40.010-010</v>
          </cell>
          <cell r="S39" t="str">
            <v>SALVADOR</v>
          </cell>
          <cell r="T39" t="str">
            <v>BA</v>
          </cell>
          <cell r="U39" t="str">
            <v>WWW.BASES.ORG.BR</v>
          </cell>
          <cell r="V39" t="str">
            <v>ERMG</v>
          </cell>
          <cell r="W39">
            <v>45265.250254629602</v>
          </cell>
        </row>
        <row r="40">
          <cell r="A40" t="str">
            <v>BASF PC</v>
          </cell>
          <cell r="B40" t="str">
            <v>56.995.624/0001-40</v>
          </cell>
          <cell r="C40" t="str">
            <v>NORMAL - EM FUNCIONAMENTO</v>
          </cell>
          <cell r="D40" t="str">
            <v>NORMAL</v>
          </cell>
          <cell r="E40" t="str">
            <v>LC 109</v>
          </cell>
          <cell r="F40" t="str">
            <v>Privada</v>
          </cell>
          <cell r="G40" t="str">
            <v>Privado</v>
          </cell>
          <cell r="H40" t="str">
            <v>Não</v>
          </cell>
          <cell r="I40">
            <v>300000053611986</v>
          </cell>
          <cell r="J40">
            <v>31770</v>
          </cell>
          <cell r="K40">
            <v>1986</v>
          </cell>
          <cell r="L40" t="str">
            <v>dezembro</v>
          </cell>
          <cell r="M40">
            <v>31786</v>
          </cell>
          <cell r="N40"/>
          <cell r="O40">
            <v>1</v>
          </cell>
          <cell r="P40">
            <v>9</v>
          </cell>
          <cell r="Q40" t="str">
            <v>ANGELO DEMARCHI 123</v>
          </cell>
          <cell r="R40" t="str">
            <v>09.844-900</v>
          </cell>
          <cell r="S40" t="str">
            <v>SAO BERNARDO DO CAMPO</v>
          </cell>
          <cell r="T40" t="str">
            <v>SP</v>
          </cell>
          <cell r="U40" t="str">
            <v>WWW.BASF.COM/BR/PT/COMPANY/BASF-SOCIEDADE-DE-PREVIDENCIA-COMPLEMENTAR.HTML</v>
          </cell>
          <cell r="V40" t="str">
            <v>ERSP</v>
          </cell>
          <cell r="W40">
            <v>45265.250254629602</v>
          </cell>
        </row>
        <row r="41">
          <cell r="A41" t="str">
            <v>BAYERPREV</v>
          </cell>
          <cell r="B41" t="str">
            <v>08.033.703/0001-28</v>
          </cell>
          <cell r="C41" t="str">
            <v>ENCERRADA - POR INCORPORAÇÃO</v>
          </cell>
          <cell r="D41" t="str">
            <v>ENCERRADA</v>
          </cell>
          <cell r="E41" t="str">
            <v>LC 109</v>
          </cell>
          <cell r="F41" t="str">
            <v>Privada</v>
          </cell>
          <cell r="G41" t="str">
            <v>Privado</v>
          </cell>
          <cell r="H41" t="str">
            <v>Não</v>
          </cell>
          <cell r="I41">
            <v>4.4000002227200592E+16</v>
          </cell>
          <cell r="J41">
            <v>39003</v>
          </cell>
          <cell r="K41">
            <v>2006</v>
          </cell>
          <cell r="L41" t="str">
            <v>outubro</v>
          </cell>
          <cell r="M41">
            <v>39052</v>
          </cell>
          <cell r="N41">
            <v>40452</v>
          </cell>
          <cell r="O41">
            <v>0</v>
          </cell>
          <cell r="P41">
            <v>0</v>
          </cell>
          <cell r="Q41" t="str">
            <v>R DOMINGOS JORGE 1000 9 ANDAR</v>
          </cell>
          <cell r="R41" t="str">
            <v>04.779-900</v>
          </cell>
          <cell r="S41" t="str">
            <v>SAO PAULO</v>
          </cell>
          <cell r="T41" t="str">
            <v>SP</v>
          </cell>
          <cell r="U41"/>
          <cell r="V41" t="str">
            <v>ERSP</v>
          </cell>
          <cell r="W41">
            <v>45265.250254629602</v>
          </cell>
        </row>
        <row r="42">
          <cell r="A42" t="str">
            <v>BB PREVIDENCIA</v>
          </cell>
          <cell r="B42" t="str">
            <v>00.544.659/0001-09</v>
          </cell>
          <cell r="C42" t="str">
            <v>NORMAL - EM FUNCIONAMENTO</v>
          </cell>
          <cell r="D42" t="str">
            <v>NORMAL</v>
          </cell>
          <cell r="E42" t="str">
            <v>LC 109</v>
          </cell>
          <cell r="F42" t="str">
            <v>Privada</v>
          </cell>
          <cell r="G42" t="str">
            <v>Privado</v>
          </cell>
          <cell r="H42" t="str">
            <v>Não</v>
          </cell>
          <cell r="I42">
            <v>4.400000420219948E+16</v>
          </cell>
          <cell r="J42">
            <v>34696</v>
          </cell>
          <cell r="K42">
            <v>1994</v>
          </cell>
          <cell r="L42" t="str">
            <v>dezembro</v>
          </cell>
          <cell r="M42">
            <v>34698</v>
          </cell>
          <cell r="N42"/>
          <cell r="O42">
            <v>43</v>
          </cell>
          <cell r="P42">
            <v>227</v>
          </cell>
          <cell r="Q42" t="str">
            <v>SAUN QUADRA 5, BLOCO B, ED. BANCO DO BRASIL, TORRE CENTRAL, 2° ANDAR</v>
          </cell>
          <cell r="R42" t="str">
            <v>70.040-912</v>
          </cell>
          <cell r="S42" t="str">
            <v>BRASILIA</v>
          </cell>
          <cell r="T42" t="str">
            <v>DF</v>
          </cell>
          <cell r="U42" t="str">
            <v>WWW.BBPREVIDENCIA.COM.BR</v>
          </cell>
          <cell r="V42" t="str">
            <v>ERDF</v>
          </cell>
          <cell r="W42">
            <v>45265.250254629602</v>
          </cell>
        </row>
        <row r="43">
          <cell r="A43" t="str">
            <v>BCO. SUMITOMO</v>
          </cell>
          <cell r="B43" t="str">
            <v>67.975.128/0001-41</v>
          </cell>
          <cell r="C43" t="str">
            <v>ENCERRADA - POR INICIATIVA DA EFPC</v>
          </cell>
          <cell r="D43" t="str">
            <v>ENCERRADA</v>
          </cell>
          <cell r="E43" t="str">
            <v>LC 109</v>
          </cell>
          <cell r="F43" t="str">
            <v>Privada</v>
          </cell>
          <cell r="G43" t="str">
            <v>Privado</v>
          </cell>
          <cell r="H43" t="str">
            <v>Não</v>
          </cell>
          <cell r="I43">
            <v>2.40000036141991E+16</v>
          </cell>
          <cell r="J43">
            <v>33696</v>
          </cell>
          <cell r="K43">
            <v>1992</v>
          </cell>
          <cell r="L43" t="str">
            <v>abril</v>
          </cell>
          <cell r="M43">
            <v>33725</v>
          </cell>
          <cell r="N43">
            <v>43375</v>
          </cell>
          <cell r="O43">
            <v>0</v>
          </cell>
          <cell r="P43">
            <v>0</v>
          </cell>
          <cell r="Q43" t="str">
            <v>AV PAULISTA 37 11 E 12 ANDARES</v>
          </cell>
          <cell r="R43" t="str">
            <v>01.311-902</v>
          </cell>
          <cell r="S43" t="str">
            <v>SAO PAULO</v>
          </cell>
          <cell r="T43" t="str">
            <v>SP</v>
          </cell>
          <cell r="U43" t="str">
            <v>WWW.SMBCGROUP.COM.BR</v>
          </cell>
          <cell r="V43" t="str">
            <v>ERSP</v>
          </cell>
          <cell r="W43">
            <v>45265.250254629602</v>
          </cell>
        </row>
        <row r="44">
          <cell r="A44" t="str">
            <v>BCPREV</v>
          </cell>
          <cell r="B44" t="str">
            <v>04.376.652/0001-86</v>
          </cell>
          <cell r="C44" t="str">
            <v>ENCERRADA - POR CANCELAMENTO</v>
          </cell>
          <cell r="D44" t="str">
            <v>ENCERRADA</v>
          </cell>
          <cell r="E44" t="str">
            <v>LC 109</v>
          </cell>
          <cell r="F44" t="str">
            <v>Privada</v>
          </cell>
          <cell r="G44" t="str">
            <v>Privado</v>
          </cell>
          <cell r="H44" t="str">
            <v>Não</v>
          </cell>
          <cell r="I44">
            <v>4.4000000594200192E+16</v>
          </cell>
          <cell r="J44">
            <v>36979</v>
          </cell>
          <cell r="K44">
            <v>2001</v>
          </cell>
          <cell r="L44" t="str">
            <v>março</v>
          </cell>
          <cell r="M44">
            <v>36983</v>
          </cell>
          <cell r="N44">
            <v>38805</v>
          </cell>
          <cell r="O44">
            <v>0</v>
          </cell>
          <cell r="P44">
            <v>0</v>
          </cell>
          <cell r="Q44"/>
          <cell r="R44"/>
          <cell r="S44" t="str">
            <v>SAO PAULO</v>
          </cell>
          <cell r="T44" t="str">
            <v>SP</v>
          </cell>
          <cell r="U44"/>
          <cell r="V44" t="str">
            <v>ERSP</v>
          </cell>
          <cell r="W44">
            <v>45265.250254629602</v>
          </cell>
        </row>
        <row r="45">
          <cell r="A45" t="str">
            <v>BELAUTO</v>
          </cell>
          <cell r="B45" t="str">
            <v>30.020.036/0001-06</v>
          </cell>
          <cell r="C45" t="str">
            <v>ENCERRADA - POR LIQUIDAÇÃO</v>
          </cell>
          <cell r="D45" t="str">
            <v>ENCERRADA</v>
          </cell>
          <cell r="E45" t="str">
            <v>LC 109</v>
          </cell>
          <cell r="F45" t="str">
            <v>Privada</v>
          </cell>
          <cell r="G45" t="str">
            <v>Privado</v>
          </cell>
          <cell r="H45" t="str">
            <v>Não</v>
          </cell>
          <cell r="I45">
            <v>30000036131985</v>
          </cell>
          <cell r="J45">
            <v>35257</v>
          </cell>
          <cell r="K45">
            <v>1996</v>
          </cell>
          <cell r="L45" t="str">
            <v>julho</v>
          </cell>
          <cell r="M45">
            <v>33204</v>
          </cell>
          <cell r="N45">
            <v>40819</v>
          </cell>
          <cell r="O45">
            <v>0</v>
          </cell>
          <cell r="P45">
            <v>0</v>
          </cell>
          <cell r="Q45"/>
          <cell r="R45"/>
          <cell r="S45" t="str">
            <v>RIO DE JANEIRO</v>
          </cell>
          <cell r="T45" t="str">
            <v>RJ</v>
          </cell>
          <cell r="U45"/>
          <cell r="V45" t="str">
            <v>ERRJ</v>
          </cell>
          <cell r="W45">
            <v>45265.250254629602</v>
          </cell>
        </row>
        <row r="46">
          <cell r="A46" t="str">
            <v>BERONPREV</v>
          </cell>
          <cell r="B46" t="str">
            <v>34.481.507/0001-26</v>
          </cell>
          <cell r="C46" t="str">
            <v>ENCERRADA - POR LIQUIDAÇÃO</v>
          </cell>
          <cell r="D46" t="str">
            <v>ENCERRADA</v>
          </cell>
          <cell r="E46" t="str">
            <v>LC 108 / LC 109</v>
          </cell>
          <cell r="F46" t="str">
            <v>Pública Estadual</v>
          </cell>
          <cell r="G46" t="str">
            <v>Público</v>
          </cell>
          <cell r="H46" t="str">
            <v>Não</v>
          </cell>
          <cell r="I46">
            <v>300000011611989</v>
          </cell>
          <cell r="J46">
            <v>32945</v>
          </cell>
          <cell r="K46">
            <v>1990</v>
          </cell>
          <cell r="L46" t="str">
            <v>março</v>
          </cell>
          <cell r="M46">
            <v>33208</v>
          </cell>
          <cell r="N46">
            <v>41442</v>
          </cell>
          <cell r="O46">
            <v>0</v>
          </cell>
          <cell r="P46">
            <v>0</v>
          </cell>
          <cell r="Q46" t="str">
            <v>R CHICO REIS 5499 ANEXO CONJUNTO ALPHAVILLE</v>
          </cell>
          <cell r="R46" t="str">
            <v>76.821-344</v>
          </cell>
          <cell r="S46" t="str">
            <v>PORTO VELHO</v>
          </cell>
          <cell r="T46" t="str">
            <v>RO</v>
          </cell>
          <cell r="U46"/>
          <cell r="V46" t="str">
            <v>ERPE</v>
          </cell>
          <cell r="W46">
            <v>45265.250254629602</v>
          </cell>
        </row>
        <row r="47">
          <cell r="A47" t="str">
            <v>BETZDEARBORN</v>
          </cell>
          <cell r="B47" t="str">
            <v>01.831.436/0001-95</v>
          </cell>
          <cell r="C47" t="str">
            <v>ENCERRADA - POR INICIATIVA DA EFPC</v>
          </cell>
          <cell r="D47" t="str">
            <v>ENCERRADA</v>
          </cell>
          <cell r="E47" t="str">
            <v>LC 109</v>
          </cell>
          <cell r="F47" t="str">
            <v>Privada</v>
          </cell>
          <cell r="G47" t="str">
            <v>Privado</v>
          </cell>
          <cell r="H47" t="str">
            <v>Não</v>
          </cell>
          <cell r="I47">
            <v>440000109611996</v>
          </cell>
          <cell r="J47">
            <v>35438</v>
          </cell>
          <cell r="K47">
            <v>1997</v>
          </cell>
          <cell r="L47" t="str">
            <v>janeiro</v>
          </cell>
          <cell r="M47">
            <v>35796</v>
          </cell>
          <cell r="N47">
            <v>40770</v>
          </cell>
          <cell r="O47">
            <v>0</v>
          </cell>
          <cell r="P47">
            <v>0</v>
          </cell>
          <cell r="Q47" t="str">
            <v>ROD RAPOSO TAVARES 22,901</v>
          </cell>
          <cell r="R47" t="str">
            <v>06.707-000</v>
          </cell>
          <cell r="S47" t="str">
            <v>COTIA</v>
          </cell>
          <cell r="T47" t="str">
            <v>SP</v>
          </cell>
          <cell r="U47"/>
          <cell r="V47" t="str">
            <v>ERSP</v>
          </cell>
          <cell r="W47">
            <v>45265.250254629602</v>
          </cell>
        </row>
        <row r="48">
          <cell r="A48" t="str">
            <v>BIEMPRESARIAL</v>
          </cell>
          <cell r="B48" t="str">
            <v>00.243.975/0001-40</v>
          </cell>
          <cell r="C48" t="str">
            <v>ENCERRADA - POR INICIATIVA DA EFPC</v>
          </cell>
          <cell r="D48" t="str">
            <v>ENCERRADA</v>
          </cell>
          <cell r="E48" t="str">
            <v>LC 109</v>
          </cell>
          <cell r="F48" t="str">
            <v>Privada</v>
          </cell>
          <cell r="G48" t="str">
            <v>Privado</v>
          </cell>
          <cell r="H48" t="str">
            <v>Não</v>
          </cell>
          <cell r="I48">
            <v>440000016800994</v>
          </cell>
          <cell r="J48">
            <v>34590</v>
          </cell>
          <cell r="K48">
            <v>1994</v>
          </cell>
          <cell r="L48" t="str">
            <v>setembro</v>
          </cell>
          <cell r="M48">
            <v>34604</v>
          </cell>
          <cell r="N48">
            <v>40829</v>
          </cell>
          <cell r="O48">
            <v>0</v>
          </cell>
          <cell r="P48">
            <v>0</v>
          </cell>
          <cell r="Q48" t="str">
            <v>ROD WALDOMIRO CORREA DE CAMARGO S/N KM 80</v>
          </cell>
          <cell r="R48" t="str">
            <v>18.016-460</v>
          </cell>
          <cell r="S48" t="str">
            <v>SOROCABA</v>
          </cell>
          <cell r="T48" t="str">
            <v>SP</v>
          </cell>
          <cell r="U48"/>
          <cell r="V48" t="str">
            <v>ERSP</v>
          </cell>
          <cell r="W48">
            <v>45265.250254629602</v>
          </cell>
        </row>
        <row r="49">
          <cell r="A49" t="str">
            <v>BIPREV</v>
          </cell>
          <cell r="B49" t="str">
            <v>01.904.653/0001-68</v>
          </cell>
          <cell r="C49" t="str">
            <v>ENCERRADA - POR INICIATIVA DA EFPC</v>
          </cell>
          <cell r="D49" t="str">
            <v>ENCERRADA</v>
          </cell>
          <cell r="E49" t="str">
            <v>LC 109</v>
          </cell>
          <cell r="F49" t="str">
            <v>Privada</v>
          </cell>
          <cell r="G49" t="str">
            <v>Privado</v>
          </cell>
          <cell r="H49" t="str">
            <v>Não</v>
          </cell>
          <cell r="I49">
            <v>440000015221997</v>
          </cell>
          <cell r="J49">
            <v>35529</v>
          </cell>
          <cell r="K49">
            <v>1997</v>
          </cell>
          <cell r="L49" t="str">
            <v>abril</v>
          </cell>
          <cell r="M49">
            <v>35555</v>
          </cell>
          <cell r="N49">
            <v>40710</v>
          </cell>
          <cell r="O49">
            <v>0</v>
          </cell>
          <cell r="P49">
            <v>0</v>
          </cell>
          <cell r="Q49" t="str">
            <v>AV DAS NAÇÕES UNIDAS, Nº 14.171, ED. ROCHAVERA, TORRE B, 18º ANDAR</v>
          </cell>
          <cell r="R49" t="str">
            <v>04.794-000</v>
          </cell>
          <cell r="S49" t="str">
            <v>SAO PAULO</v>
          </cell>
          <cell r="T49" t="str">
            <v>SP</v>
          </cell>
          <cell r="U49"/>
          <cell r="V49" t="str">
            <v>ERSP</v>
          </cell>
          <cell r="W49">
            <v>45265.250254629602</v>
          </cell>
        </row>
        <row r="50">
          <cell r="A50" t="str">
            <v>BLS PREV</v>
          </cell>
          <cell r="B50" t="str">
            <v>03.783.882/0001-05</v>
          </cell>
          <cell r="C50" t="str">
            <v>ENCERRADA - POR INICIATIVA DA EFPC</v>
          </cell>
          <cell r="D50" t="str">
            <v>ENCERRADA</v>
          </cell>
          <cell r="E50" t="str">
            <v>LC 109</v>
          </cell>
          <cell r="F50" t="str">
            <v>Privada</v>
          </cell>
          <cell r="G50" t="str">
            <v>Privado</v>
          </cell>
          <cell r="H50" t="str">
            <v>Não</v>
          </cell>
          <cell r="I50">
            <v>4.4000000029200008E+16</v>
          </cell>
          <cell r="J50">
            <v>36536</v>
          </cell>
          <cell r="K50">
            <v>2000</v>
          </cell>
          <cell r="L50" t="str">
            <v>janeiro</v>
          </cell>
          <cell r="M50">
            <v>36628</v>
          </cell>
          <cell r="N50">
            <v>39163</v>
          </cell>
          <cell r="O50">
            <v>0</v>
          </cell>
          <cell r="P50">
            <v>0</v>
          </cell>
          <cell r="Q50"/>
          <cell r="R50"/>
          <cell r="S50" t="str">
            <v>SAO PAULO</v>
          </cell>
          <cell r="T50" t="str">
            <v>SP</v>
          </cell>
          <cell r="U50"/>
          <cell r="V50" t="str">
            <v>ERSP</v>
          </cell>
          <cell r="W50">
            <v>45265.250254629602</v>
          </cell>
        </row>
        <row r="51">
          <cell r="A51" t="str">
            <v>BOAVISTAPREV</v>
          </cell>
          <cell r="B51" t="str">
            <v>30.482.111/0001-42</v>
          </cell>
          <cell r="C51" t="str">
            <v>ENCERRADA - POR INICIATIVA DA EFPC</v>
          </cell>
          <cell r="D51" t="str">
            <v>ENCERRADA</v>
          </cell>
          <cell r="E51" t="str">
            <v>LC 109</v>
          </cell>
          <cell r="F51" t="str">
            <v>Privada</v>
          </cell>
          <cell r="G51" t="str">
            <v>Privado</v>
          </cell>
          <cell r="H51" t="str">
            <v>Não</v>
          </cell>
          <cell r="I51">
            <v>3028181979</v>
          </cell>
          <cell r="J51">
            <v>29389</v>
          </cell>
          <cell r="K51">
            <v>1980</v>
          </cell>
          <cell r="L51" t="str">
            <v>junho</v>
          </cell>
          <cell r="M51">
            <v>29403</v>
          </cell>
          <cell r="N51">
            <v>41026</v>
          </cell>
          <cell r="O51">
            <v>0</v>
          </cell>
          <cell r="P51">
            <v>0</v>
          </cell>
          <cell r="Q51" t="str">
            <v>CIDADE DE DEUS, PREDIO NOVISSIMO, TÉRREO</v>
          </cell>
          <cell r="R51" t="str">
            <v>06.029-900</v>
          </cell>
          <cell r="S51" t="str">
            <v>OSASCO</v>
          </cell>
          <cell r="T51" t="str">
            <v>SP</v>
          </cell>
          <cell r="U51"/>
          <cell r="V51" t="str">
            <v>ERSP</v>
          </cell>
          <cell r="W51">
            <v>45265.250254629602</v>
          </cell>
        </row>
        <row r="52">
          <cell r="A52" t="str">
            <v>BOMPREV</v>
          </cell>
          <cell r="B52" t="str">
            <v>02.670.391/0001-87</v>
          </cell>
          <cell r="C52" t="str">
            <v>SEM ATIVIDADES - POR RETIRADA TOTAL DE PATROCINADORES</v>
          </cell>
          <cell r="D52" t="str">
            <v>SEM ATIVIDADES</v>
          </cell>
          <cell r="E52" t="str">
            <v>LC 109</v>
          </cell>
          <cell r="F52" t="str">
            <v>Privada</v>
          </cell>
          <cell r="G52" t="str">
            <v>Privado</v>
          </cell>
          <cell r="H52" t="str">
            <v>Não</v>
          </cell>
          <cell r="I52">
            <v>4.4000003115199864E+16</v>
          </cell>
          <cell r="J52">
            <v>35996</v>
          </cell>
          <cell r="K52">
            <v>1998</v>
          </cell>
          <cell r="L52" t="str">
            <v>julho</v>
          </cell>
          <cell r="M52">
            <v>36039</v>
          </cell>
          <cell r="N52">
            <v>44434</v>
          </cell>
          <cell r="O52">
            <v>1</v>
          </cell>
          <cell r="P52">
            <v>0</v>
          </cell>
          <cell r="Q52" t="str">
            <v>AV CAXANGA 3841</v>
          </cell>
          <cell r="R52" t="str">
            <v>50.670-902</v>
          </cell>
          <cell r="S52" t="str">
            <v>RECIFE</v>
          </cell>
          <cell r="T52" t="str">
            <v>PE</v>
          </cell>
          <cell r="U52"/>
          <cell r="V52" t="str">
            <v>ERPE</v>
          </cell>
          <cell r="W52">
            <v>45265.250254629602</v>
          </cell>
        </row>
        <row r="53">
          <cell r="A53" t="str">
            <v>BOSCHPREV</v>
          </cell>
          <cell r="B53" t="str">
            <v>33.383.708/0001-28</v>
          </cell>
          <cell r="C53" t="str">
            <v>NORMAL - EM FUNCIONAMENTO</v>
          </cell>
          <cell r="D53" t="str">
            <v>NORMAL</v>
          </cell>
          <cell r="E53" t="str">
            <v>LC 109</v>
          </cell>
          <cell r="F53" t="str">
            <v>Privada</v>
          </cell>
          <cell r="G53" t="str">
            <v>Privado</v>
          </cell>
          <cell r="H53" t="str">
            <v>Não</v>
          </cell>
          <cell r="I53">
            <v>4.4011007297201816E+16</v>
          </cell>
          <cell r="J53">
            <v>43517</v>
          </cell>
          <cell r="K53">
            <v>2019</v>
          </cell>
          <cell r="L53" t="str">
            <v>fevereiro</v>
          </cell>
          <cell r="M53">
            <v>43586</v>
          </cell>
          <cell r="N53"/>
          <cell r="O53">
            <v>1</v>
          </cell>
          <cell r="P53">
            <v>8</v>
          </cell>
          <cell r="Q53" t="str">
            <v>ROD ANHANGUERA KM 98 S/N KM    98                  SALA</v>
          </cell>
          <cell r="R53" t="str">
            <v>13.065-900</v>
          </cell>
          <cell r="S53" t="str">
            <v>CAMPINAS</v>
          </cell>
          <cell r="T53" t="str">
            <v>SP</v>
          </cell>
          <cell r="U53"/>
          <cell r="V53" t="str">
            <v>ERSP</v>
          </cell>
          <cell r="W53">
            <v>45265.250254629602</v>
          </cell>
        </row>
        <row r="54">
          <cell r="A54" t="str">
            <v>BOSTONPREV</v>
          </cell>
          <cell r="B54" t="str">
            <v>00.269.179/0001-87</v>
          </cell>
          <cell r="C54" t="str">
            <v>ENCERRADA - POR CANCELAMENTO</v>
          </cell>
          <cell r="D54" t="str">
            <v>ENCERRADA</v>
          </cell>
          <cell r="E54" t="str">
            <v>LC 109</v>
          </cell>
          <cell r="F54" t="str">
            <v>Privada</v>
          </cell>
          <cell r="G54" t="str">
            <v>Privado</v>
          </cell>
          <cell r="H54" t="str">
            <v>Não</v>
          </cell>
          <cell r="I54">
            <v>440000044031993</v>
          </cell>
          <cell r="J54">
            <v>34316</v>
          </cell>
          <cell r="K54">
            <v>1993</v>
          </cell>
          <cell r="L54" t="str">
            <v>dezembro</v>
          </cell>
          <cell r="M54">
            <v>34684</v>
          </cell>
          <cell r="N54">
            <v>35780</v>
          </cell>
          <cell r="O54">
            <v>0</v>
          </cell>
          <cell r="P54">
            <v>0</v>
          </cell>
          <cell r="Q54"/>
          <cell r="R54"/>
          <cell r="S54" t="str">
            <v>SAO PAULO</v>
          </cell>
          <cell r="T54" t="str">
            <v>SP</v>
          </cell>
          <cell r="U54"/>
          <cell r="V54" t="str">
            <v>ERSP</v>
          </cell>
          <cell r="W54">
            <v>45265.250254629602</v>
          </cell>
        </row>
        <row r="55">
          <cell r="A55" t="str">
            <v>BOTICARIO PREV</v>
          </cell>
          <cell r="B55" t="str">
            <v>00.998.828/0001-80</v>
          </cell>
          <cell r="C55" t="str">
            <v>NORMAL - EM FUNCIONAMENTO</v>
          </cell>
          <cell r="D55" t="str">
            <v>NORMAL</v>
          </cell>
          <cell r="E55" t="str">
            <v>LC 109</v>
          </cell>
          <cell r="F55" t="str">
            <v>Privada</v>
          </cell>
          <cell r="G55" t="str">
            <v>Privado</v>
          </cell>
          <cell r="H55" t="str">
            <v>Não</v>
          </cell>
          <cell r="I55">
            <v>440000047841995</v>
          </cell>
          <cell r="J55">
            <v>35045</v>
          </cell>
          <cell r="K55">
            <v>1995</v>
          </cell>
          <cell r="L55" t="str">
            <v>dezembro</v>
          </cell>
          <cell r="M55">
            <v>35095</v>
          </cell>
          <cell r="N55"/>
          <cell r="O55">
            <v>1</v>
          </cell>
          <cell r="P55">
            <v>30</v>
          </cell>
          <cell r="Q55" t="str">
            <v>AV. RUI BARBOSA, 3450</v>
          </cell>
          <cell r="R55" t="str">
            <v>83.055-900</v>
          </cell>
          <cell r="S55" t="str">
            <v>SAO JOSE DOS PINHAIS</v>
          </cell>
          <cell r="T55" t="str">
            <v>PR</v>
          </cell>
          <cell r="U55" t="str">
            <v>WWW.BOTICARIOPREV.COM.BR</v>
          </cell>
          <cell r="V55" t="str">
            <v>ERRS</v>
          </cell>
          <cell r="W55">
            <v>45265.250254629602</v>
          </cell>
        </row>
        <row r="56">
          <cell r="A56" t="str">
            <v>BP PREV</v>
          </cell>
          <cell r="B56" t="str">
            <v>32.362.667/0001-20</v>
          </cell>
          <cell r="C56" t="str">
            <v>ENCERRADA - POR INICIATIVA DA EFPC</v>
          </cell>
          <cell r="D56" t="str">
            <v>ENCERRADA</v>
          </cell>
          <cell r="E56" t="str">
            <v>LC 109</v>
          </cell>
          <cell r="F56" t="str">
            <v>Privada</v>
          </cell>
          <cell r="G56" t="str">
            <v>Privado</v>
          </cell>
          <cell r="H56" t="str">
            <v>Não</v>
          </cell>
          <cell r="I56">
            <v>3.0000002056198892E+16</v>
          </cell>
          <cell r="J56">
            <v>32525</v>
          </cell>
          <cell r="K56">
            <v>1989</v>
          </cell>
          <cell r="L56" t="str">
            <v>janeiro</v>
          </cell>
          <cell r="M56">
            <v>32689</v>
          </cell>
          <cell r="N56">
            <v>43284</v>
          </cell>
          <cell r="O56">
            <v>0</v>
          </cell>
          <cell r="P56">
            <v>0</v>
          </cell>
          <cell r="Q56" t="str">
            <v>AV ITAOCA, 2400 2 ANDAR SALA 101</v>
          </cell>
          <cell r="R56" t="str">
            <v>21.061-020</v>
          </cell>
          <cell r="S56" t="str">
            <v>RIO DE JANEIRO</v>
          </cell>
          <cell r="T56" t="str">
            <v>RJ</v>
          </cell>
          <cell r="U56"/>
          <cell r="V56" t="str">
            <v>ERRJ</v>
          </cell>
          <cell r="W56">
            <v>45265.250254629602</v>
          </cell>
        </row>
        <row r="57">
          <cell r="A57" t="str">
            <v>BRASILETROS</v>
          </cell>
          <cell r="B57" t="str">
            <v>28.518.991/0001-18</v>
          </cell>
          <cell r="C57" t="str">
            <v>NORMAL - EM FUNCIONAMENTO</v>
          </cell>
          <cell r="D57" t="str">
            <v>NORMAL</v>
          </cell>
          <cell r="E57" t="str">
            <v>LC 109</v>
          </cell>
          <cell r="F57" t="str">
            <v>Privada</v>
          </cell>
          <cell r="G57" t="str">
            <v>Privado</v>
          </cell>
          <cell r="H57" t="str">
            <v>Não</v>
          </cell>
          <cell r="I57">
            <v>3018631979</v>
          </cell>
          <cell r="J57">
            <v>29006</v>
          </cell>
          <cell r="K57">
            <v>1979</v>
          </cell>
          <cell r="L57" t="str">
            <v>maio</v>
          </cell>
          <cell r="M57">
            <v>29006</v>
          </cell>
          <cell r="N57"/>
          <cell r="O57">
            <v>2</v>
          </cell>
          <cell r="P57">
            <v>3</v>
          </cell>
          <cell r="Q57" t="str">
            <v>AVENIDA ROBERTO SILVEIRA, 488 - 13 ANDAR</v>
          </cell>
          <cell r="R57" t="str">
            <v>24.230-163</v>
          </cell>
          <cell r="S57" t="str">
            <v>NITEROI</v>
          </cell>
          <cell r="T57" t="str">
            <v>RJ</v>
          </cell>
          <cell r="U57" t="str">
            <v>WWW.BRASILETROS.COM.BR</v>
          </cell>
          <cell r="V57" t="str">
            <v>ERRJ</v>
          </cell>
          <cell r="W57">
            <v>45265.250254629602</v>
          </cell>
        </row>
        <row r="58">
          <cell r="A58" t="str">
            <v>BRASLIGHT</v>
          </cell>
          <cell r="B58" t="str">
            <v>42.334.144/0001-24</v>
          </cell>
          <cell r="C58" t="str">
            <v>NORMAL - EM FUNCIONAMENTO</v>
          </cell>
          <cell r="D58" t="str">
            <v>NORMAL</v>
          </cell>
          <cell r="E58" t="str">
            <v>LC 109</v>
          </cell>
          <cell r="F58" t="str">
            <v>Privada</v>
          </cell>
          <cell r="G58" t="str">
            <v>Privado</v>
          </cell>
          <cell r="H58" t="str">
            <v>Não</v>
          </cell>
          <cell r="I58">
            <v>3018601979</v>
          </cell>
          <cell r="J58">
            <v>27395</v>
          </cell>
          <cell r="K58">
            <v>1975</v>
          </cell>
          <cell r="L58" t="str">
            <v>janeiro</v>
          </cell>
          <cell r="M58">
            <v>27395</v>
          </cell>
          <cell r="N58"/>
          <cell r="O58">
            <v>3</v>
          </cell>
          <cell r="P58">
            <v>7</v>
          </cell>
          <cell r="Q58" t="str">
            <v>AV MARECHAL FLORIANO N. 19 - 7º ANDAR</v>
          </cell>
          <cell r="R58" t="str">
            <v>20.080-003</v>
          </cell>
          <cell r="S58" t="str">
            <v>RIO DE JANEIRO</v>
          </cell>
          <cell r="T58" t="str">
            <v>RJ</v>
          </cell>
          <cell r="U58" t="str">
            <v>WWW.BRASLIGHT.COM.BR</v>
          </cell>
          <cell r="V58" t="str">
            <v>ERRJ</v>
          </cell>
          <cell r="W58">
            <v>45265.250254629602</v>
          </cell>
        </row>
        <row r="59">
          <cell r="A59" t="str">
            <v>BRASPREV</v>
          </cell>
          <cell r="B59" t="str">
            <v>29.102.464/0001-90</v>
          </cell>
          <cell r="C59" t="str">
            <v>SEM ATIVIDADES - COM PENDÊNCIAS PARA CANCELAMENTO</v>
          </cell>
          <cell r="D59" t="str">
            <v>SEM ATIVIDADES</v>
          </cell>
          <cell r="E59" t="str">
            <v>LC 109</v>
          </cell>
          <cell r="F59" t="str">
            <v>Privada</v>
          </cell>
          <cell r="G59" t="str">
            <v>Privado</v>
          </cell>
          <cell r="H59" t="str">
            <v>Não</v>
          </cell>
          <cell r="I59">
            <v>300000015801984</v>
          </cell>
          <cell r="J59">
            <v>31034</v>
          </cell>
          <cell r="K59">
            <v>1984</v>
          </cell>
          <cell r="L59" t="str">
            <v>dezembro</v>
          </cell>
          <cell r="M59">
            <v>31056</v>
          </cell>
          <cell r="N59"/>
          <cell r="O59">
            <v>1</v>
          </cell>
          <cell r="P59">
            <v>0</v>
          </cell>
          <cell r="Q59" t="str">
            <v>AV. DAS NAÇÕES UNIDAS</v>
          </cell>
          <cell r="R59" t="str">
            <v>04.794-000</v>
          </cell>
          <cell r="S59" t="str">
            <v>SAO PAULO</v>
          </cell>
          <cell r="T59" t="str">
            <v>SP</v>
          </cell>
          <cell r="U59" t="str">
            <v>WWW.BROOKFIELD.COM</v>
          </cell>
          <cell r="V59" t="str">
            <v>ERSP</v>
          </cell>
          <cell r="W59">
            <v>45265.250254629602</v>
          </cell>
        </row>
        <row r="60">
          <cell r="A60" t="str">
            <v>BRF PREVIDÊNCIA</v>
          </cell>
          <cell r="B60" t="str">
            <v>01.689.795/0001-50</v>
          </cell>
          <cell r="C60" t="str">
            <v>NORMAL - EM FUNCIONAMENTO</v>
          </cell>
          <cell r="D60" t="str">
            <v>NORMAL</v>
          </cell>
          <cell r="E60" t="str">
            <v>LC 109</v>
          </cell>
          <cell r="F60" t="str">
            <v>Privada</v>
          </cell>
          <cell r="G60" t="str">
            <v>Privado</v>
          </cell>
          <cell r="H60" t="str">
            <v>Não</v>
          </cell>
          <cell r="I60">
            <v>4.4000010903199608E+16</v>
          </cell>
          <cell r="J60">
            <v>35430</v>
          </cell>
          <cell r="K60">
            <v>1996</v>
          </cell>
          <cell r="L60" t="str">
            <v>dezembro</v>
          </cell>
          <cell r="M60">
            <v>35522</v>
          </cell>
          <cell r="N60"/>
          <cell r="O60">
            <v>4</v>
          </cell>
          <cell r="P60">
            <v>7</v>
          </cell>
          <cell r="Q60" t="str">
            <v>AVENIDA PAULISTA, 10º ANDAR, CJ 101</v>
          </cell>
          <cell r="R60" t="str">
            <v>01.311-936</v>
          </cell>
          <cell r="S60" t="str">
            <v>SAO PAULO</v>
          </cell>
          <cell r="T60" t="str">
            <v>SP</v>
          </cell>
          <cell r="U60" t="str">
            <v>WWW.BRFPREVIDENCIA.COM.BR</v>
          </cell>
          <cell r="V60" t="str">
            <v>ERSP</v>
          </cell>
          <cell r="W60">
            <v>45265.250254629602</v>
          </cell>
        </row>
        <row r="61">
          <cell r="A61" t="str">
            <v>BRISTOL-MYERS</v>
          </cell>
          <cell r="B61" t="str">
            <v>01.189.157/0001-70</v>
          </cell>
          <cell r="C61" t="str">
            <v>ENCERRADA - POR INICIATIVA DA EFPC</v>
          </cell>
          <cell r="D61" t="str">
            <v>ENCERRADA</v>
          </cell>
          <cell r="E61" t="str">
            <v>LC 109</v>
          </cell>
          <cell r="F61" t="str">
            <v>Privada</v>
          </cell>
          <cell r="G61" t="str">
            <v>Privado</v>
          </cell>
          <cell r="H61" t="str">
            <v>Não</v>
          </cell>
          <cell r="I61">
            <v>440000024121996</v>
          </cell>
          <cell r="J61">
            <v>35166</v>
          </cell>
          <cell r="K61">
            <v>1996</v>
          </cell>
          <cell r="L61" t="str">
            <v>abril</v>
          </cell>
          <cell r="M61">
            <v>35208</v>
          </cell>
          <cell r="N61">
            <v>42760</v>
          </cell>
          <cell r="O61">
            <v>0</v>
          </cell>
          <cell r="P61">
            <v>0</v>
          </cell>
          <cell r="Q61" t="str">
            <v>RUA: VERBO DIVINO, 1.  711</v>
          </cell>
          <cell r="R61" t="str">
            <v>04.719-002</v>
          </cell>
          <cell r="S61" t="str">
            <v>SAO PAULO</v>
          </cell>
          <cell r="T61" t="str">
            <v>SP</v>
          </cell>
          <cell r="U61"/>
          <cell r="V61" t="str">
            <v>ERSP</v>
          </cell>
          <cell r="W61">
            <v>45265.250254629602</v>
          </cell>
        </row>
        <row r="62">
          <cell r="A62" t="str">
            <v>BUNGEPREV</v>
          </cell>
          <cell r="B62" t="str">
            <v>02.902.663/0001-27</v>
          </cell>
          <cell r="C62" t="str">
            <v>NORMAL - EM FUNCIONAMENTO</v>
          </cell>
          <cell r="D62" t="str">
            <v>NORMAL</v>
          </cell>
          <cell r="E62" t="str">
            <v>LC 109</v>
          </cell>
          <cell r="F62" t="str">
            <v>Privada</v>
          </cell>
          <cell r="G62" t="str">
            <v>Privado</v>
          </cell>
          <cell r="H62" t="str">
            <v>Não</v>
          </cell>
          <cell r="I62">
            <v>4.40000047981998E+16</v>
          </cell>
          <cell r="J62">
            <v>36091</v>
          </cell>
          <cell r="K62">
            <v>1998</v>
          </cell>
          <cell r="L62" t="str">
            <v>outubro</v>
          </cell>
          <cell r="M62">
            <v>36251</v>
          </cell>
          <cell r="N62"/>
          <cell r="O62">
            <v>1</v>
          </cell>
          <cell r="P62">
            <v>6</v>
          </cell>
          <cell r="Q62" t="str">
            <v>RUA DIOGO MOREIRA</v>
          </cell>
          <cell r="R62" t="str">
            <v>05.423-010</v>
          </cell>
          <cell r="S62" t="str">
            <v>SAO PAULO</v>
          </cell>
          <cell r="T62" t="str">
            <v>SP</v>
          </cell>
          <cell r="U62" t="str">
            <v>WWW.BUNGEPREV.COM.BR</v>
          </cell>
          <cell r="V62" t="str">
            <v>ERSP</v>
          </cell>
          <cell r="W62">
            <v>45265.250254629602</v>
          </cell>
        </row>
        <row r="63">
          <cell r="A63" t="str">
            <v>CABEA</v>
          </cell>
          <cell r="B63" t="str">
            <v>04.473.062/0001-71</v>
          </cell>
          <cell r="C63" t="str">
            <v>ENCERRADA - POR INICIATIVA DA EFPC</v>
          </cell>
          <cell r="D63" t="str">
            <v>ENCERRADA</v>
          </cell>
          <cell r="E63" t="str">
            <v>LC 109</v>
          </cell>
          <cell r="F63" t="str">
            <v>Privada</v>
          </cell>
          <cell r="G63" t="str">
            <v>Privado</v>
          </cell>
          <cell r="H63" t="str">
            <v>Não</v>
          </cell>
          <cell r="I63">
            <v>3018671979</v>
          </cell>
          <cell r="J63">
            <v>29544</v>
          </cell>
          <cell r="K63">
            <v>1980</v>
          </cell>
          <cell r="L63" t="str">
            <v>novembro</v>
          </cell>
          <cell r="M63">
            <v>29588</v>
          </cell>
          <cell r="N63">
            <v>43291</v>
          </cell>
          <cell r="O63">
            <v>0</v>
          </cell>
          <cell r="P63">
            <v>0</v>
          </cell>
          <cell r="Q63" t="str">
            <v>RUA SILVA RAMOS 368</v>
          </cell>
          <cell r="R63" t="str">
            <v>69.025-030</v>
          </cell>
          <cell r="S63" t="str">
            <v>MANAUS</v>
          </cell>
          <cell r="T63" t="str">
            <v>AM</v>
          </cell>
          <cell r="U63" t="str">
            <v>WWW.CABEA.COM.BR</v>
          </cell>
          <cell r="V63" t="str">
            <v>ERMG</v>
          </cell>
          <cell r="W63">
            <v>45265.250254629602</v>
          </cell>
        </row>
        <row r="64">
          <cell r="A64" t="str">
            <v>CABEC</v>
          </cell>
          <cell r="B64" t="str">
            <v>07.083.033/0001-91</v>
          </cell>
          <cell r="C64" t="str">
            <v>NORMAL - EM FUNCIONAMENTO</v>
          </cell>
          <cell r="D64" t="str">
            <v>NORMAL</v>
          </cell>
          <cell r="E64" t="str">
            <v>LC 109</v>
          </cell>
          <cell r="F64" t="str">
            <v>Privada</v>
          </cell>
          <cell r="G64" t="str">
            <v>Privado</v>
          </cell>
          <cell r="H64" t="str">
            <v>Não</v>
          </cell>
          <cell r="I64">
            <v>301631979</v>
          </cell>
          <cell r="J64">
            <v>29042</v>
          </cell>
          <cell r="K64">
            <v>1979</v>
          </cell>
          <cell r="L64" t="str">
            <v>julho</v>
          </cell>
          <cell r="M64">
            <v>26290</v>
          </cell>
          <cell r="N64"/>
          <cell r="O64">
            <v>1</v>
          </cell>
          <cell r="P64">
            <v>2</v>
          </cell>
          <cell r="Q64" t="str">
            <v>AV. SANTOS DUMONT (ED. MANHATTAN SQUARE GARDEN)</v>
          </cell>
          <cell r="R64" t="str">
            <v>60.150-161</v>
          </cell>
          <cell r="S64" t="str">
            <v>FORTALEZA</v>
          </cell>
          <cell r="T64" t="str">
            <v>CE</v>
          </cell>
          <cell r="U64" t="str">
            <v>WWW.CABEC.COM.BR</v>
          </cell>
          <cell r="V64" t="str">
            <v>ERPE</v>
          </cell>
          <cell r="W64">
            <v>45265.250254629602</v>
          </cell>
        </row>
        <row r="65">
          <cell r="A65" t="str">
            <v>CAEMI</v>
          </cell>
          <cell r="B65" t="str">
            <v>42.417.352/0001-97</v>
          </cell>
          <cell r="C65" t="str">
            <v>SEM ATIVIDADES - COM PENDÊNCIAS PARA CANCELAMENTO</v>
          </cell>
          <cell r="D65" t="str">
            <v>SEM ATIVIDADES</v>
          </cell>
          <cell r="E65" t="str">
            <v>LC 109</v>
          </cell>
          <cell r="F65" t="str">
            <v>Privada</v>
          </cell>
          <cell r="G65" t="str">
            <v>Privado</v>
          </cell>
          <cell r="H65" t="str">
            <v>Não</v>
          </cell>
          <cell r="I65">
            <v>301831979</v>
          </cell>
          <cell r="J65">
            <v>29189</v>
          </cell>
          <cell r="K65">
            <v>1979</v>
          </cell>
          <cell r="L65" t="str">
            <v>novembro</v>
          </cell>
          <cell r="M65">
            <v>29189</v>
          </cell>
          <cell r="N65">
            <v>44434</v>
          </cell>
          <cell r="O65">
            <v>0</v>
          </cell>
          <cell r="P65">
            <v>0</v>
          </cell>
          <cell r="Q65" t="str">
            <v>AVENIDA NILO PECANHA, 50  19º ANDAR - SL 1904</v>
          </cell>
          <cell r="R65" t="str">
            <v>20.020-906</v>
          </cell>
          <cell r="S65" t="str">
            <v>RIO DE JANEIRO</v>
          </cell>
          <cell r="T65" t="str">
            <v>RJ</v>
          </cell>
          <cell r="U65"/>
          <cell r="V65" t="str">
            <v>ERRJ</v>
          </cell>
          <cell r="W65">
            <v>45265.250254629602</v>
          </cell>
        </row>
        <row r="66">
          <cell r="A66" t="str">
            <v>CAFBEP</v>
          </cell>
          <cell r="B66" t="str">
            <v>05.054.648/0001-64</v>
          </cell>
          <cell r="C66" t="str">
            <v>ENCERRADA - POR INICIATIVA DA EFPC</v>
          </cell>
          <cell r="D66" t="str">
            <v>ENCERRADA</v>
          </cell>
          <cell r="E66" t="str">
            <v>LC 108 / LC 109</v>
          </cell>
          <cell r="F66" t="str">
            <v>Pública Estadual</v>
          </cell>
          <cell r="G66" t="str">
            <v>Público</v>
          </cell>
          <cell r="H66" t="str">
            <v>Não</v>
          </cell>
          <cell r="I66">
            <v>3018881979</v>
          </cell>
          <cell r="J66">
            <v>30273</v>
          </cell>
          <cell r="K66">
            <v>1982</v>
          </cell>
          <cell r="L66" t="str">
            <v>novembro</v>
          </cell>
          <cell r="M66">
            <v>30273</v>
          </cell>
          <cell r="N66">
            <v>44270</v>
          </cell>
          <cell r="O66">
            <v>0</v>
          </cell>
          <cell r="P66">
            <v>0</v>
          </cell>
          <cell r="Q66" t="str">
            <v>AV. SENADOR LEMOS Nº 2671</v>
          </cell>
          <cell r="R66" t="str">
            <v>66.120-000</v>
          </cell>
          <cell r="S66" t="str">
            <v>BELEM</v>
          </cell>
          <cell r="T66" t="str">
            <v>PA</v>
          </cell>
          <cell r="U66" t="str">
            <v>WWW.CAFBEP.COM.BR</v>
          </cell>
          <cell r="V66" t="str">
            <v>ERMG</v>
          </cell>
          <cell r="W66">
            <v>45265.250254629602</v>
          </cell>
        </row>
        <row r="67">
          <cell r="A67" t="str">
            <v>CAGEPREV</v>
          </cell>
          <cell r="B67" t="str">
            <v>06.025.140/0001-09</v>
          </cell>
          <cell r="C67" t="str">
            <v>NORMAL - EM FUNCIONAMENTO</v>
          </cell>
          <cell r="D67" t="str">
            <v>NORMAL</v>
          </cell>
          <cell r="E67" t="str">
            <v>LC 108 / LC 109</v>
          </cell>
          <cell r="F67" t="str">
            <v>Pública Estadual</v>
          </cell>
          <cell r="G67" t="str">
            <v>Público</v>
          </cell>
          <cell r="H67" t="str">
            <v>Não</v>
          </cell>
          <cell r="I67">
            <v>4.4000002430200392E+16</v>
          </cell>
          <cell r="J67">
            <v>38029</v>
          </cell>
          <cell r="K67">
            <v>2004</v>
          </cell>
          <cell r="L67" t="str">
            <v>fevereiro</v>
          </cell>
          <cell r="M67">
            <v>38107</v>
          </cell>
          <cell r="N67"/>
          <cell r="O67">
            <v>1</v>
          </cell>
          <cell r="P67">
            <v>1</v>
          </cell>
          <cell r="Q67" t="str">
            <v>AV TREZE DE MAIO, Nº 1116 SALA 904  E 905</v>
          </cell>
          <cell r="R67" t="str">
            <v>60.040-531</v>
          </cell>
          <cell r="S67" t="str">
            <v>FORTALEZA</v>
          </cell>
          <cell r="T67" t="str">
            <v>CE</v>
          </cell>
          <cell r="U67" t="str">
            <v>WWW.CAGEPREV.COM.BR</v>
          </cell>
          <cell r="V67" t="str">
            <v>ERPE</v>
          </cell>
          <cell r="W67">
            <v>45265.250254629602</v>
          </cell>
        </row>
        <row r="68">
          <cell r="A68" t="str">
            <v>CANADA LIFE</v>
          </cell>
          <cell r="B68" t="str">
            <v>02.319.933/0001-71</v>
          </cell>
          <cell r="C68" t="str">
            <v>ENCERRADA - POR INCORPORAÇÃO</v>
          </cell>
          <cell r="D68" t="str">
            <v>ENCERRADA</v>
          </cell>
          <cell r="E68" t="str">
            <v>LC 109</v>
          </cell>
          <cell r="F68" t="str">
            <v>Privada</v>
          </cell>
          <cell r="G68" t="str">
            <v>Privado</v>
          </cell>
          <cell r="H68" t="str">
            <v>Não</v>
          </cell>
          <cell r="I68">
            <v>4.4000008084199736E+16</v>
          </cell>
          <cell r="J68">
            <v>35478</v>
          </cell>
          <cell r="K68">
            <v>1997</v>
          </cell>
          <cell r="L68" t="str">
            <v>fevereiro</v>
          </cell>
          <cell r="M68">
            <v>35828</v>
          </cell>
          <cell r="N68">
            <v>40987</v>
          </cell>
          <cell r="O68">
            <v>0</v>
          </cell>
          <cell r="P68">
            <v>0</v>
          </cell>
          <cell r="Q68" t="str">
            <v>PC VINTE E DOIS DE ABRIL 36 PARTE</v>
          </cell>
          <cell r="R68" t="str">
            <v>20.021-370</v>
          </cell>
          <cell r="S68" t="str">
            <v>RIO DE JANEIRO</v>
          </cell>
          <cell r="T68" t="str">
            <v>RJ</v>
          </cell>
          <cell r="U68"/>
          <cell r="V68" t="str">
            <v>ERRJ</v>
          </cell>
          <cell r="W68">
            <v>45265.250254629602</v>
          </cell>
        </row>
        <row r="69">
          <cell r="A69" t="str">
            <v>CAPAF</v>
          </cell>
          <cell r="B69" t="str">
            <v>04.789.749/0001-10</v>
          </cell>
          <cell r="C69" t="str">
            <v>SOB INTERVENÇÃO - EM FUNCIONAMENTO</v>
          </cell>
          <cell r="D69" t="str">
            <v>SOB INTERVENÇÃO</v>
          </cell>
          <cell r="E69" t="str">
            <v>LC 108 / LC 109</v>
          </cell>
          <cell r="F69" t="str">
            <v>Pública Federal</v>
          </cell>
          <cell r="G69" t="str">
            <v>Público</v>
          </cell>
          <cell r="H69" t="str">
            <v>Não</v>
          </cell>
          <cell r="I69">
            <v>3018611979</v>
          </cell>
          <cell r="J69">
            <v>29061</v>
          </cell>
          <cell r="K69">
            <v>1979</v>
          </cell>
          <cell r="L69" t="str">
            <v>julho</v>
          </cell>
          <cell r="M69">
            <v>29061</v>
          </cell>
          <cell r="N69"/>
          <cell r="O69">
            <v>2</v>
          </cell>
          <cell r="P69">
            <v>2</v>
          </cell>
          <cell r="Q69" t="str">
            <v>AV GENERALISSIMO DEODORO</v>
          </cell>
          <cell r="R69" t="str">
            <v>66.055-240</v>
          </cell>
          <cell r="S69" t="str">
            <v>BELEM</v>
          </cell>
          <cell r="T69" t="str">
            <v>PA</v>
          </cell>
          <cell r="U69" t="str">
            <v>WWW.CAPAF.ORG.BR</v>
          </cell>
          <cell r="V69" t="str">
            <v>ERMG</v>
          </cell>
          <cell r="W69">
            <v>45265.250254629602</v>
          </cell>
        </row>
        <row r="70">
          <cell r="A70" t="str">
            <v>CAPEB</v>
          </cell>
          <cell r="B70" t="str">
            <v>07.080.369/0001-09</v>
          </cell>
          <cell r="C70" t="str">
            <v>ENCERRADA - POR CANCELAMENTO</v>
          </cell>
          <cell r="D70" t="str">
            <v>ENCERRADA</v>
          </cell>
          <cell r="E70" t="str">
            <v>LC 108 / LC 109</v>
          </cell>
          <cell r="F70" t="str">
            <v>Pública Estadual</v>
          </cell>
          <cell r="G70" t="str">
            <v>Público</v>
          </cell>
          <cell r="H70" t="str">
            <v>Não</v>
          </cell>
          <cell r="I70">
            <v>3018821979</v>
          </cell>
          <cell r="J70">
            <v>28998</v>
          </cell>
          <cell r="K70">
            <v>1979</v>
          </cell>
          <cell r="L70" t="str">
            <v>maio</v>
          </cell>
          <cell r="M70">
            <v>28998</v>
          </cell>
          <cell r="N70">
            <v>38477</v>
          </cell>
          <cell r="O70">
            <v>0</v>
          </cell>
          <cell r="P70">
            <v>0</v>
          </cell>
          <cell r="Q70"/>
          <cell r="R70"/>
          <cell r="S70" t="str">
            <v>FORTALEZA</v>
          </cell>
          <cell r="T70" t="str">
            <v>CE</v>
          </cell>
          <cell r="U70"/>
          <cell r="V70" t="str">
            <v>ERPE</v>
          </cell>
          <cell r="W70">
            <v>45265.250254629602</v>
          </cell>
        </row>
        <row r="71">
          <cell r="A71" t="str">
            <v>CAPEF</v>
          </cell>
          <cell r="B71" t="str">
            <v>07.273.170/0001-99</v>
          </cell>
          <cell r="C71" t="str">
            <v>NORMAL - EM FUNCIONAMENTO</v>
          </cell>
          <cell r="D71" t="str">
            <v>NORMAL</v>
          </cell>
          <cell r="E71" t="str">
            <v>LC 108 / LC 109</v>
          </cell>
          <cell r="F71" t="str">
            <v>Pública Federal</v>
          </cell>
          <cell r="G71" t="str">
            <v>Público</v>
          </cell>
          <cell r="H71" t="str">
            <v>Não</v>
          </cell>
          <cell r="I71">
            <v>3017951979</v>
          </cell>
          <cell r="J71">
            <v>29311</v>
          </cell>
          <cell r="K71">
            <v>1980</v>
          </cell>
          <cell r="L71" t="str">
            <v>março</v>
          </cell>
          <cell r="M71">
            <v>29311</v>
          </cell>
          <cell r="N71"/>
          <cell r="O71">
            <v>3</v>
          </cell>
          <cell r="P71">
            <v>3</v>
          </cell>
          <cell r="Q71" t="str">
            <v>AV SANTOS DUMONT, 771</v>
          </cell>
          <cell r="R71" t="str">
            <v>60.150-160</v>
          </cell>
          <cell r="S71" t="str">
            <v>FORTALEZA</v>
          </cell>
          <cell r="T71" t="str">
            <v>CE</v>
          </cell>
          <cell r="U71" t="str">
            <v>www.capef.com.br</v>
          </cell>
          <cell r="V71" t="str">
            <v>ERPE</v>
          </cell>
          <cell r="W71">
            <v>45265.250254629602</v>
          </cell>
        </row>
        <row r="72">
          <cell r="A72" t="str">
            <v>CAPESESP</v>
          </cell>
          <cell r="B72" t="str">
            <v>30.036.685/0001-97</v>
          </cell>
          <cell r="C72" t="str">
            <v>NORMAL - EM FUNCIONAMENTO</v>
          </cell>
          <cell r="D72" t="str">
            <v>NORMAL</v>
          </cell>
          <cell r="E72" t="str">
            <v>LC 108 / LC 109</v>
          </cell>
          <cell r="F72" t="str">
            <v>Pública Federal</v>
          </cell>
          <cell r="G72" t="str">
            <v>Público</v>
          </cell>
          <cell r="H72" t="str">
            <v>Não</v>
          </cell>
          <cell r="I72">
            <v>3018321979</v>
          </cell>
          <cell r="J72">
            <v>30685</v>
          </cell>
          <cell r="K72">
            <v>1984</v>
          </cell>
          <cell r="L72" t="str">
            <v>janeiro</v>
          </cell>
          <cell r="M72">
            <v>31048</v>
          </cell>
          <cell r="N72"/>
          <cell r="O72">
            <v>5</v>
          </cell>
          <cell r="P72">
            <v>18</v>
          </cell>
          <cell r="Q72" t="str">
            <v>AV MARECHAL CAMARA 160 S/633A637 E 733 A 737</v>
          </cell>
          <cell r="R72" t="str">
            <v>20.020-080</v>
          </cell>
          <cell r="S72" t="str">
            <v>RIO DE JANEIRO</v>
          </cell>
          <cell r="T72" t="str">
            <v>RJ</v>
          </cell>
          <cell r="U72" t="str">
            <v>WWW.CAPESESP.COM.BR</v>
          </cell>
          <cell r="V72" t="str">
            <v>ERRJ</v>
          </cell>
          <cell r="W72">
            <v>45265.250254629602</v>
          </cell>
        </row>
        <row r="73">
          <cell r="A73" t="str">
            <v>CAPITAL PREV</v>
          </cell>
          <cell r="B73" t="str">
            <v>00.580.481/0001-51</v>
          </cell>
          <cell r="C73" t="str">
            <v>NORMAL - EM FUNCIONAMENTO</v>
          </cell>
          <cell r="D73" t="str">
            <v>NORMAL</v>
          </cell>
          <cell r="E73" t="str">
            <v>LC 108 / LC 109</v>
          </cell>
          <cell r="F73" t="str">
            <v>Pública Municipal</v>
          </cell>
          <cell r="G73" t="str">
            <v>Público</v>
          </cell>
          <cell r="H73" t="str">
            <v>Não</v>
          </cell>
          <cell r="I73">
            <v>440000041581994</v>
          </cell>
          <cell r="J73">
            <v>34698</v>
          </cell>
          <cell r="K73">
            <v>1994</v>
          </cell>
          <cell r="L73" t="str">
            <v>dezembro</v>
          </cell>
          <cell r="M73">
            <v>34696</v>
          </cell>
          <cell r="N73"/>
          <cell r="O73">
            <v>3</v>
          </cell>
          <cell r="P73">
            <v>2</v>
          </cell>
          <cell r="Q73" t="str">
            <v>AV PRINCESA ISABEL,</v>
          </cell>
          <cell r="R73" t="str">
            <v>29.010-930</v>
          </cell>
          <cell r="S73" t="str">
            <v>VITORIA</v>
          </cell>
          <cell r="T73" t="str">
            <v>ES</v>
          </cell>
          <cell r="U73" t="str">
            <v>WWW.FAECES.COM.BR</v>
          </cell>
          <cell r="V73" t="str">
            <v>ERMG</v>
          </cell>
          <cell r="W73">
            <v>45265.250254629602</v>
          </cell>
        </row>
        <row r="74">
          <cell r="A74" t="str">
            <v>CAPITAL PREVIDÊNCIA</v>
          </cell>
          <cell r="B74" t="str">
            <v>41.577.801/0001-00</v>
          </cell>
          <cell r="C74" t="str">
            <v>NORMAL - EM FUNCIONAMENTO</v>
          </cell>
          <cell r="D74" t="str">
            <v>NORMAL</v>
          </cell>
          <cell r="E74" t="str">
            <v>LC 109</v>
          </cell>
          <cell r="F74" t="str">
            <v>Privada</v>
          </cell>
          <cell r="G74" t="str">
            <v>Privado</v>
          </cell>
          <cell r="H74" t="str">
            <v>Não</v>
          </cell>
          <cell r="I74">
            <v>4.4011002697202048E+16</v>
          </cell>
          <cell r="J74">
            <v>44218</v>
          </cell>
          <cell r="K74">
            <v>2021</v>
          </cell>
          <cell r="L74" t="str">
            <v>janeiro</v>
          </cell>
          <cell r="M74">
            <v>44245</v>
          </cell>
          <cell r="N74"/>
          <cell r="O74">
            <v>0</v>
          </cell>
          <cell r="P74">
            <v>0</v>
          </cell>
          <cell r="Q74" t="str">
            <v>R FRANCISCO MARENGO</v>
          </cell>
          <cell r="R74" t="str">
            <v>03.313-000</v>
          </cell>
          <cell r="S74" t="str">
            <v>SAO PAULO</v>
          </cell>
          <cell r="T74" t="str">
            <v>SP</v>
          </cell>
          <cell r="U74"/>
          <cell r="V74" t="str">
            <v>ERSP</v>
          </cell>
          <cell r="W74">
            <v>45265.250254629602</v>
          </cell>
        </row>
        <row r="75">
          <cell r="A75" t="str">
            <v>CAPOF</v>
          </cell>
          <cell r="B75" t="str">
            <v>06.252.746/0001-79</v>
          </cell>
          <cell r="C75" t="str">
            <v>NORMAL - EM FUNCIONAMENTO</v>
          </cell>
          <cell r="D75" t="str">
            <v>NORMAL</v>
          </cell>
          <cell r="E75" t="str">
            <v>LC 109</v>
          </cell>
          <cell r="F75" t="str">
            <v>Privada</v>
          </cell>
          <cell r="G75" t="str">
            <v>Privado</v>
          </cell>
          <cell r="H75" t="str">
            <v>Não</v>
          </cell>
          <cell r="I75">
            <v>244221982</v>
          </cell>
          <cell r="J75">
            <v>30949</v>
          </cell>
          <cell r="K75">
            <v>1984</v>
          </cell>
          <cell r="L75" t="str">
            <v>setembro</v>
          </cell>
          <cell r="M75">
            <v>24654</v>
          </cell>
          <cell r="N75"/>
          <cell r="O75">
            <v>2</v>
          </cell>
          <cell r="P75">
            <v>2</v>
          </cell>
          <cell r="Q75" t="str">
            <v>AV. PROFESSOR CARLOS CUNHA,  Nº 3000, LOJA 24, JARACATY SHOPPING</v>
          </cell>
          <cell r="R75" t="str">
            <v>65.076-820</v>
          </cell>
          <cell r="S75" t="str">
            <v>SAO LUIS</v>
          </cell>
          <cell r="T75" t="str">
            <v>MA</v>
          </cell>
          <cell r="U75" t="str">
            <v>WWW.CAPOF.ORG.BR</v>
          </cell>
          <cell r="V75" t="str">
            <v>ERPE</v>
          </cell>
          <cell r="W75">
            <v>45265.250254629602</v>
          </cell>
        </row>
        <row r="76">
          <cell r="A76" t="str">
            <v>CARBOPREV</v>
          </cell>
          <cell r="B76" t="str">
            <v>01.771.969/0001-29</v>
          </cell>
          <cell r="C76" t="str">
            <v>NORMAL - EM FUNCIONAMENTO</v>
          </cell>
          <cell r="D76" t="str">
            <v>NORMAL</v>
          </cell>
          <cell r="E76" t="str">
            <v>LC 109</v>
          </cell>
          <cell r="F76" t="str">
            <v>Privada</v>
          </cell>
          <cell r="G76" t="str">
            <v>Privado</v>
          </cell>
          <cell r="H76" t="str">
            <v>Não</v>
          </cell>
          <cell r="I76">
            <v>440000103129612</v>
          </cell>
          <cell r="J76">
            <v>35411</v>
          </cell>
          <cell r="K76">
            <v>1996</v>
          </cell>
          <cell r="L76" t="str">
            <v>dezembro</v>
          </cell>
          <cell r="M76">
            <v>35704</v>
          </cell>
          <cell r="N76"/>
          <cell r="O76">
            <v>1</v>
          </cell>
          <cell r="P76">
            <v>2</v>
          </cell>
          <cell r="Q76" t="str">
            <v>ROD CONEGO DOMENICO RANGONI (SP-055) S/N KM 267,7 - LES</v>
          </cell>
          <cell r="R76" t="str">
            <v>11.573-901</v>
          </cell>
          <cell r="S76" t="str">
            <v>CUBATAO</v>
          </cell>
          <cell r="T76" t="str">
            <v>SP</v>
          </cell>
          <cell r="U76" t="str">
            <v>PORTALPREV.COM.BR/CARBOPREV</v>
          </cell>
          <cell r="V76" t="str">
            <v>ERSP</v>
          </cell>
          <cell r="W76">
            <v>45265.250254629602</v>
          </cell>
        </row>
        <row r="77">
          <cell r="A77" t="str">
            <v>CARFEPE</v>
          </cell>
          <cell r="B77" t="str">
            <v>73.911.620/0001-56</v>
          </cell>
          <cell r="C77" t="str">
            <v>ENCERRADA - POR INICIATIVA DA EFPC</v>
          </cell>
          <cell r="D77" t="str">
            <v>ENCERRADA</v>
          </cell>
          <cell r="E77" t="str">
            <v>LC 109</v>
          </cell>
          <cell r="F77" t="str">
            <v>Privada</v>
          </cell>
          <cell r="G77" t="str">
            <v>Privado</v>
          </cell>
          <cell r="H77" t="str">
            <v>Não</v>
          </cell>
          <cell r="I77">
            <v>440000024361992</v>
          </cell>
          <cell r="J77">
            <v>34198</v>
          </cell>
          <cell r="K77">
            <v>1993</v>
          </cell>
          <cell r="L77" t="str">
            <v>agosto</v>
          </cell>
          <cell r="M77">
            <v>34325</v>
          </cell>
          <cell r="N77">
            <v>43672</v>
          </cell>
          <cell r="O77">
            <v>0</v>
          </cell>
          <cell r="P77">
            <v>0</v>
          </cell>
          <cell r="Q77" t="str">
            <v>AVENIDA DO CONTORNO 8289 2 E 3 ANDARES</v>
          </cell>
          <cell r="R77" t="str">
            <v>30.110-059</v>
          </cell>
          <cell r="S77" t="str">
            <v>BELO HORIZONTE</v>
          </cell>
          <cell r="T77" t="str">
            <v>MG</v>
          </cell>
          <cell r="U77"/>
          <cell r="V77" t="str">
            <v>ERMG</v>
          </cell>
          <cell r="W77">
            <v>45265.250254629602</v>
          </cell>
        </row>
        <row r="78">
          <cell r="A78" t="str">
            <v>CARGILLPREV</v>
          </cell>
          <cell r="B78" t="str">
            <v>58.926.825/0001-11</v>
          </cell>
          <cell r="C78" t="str">
            <v>NORMAL - EM FUNCIONAMENTO</v>
          </cell>
          <cell r="D78" t="str">
            <v>NORMAL</v>
          </cell>
          <cell r="E78" t="str">
            <v>LC 109</v>
          </cell>
          <cell r="F78" t="str">
            <v>Privada</v>
          </cell>
          <cell r="G78" t="str">
            <v>Privado</v>
          </cell>
          <cell r="H78" t="str">
            <v>Não</v>
          </cell>
          <cell r="I78">
            <v>3.0000003615191984E+16</v>
          </cell>
          <cell r="J78">
            <v>35877</v>
          </cell>
          <cell r="K78">
            <v>1998</v>
          </cell>
          <cell r="L78" t="str">
            <v>março</v>
          </cell>
          <cell r="M78">
            <v>32321</v>
          </cell>
          <cell r="N78"/>
          <cell r="O78">
            <v>3</v>
          </cell>
          <cell r="P78">
            <v>16</v>
          </cell>
          <cell r="Q78" t="str">
            <v>AV DR. CHUCRI ZAIDAN, 1.240 - 6 º ANDAR - TORRE DIAMOND</v>
          </cell>
          <cell r="R78" t="str">
            <v>04.711-130</v>
          </cell>
          <cell r="S78" t="str">
            <v>SAO PAULO</v>
          </cell>
          <cell r="T78" t="str">
            <v>SP</v>
          </cell>
          <cell r="U78" t="str">
            <v>HTTP://WWW.CARGILLPREV.COM.BR</v>
          </cell>
          <cell r="V78" t="str">
            <v>ERSP</v>
          </cell>
          <cell r="W78">
            <v>45265.250254629602</v>
          </cell>
        </row>
        <row r="79">
          <cell r="A79" t="str">
            <v>CARREFOURPREV</v>
          </cell>
          <cell r="B79" t="str">
            <v>66.513.409/0001-10</v>
          </cell>
          <cell r="C79" t="str">
            <v>NORMAL - EM FUNCIONAMENTO</v>
          </cell>
          <cell r="D79" t="str">
            <v>NORMAL</v>
          </cell>
          <cell r="E79" t="str">
            <v>LC 109</v>
          </cell>
          <cell r="F79" t="str">
            <v>Privada</v>
          </cell>
          <cell r="G79" t="str">
            <v>Privado</v>
          </cell>
          <cell r="H79" t="str">
            <v>Não</v>
          </cell>
          <cell r="I79">
            <v>4.4000003116200248E+16</v>
          </cell>
          <cell r="J79">
            <v>37603</v>
          </cell>
          <cell r="K79">
            <v>2002</v>
          </cell>
          <cell r="L79" t="str">
            <v>dezembro</v>
          </cell>
          <cell r="M79">
            <v>37603</v>
          </cell>
          <cell r="N79"/>
          <cell r="O79">
            <v>1</v>
          </cell>
          <cell r="P79">
            <v>13</v>
          </cell>
          <cell r="Q79" t="str">
            <v>RUA GEORGE EASTMAN, 213 - TÉRREO</v>
          </cell>
          <cell r="R79" t="str">
            <v>05.690-000</v>
          </cell>
          <cell r="S79" t="str">
            <v>SAO PAULO</v>
          </cell>
          <cell r="T79" t="str">
            <v>SP</v>
          </cell>
          <cell r="U79" t="str">
            <v>WWW.CARREFOURPREV.COM.BR</v>
          </cell>
          <cell r="V79" t="str">
            <v>ERSP</v>
          </cell>
          <cell r="W79">
            <v>45265.250254629602</v>
          </cell>
        </row>
        <row r="80">
          <cell r="A80" t="str">
            <v>CARTAPREV</v>
          </cell>
          <cell r="B80" t="str">
            <v>08.966.102/0001-78</v>
          </cell>
          <cell r="C80" t="str">
            <v>NORMAL - EM FUNCIONAMENTO</v>
          </cell>
          <cell r="D80" t="str">
            <v>NORMAL</v>
          </cell>
          <cell r="E80" t="str">
            <v>LC 109</v>
          </cell>
          <cell r="F80" t="str">
            <v>Instituidor</v>
          </cell>
          <cell r="G80" t="str">
            <v>Instituidor</v>
          </cell>
          <cell r="H80" t="str">
            <v>Não</v>
          </cell>
          <cell r="I80">
            <v>4.400000159920076E+16</v>
          </cell>
          <cell r="J80">
            <v>39217</v>
          </cell>
          <cell r="K80">
            <v>2007</v>
          </cell>
          <cell r="L80" t="str">
            <v>maio</v>
          </cell>
          <cell r="M80">
            <v>39814</v>
          </cell>
          <cell r="N80"/>
          <cell r="O80">
            <v>1</v>
          </cell>
          <cell r="P80">
            <v>5</v>
          </cell>
          <cell r="Q80" t="str">
            <v>SHS QD. 06 ED. BRASIL 21 BL E SLS 615/616/617</v>
          </cell>
          <cell r="R80" t="str">
            <v>70.322-915</v>
          </cell>
          <cell r="S80" t="str">
            <v>BRASILIA</v>
          </cell>
          <cell r="T80" t="str">
            <v>DF</v>
          </cell>
          <cell r="U80" t="str">
            <v>WWW.CNBPREV.ORG.BR</v>
          </cell>
          <cell r="V80" t="str">
            <v>ERDF</v>
          </cell>
          <cell r="W80">
            <v>45265.250254629602</v>
          </cell>
        </row>
        <row r="81">
          <cell r="A81" t="str">
            <v>CASANPREV</v>
          </cell>
          <cell r="B81" t="str">
            <v>09.523.635/0001-48</v>
          </cell>
          <cell r="C81" t="str">
            <v>NORMAL - EM FUNCIONAMENTO</v>
          </cell>
          <cell r="D81" t="str">
            <v>NORMAL</v>
          </cell>
          <cell r="E81" t="str">
            <v>LC 108 / LC 109</v>
          </cell>
          <cell r="F81" t="str">
            <v>Pública Estadual</v>
          </cell>
          <cell r="G81" t="str">
            <v>Público</v>
          </cell>
          <cell r="H81" t="str">
            <v>Não</v>
          </cell>
          <cell r="I81">
            <v>4.4000004632200704E+16</v>
          </cell>
          <cell r="J81">
            <v>39527</v>
          </cell>
          <cell r="K81">
            <v>2008</v>
          </cell>
          <cell r="L81" t="str">
            <v>março</v>
          </cell>
          <cell r="M81">
            <v>39661</v>
          </cell>
          <cell r="N81"/>
          <cell r="O81">
            <v>1</v>
          </cell>
          <cell r="P81">
            <v>2</v>
          </cell>
          <cell r="Q81" t="str">
            <v>AVENIDA RIO BRANCO,404 - TORRE I - SALA 103 E 104</v>
          </cell>
          <cell r="R81" t="str">
            <v>88.015-200</v>
          </cell>
          <cell r="S81" t="str">
            <v>FLORIANOPOLIS</v>
          </cell>
          <cell r="T81" t="str">
            <v>SC</v>
          </cell>
          <cell r="U81" t="str">
            <v>WWW.CASANPREV.COM.BR</v>
          </cell>
          <cell r="V81" t="str">
            <v>ERRS</v>
          </cell>
          <cell r="W81">
            <v>45265.250254629602</v>
          </cell>
        </row>
        <row r="82">
          <cell r="A82" t="str">
            <v>CASFAM</v>
          </cell>
          <cell r="B82" t="str">
            <v>18.742.833/0001-93</v>
          </cell>
          <cell r="C82" t="str">
            <v>NORMAL - EM FUNCIONAMENTO</v>
          </cell>
          <cell r="D82" t="str">
            <v>NORMAL</v>
          </cell>
          <cell r="E82" t="str">
            <v>LC 109</v>
          </cell>
          <cell r="F82" t="str">
            <v>Privada</v>
          </cell>
          <cell r="G82" t="str">
            <v>Privado</v>
          </cell>
          <cell r="H82" t="str">
            <v>Não</v>
          </cell>
          <cell r="I82">
            <v>3017941979</v>
          </cell>
          <cell r="J82">
            <v>29005</v>
          </cell>
          <cell r="K82">
            <v>1979</v>
          </cell>
          <cell r="L82" t="str">
            <v>maio</v>
          </cell>
          <cell r="M82">
            <v>29005</v>
          </cell>
          <cell r="N82"/>
          <cell r="O82">
            <v>2</v>
          </cell>
          <cell r="P82">
            <v>6</v>
          </cell>
          <cell r="Q82" t="str">
            <v>BERNARDO GUIMARAES</v>
          </cell>
          <cell r="R82" t="str">
            <v>30.140-080</v>
          </cell>
          <cell r="S82" t="str">
            <v>BELO HORIZONTE</v>
          </cell>
          <cell r="T82" t="str">
            <v>MG</v>
          </cell>
          <cell r="U82" t="str">
            <v>WWW.MAISPREVIDENCIA.COM</v>
          </cell>
          <cell r="V82" t="str">
            <v>ERMG</v>
          </cell>
          <cell r="W82">
            <v>45265.250254629602</v>
          </cell>
        </row>
        <row r="83">
          <cell r="A83" t="str">
            <v>CAVA</v>
          </cell>
          <cell r="B83" t="str">
            <v>17.209.370/0001-36</v>
          </cell>
          <cell r="C83" t="str">
            <v>NORMAL - EM FUNCIONAMENTO</v>
          </cell>
          <cell r="D83" t="str">
            <v>NORMAL</v>
          </cell>
          <cell r="E83" t="str">
            <v>LC 109</v>
          </cell>
          <cell r="F83" t="str">
            <v>Privada</v>
          </cell>
          <cell r="G83" t="str">
            <v>Privado</v>
          </cell>
          <cell r="H83" t="str">
            <v>Não</v>
          </cell>
          <cell r="I83">
            <v>3018591979</v>
          </cell>
          <cell r="J83">
            <v>29397</v>
          </cell>
          <cell r="K83">
            <v>1980</v>
          </cell>
          <cell r="L83" t="str">
            <v>junho</v>
          </cell>
          <cell r="M83">
            <v>21309</v>
          </cell>
          <cell r="N83"/>
          <cell r="O83">
            <v>1</v>
          </cell>
          <cell r="P83">
            <v>0</v>
          </cell>
          <cell r="Q83" t="str">
            <v>AVENIDA AMAZONAS</v>
          </cell>
          <cell r="R83" t="str">
            <v>30.180-907</v>
          </cell>
          <cell r="S83" t="str">
            <v>BELO HORIZONTE</v>
          </cell>
          <cell r="T83" t="str">
            <v>MG</v>
          </cell>
          <cell r="U83" t="str">
            <v>WWW.CAVA.ORG.BR</v>
          </cell>
          <cell r="V83" t="str">
            <v>ERMG</v>
          </cell>
          <cell r="W83">
            <v>45265.250254629602</v>
          </cell>
        </row>
        <row r="84">
          <cell r="A84" t="str">
            <v>CBS</v>
          </cell>
          <cell r="B84" t="str">
            <v>32.500.613/0001-84</v>
          </cell>
          <cell r="C84" t="str">
            <v>NORMAL - EM FUNCIONAMENTO</v>
          </cell>
          <cell r="D84" t="str">
            <v>NORMAL</v>
          </cell>
          <cell r="E84" t="str">
            <v>LC 109</v>
          </cell>
          <cell r="F84" t="str">
            <v>Privada</v>
          </cell>
          <cell r="G84" t="str">
            <v>Privado</v>
          </cell>
          <cell r="H84" t="str">
            <v>Não</v>
          </cell>
          <cell r="I84">
            <v>3018201979</v>
          </cell>
          <cell r="J84">
            <v>29223</v>
          </cell>
          <cell r="K84">
            <v>1980</v>
          </cell>
          <cell r="L84" t="str">
            <v>janeiro</v>
          </cell>
          <cell r="M84">
            <v>29223</v>
          </cell>
          <cell r="N84"/>
          <cell r="O84">
            <v>4</v>
          </cell>
          <cell r="P84">
            <v>14</v>
          </cell>
          <cell r="Q84" t="str">
            <v>AV. DR. CARDOSO DE MELO</v>
          </cell>
          <cell r="R84" t="str">
            <v>04.548-903</v>
          </cell>
          <cell r="S84" t="str">
            <v>SAO PAULO</v>
          </cell>
          <cell r="T84" t="str">
            <v>SP</v>
          </cell>
          <cell r="U84" t="str">
            <v>CBSPREV.COM.BR</v>
          </cell>
          <cell r="V84" t="str">
            <v>ERSP</v>
          </cell>
          <cell r="W84">
            <v>45265.250254629602</v>
          </cell>
        </row>
        <row r="85">
          <cell r="A85" t="str">
            <v>CELOS</v>
          </cell>
          <cell r="B85" t="str">
            <v>82.956.996/0001-78</v>
          </cell>
          <cell r="C85" t="str">
            <v>NORMAL - EM FUNCIONAMENTO</v>
          </cell>
          <cell r="D85" t="str">
            <v>NORMAL</v>
          </cell>
          <cell r="E85" t="str">
            <v>LC 108 / LC 109</v>
          </cell>
          <cell r="F85" t="str">
            <v>Pública Estadual</v>
          </cell>
          <cell r="G85" t="str">
            <v>Público</v>
          </cell>
          <cell r="H85" t="str">
            <v>Não</v>
          </cell>
          <cell r="I85">
            <v>3017831979</v>
          </cell>
          <cell r="J85">
            <v>28993</v>
          </cell>
          <cell r="K85">
            <v>1979</v>
          </cell>
          <cell r="L85" t="str">
            <v>maio</v>
          </cell>
          <cell r="M85">
            <v>27061</v>
          </cell>
          <cell r="N85"/>
          <cell r="O85">
            <v>5</v>
          </cell>
          <cell r="P85">
            <v>3</v>
          </cell>
          <cell r="Q85" t="str">
            <v>AV HERCILIO LUZ 639 ANDAR 06</v>
          </cell>
          <cell r="R85" t="str">
            <v>88.020-000</v>
          </cell>
          <cell r="S85" t="str">
            <v>FLORIANOPOLIS</v>
          </cell>
          <cell r="T85" t="str">
            <v>SC</v>
          </cell>
          <cell r="U85" t="str">
            <v>WWW.CELOS.COM.BR</v>
          </cell>
          <cell r="V85" t="str">
            <v>ERRS</v>
          </cell>
          <cell r="W85">
            <v>45265.250254629602</v>
          </cell>
        </row>
        <row r="86">
          <cell r="A86" t="str">
            <v>CELPOS</v>
          </cell>
          <cell r="B86" t="str">
            <v>11.722.691/0001-53</v>
          </cell>
          <cell r="C86" t="str">
            <v>SEM ATIVIDADES - POR TRANSFERÊNCIA DOS PLANOS</v>
          </cell>
          <cell r="D86" t="str">
            <v>SEM ATIVIDADES</v>
          </cell>
          <cell r="E86" t="str">
            <v>LC 109</v>
          </cell>
          <cell r="F86" t="str">
            <v>Privada</v>
          </cell>
          <cell r="G86" t="str">
            <v>Privado</v>
          </cell>
          <cell r="H86" t="str">
            <v>Não</v>
          </cell>
          <cell r="I86">
            <v>181301980</v>
          </cell>
          <cell r="J86">
            <v>29605</v>
          </cell>
          <cell r="K86">
            <v>1981</v>
          </cell>
          <cell r="L86" t="str">
            <v>janeiro</v>
          </cell>
          <cell r="M86">
            <v>29725</v>
          </cell>
          <cell r="N86">
            <v>44105</v>
          </cell>
          <cell r="O86">
            <v>1</v>
          </cell>
          <cell r="P86">
            <v>0</v>
          </cell>
          <cell r="Q86" t="str">
            <v>RUA JOAO FERNANDES VIEIRA, 190</v>
          </cell>
          <cell r="R86" t="str">
            <v>50.050-200</v>
          </cell>
          <cell r="S86" t="str">
            <v>RECIFE</v>
          </cell>
          <cell r="T86" t="str">
            <v>PE</v>
          </cell>
          <cell r="U86" t="str">
            <v>www.celpos.com.br</v>
          </cell>
          <cell r="V86" t="str">
            <v>ERPE</v>
          </cell>
          <cell r="W86">
            <v>45265.250254629602</v>
          </cell>
        </row>
        <row r="87">
          <cell r="A87" t="str">
            <v>CENTRUS</v>
          </cell>
          <cell r="B87" t="str">
            <v>00.580.571/0001-42</v>
          </cell>
          <cell r="C87" t="str">
            <v>NORMAL - EM FUNCIONAMENTO</v>
          </cell>
          <cell r="D87" t="str">
            <v>NORMAL</v>
          </cell>
          <cell r="E87" t="str">
            <v>LC 108 / LC 109</v>
          </cell>
          <cell r="F87" t="str">
            <v>Pública Federal</v>
          </cell>
          <cell r="G87" t="str">
            <v>Público</v>
          </cell>
          <cell r="H87" t="str">
            <v>Não</v>
          </cell>
          <cell r="I87">
            <v>38291979</v>
          </cell>
          <cell r="J87">
            <v>29311</v>
          </cell>
          <cell r="K87">
            <v>1980</v>
          </cell>
          <cell r="L87" t="str">
            <v>março</v>
          </cell>
          <cell r="M87">
            <v>29509</v>
          </cell>
          <cell r="N87"/>
          <cell r="O87">
            <v>4</v>
          </cell>
          <cell r="P87">
            <v>7</v>
          </cell>
          <cell r="Q87" t="str">
            <v>SCN QUADRA 02 BLOCO A  8º ANDAR  - ED.CORPORATE FINANCIAL CENTER</v>
          </cell>
          <cell r="R87" t="str">
            <v>70.712-900</v>
          </cell>
          <cell r="S87" t="str">
            <v>BRASILIA</v>
          </cell>
          <cell r="T87" t="str">
            <v>DF</v>
          </cell>
          <cell r="U87" t="str">
            <v>WWW.CENTRUS.ORG.BR</v>
          </cell>
          <cell r="V87" t="str">
            <v>ERDF</v>
          </cell>
          <cell r="W87">
            <v>45265.250254629602</v>
          </cell>
        </row>
        <row r="88">
          <cell r="A88" t="str">
            <v>CENTRUS/MT</v>
          </cell>
          <cell r="B88" t="str">
            <v>03.533.957/0001-91</v>
          </cell>
          <cell r="C88" t="str">
            <v>LIQUIDAÇÃO - EM LIQUIDAÇÃO</v>
          </cell>
          <cell r="D88" t="str">
            <v>LIQUIDAÇÃO</v>
          </cell>
          <cell r="E88" t="str">
            <v>LC 108 / LC 109</v>
          </cell>
          <cell r="F88" t="str">
            <v>Pública Estadual</v>
          </cell>
          <cell r="G88" t="str">
            <v>Público</v>
          </cell>
          <cell r="H88" t="str">
            <v>Não</v>
          </cell>
          <cell r="I88">
            <v>308831979</v>
          </cell>
          <cell r="J88">
            <v>29126</v>
          </cell>
          <cell r="K88">
            <v>1979</v>
          </cell>
          <cell r="L88" t="str">
            <v>setembro</v>
          </cell>
          <cell r="M88">
            <v>29126</v>
          </cell>
          <cell r="N88"/>
          <cell r="O88">
            <v>1</v>
          </cell>
          <cell r="P88">
            <v>0</v>
          </cell>
          <cell r="Q88" t="str">
            <v>AV HIST RUBENS DE MENDONCA SALA 1.307 N-1856</v>
          </cell>
          <cell r="R88" t="str">
            <v>78.050-040</v>
          </cell>
          <cell r="S88" t="str">
            <v>CUIABA</v>
          </cell>
          <cell r="T88" t="str">
            <v>MT</v>
          </cell>
          <cell r="U88"/>
          <cell r="V88" t="str">
            <v>ERMG</v>
          </cell>
          <cell r="W88">
            <v>45265.250254629602</v>
          </cell>
        </row>
        <row r="89">
          <cell r="A89" t="str">
            <v>CEPLUS</v>
          </cell>
          <cell r="B89" t="str">
            <v>14.498.901/0001-60</v>
          </cell>
          <cell r="C89" t="str">
            <v>LIQUIDAÇÃO - EM LIQUIDAÇÃO</v>
          </cell>
          <cell r="D89" t="str">
            <v>LIQUIDAÇÃO</v>
          </cell>
          <cell r="E89" t="str">
            <v>LC 108 / LC 109</v>
          </cell>
          <cell r="F89" t="str">
            <v>Pública Federal</v>
          </cell>
          <cell r="G89" t="str">
            <v>Público</v>
          </cell>
          <cell r="H89" t="str">
            <v>Não</v>
          </cell>
          <cell r="I89">
            <v>28801978</v>
          </cell>
          <cell r="J89">
            <v>29305</v>
          </cell>
          <cell r="K89">
            <v>1980</v>
          </cell>
          <cell r="L89" t="str">
            <v>março</v>
          </cell>
          <cell r="M89">
            <v>29305</v>
          </cell>
          <cell r="N89"/>
          <cell r="O89">
            <v>1</v>
          </cell>
          <cell r="P89">
            <v>0</v>
          </cell>
          <cell r="Q89" t="str">
            <v>AV CINQUENTENARIO 1100 1 E 2 ANDARES</v>
          </cell>
          <cell r="R89" t="str">
            <v>45.602-748</v>
          </cell>
          <cell r="S89" t="str">
            <v>ITABUNA</v>
          </cell>
          <cell r="T89" t="str">
            <v>BA</v>
          </cell>
          <cell r="U89"/>
          <cell r="V89" t="str">
            <v>ERMG</v>
          </cell>
          <cell r="W89">
            <v>45265.250254629602</v>
          </cell>
        </row>
        <row r="90">
          <cell r="A90" t="str">
            <v>CE-PREVCOM</v>
          </cell>
          <cell r="B90" t="str">
            <v>39.940.699/0001-05</v>
          </cell>
          <cell r="C90" t="str">
            <v>NORMAL - EM FUNCIONAMENTO</v>
          </cell>
          <cell r="D90" t="str">
            <v>NORMAL</v>
          </cell>
          <cell r="E90" t="str">
            <v>LC 108 / LC 109</v>
          </cell>
          <cell r="F90" t="str">
            <v>Pública Municipal</v>
          </cell>
          <cell r="G90" t="str">
            <v>Público</v>
          </cell>
          <cell r="H90" t="str">
            <v>Não</v>
          </cell>
          <cell r="I90">
            <v>4.4011007240201904E+16</v>
          </cell>
          <cell r="J90">
            <v>43880</v>
          </cell>
          <cell r="K90">
            <v>2020</v>
          </cell>
          <cell r="L90" t="str">
            <v>fevereiro</v>
          </cell>
          <cell r="M90">
            <v>44040</v>
          </cell>
          <cell r="N90"/>
          <cell r="O90">
            <v>2</v>
          </cell>
          <cell r="P90">
            <v>21</v>
          </cell>
          <cell r="Q90" t="str">
            <v>R VINTE E CINCO DE MARCO</v>
          </cell>
          <cell r="R90" t="str">
            <v>60.060-120</v>
          </cell>
          <cell r="S90" t="str">
            <v>FORTALEZA</v>
          </cell>
          <cell r="T90" t="str">
            <v>CE</v>
          </cell>
          <cell r="U90"/>
          <cell r="V90" t="str">
            <v>ERPE</v>
          </cell>
          <cell r="W90">
            <v>45265.250254629602</v>
          </cell>
        </row>
        <row r="91">
          <cell r="A91" t="str">
            <v>CERES</v>
          </cell>
          <cell r="B91" t="str">
            <v>00.532.804/0001-31</v>
          </cell>
          <cell r="C91" t="str">
            <v>NORMAL - EM FUNCIONAMENTO</v>
          </cell>
          <cell r="D91" t="str">
            <v>NORMAL</v>
          </cell>
          <cell r="E91" t="str">
            <v>LC 108 / LC 109</v>
          </cell>
          <cell r="F91" t="str">
            <v>Pública Federal</v>
          </cell>
          <cell r="G91" t="str">
            <v>Público</v>
          </cell>
          <cell r="H91" t="str">
            <v>Não</v>
          </cell>
          <cell r="I91">
            <v>3018891979</v>
          </cell>
          <cell r="J91">
            <v>29055</v>
          </cell>
          <cell r="K91">
            <v>1979</v>
          </cell>
          <cell r="L91" t="str">
            <v>julho</v>
          </cell>
          <cell r="M91">
            <v>29068</v>
          </cell>
          <cell r="N91"/>
          <cell r="O91">
            <v>18</v>
          </cell>
          <cell r="P91">
            <v>10</v>
          </cell>
          <cell r="Q91" t="str">
            <v>SHC/NORTE CL 202 BL C LJ 95 TER LJ 85 SUB N. 15 SB 1PV.</v>
          </cell>
          <cell r="R91" t="str">
            <v>70.001-970</v>
          </cell>
          <cell r="S91" t="str">
            <v>BRASILIA</v>
          </cell>
          <cell r="T91" t="str">
            <v>DF</v>
          </cell>
          <cell r="U91" t="str">
            <v>WWW.CERES.ORG.BR</v>
          </cell>
          <cell r="V91" t="str">
            <v>ERDF</v>
          </cell>
          <cell r="W91">
            <v>45265.250254629602</v>
          </cell>
        </row>
        <row r="92">
          <cell r="A92" t="str">
            <v>CIASPREV</v>
          </cell>
          <cell r="B92" t="str">
            <v>08.071.645/0001-27</v>
          </cell>
          <cell r="C92" t="str">
            <v>NORMAL - EM FUNCIONAMENTO</v>
          </cell>
          <cell r="D92" t="str">
            <v>NORMAL</v>
          </cell>
          <cell r="E92" t="str">
            <v>LC 109</v>
          </cell>
          <cell r="F92" t="str">
            <v>Instituidor</v>
          </cell>
          <cell r="G92" t="str">
            <v>Instituidor</v>
          </cell>
          <cell r="H92" t="str">
            <v>Não</v>
          </cell>
          <cell r="I92">
            <v>4.4011000005200496E+16</v>
          </cell>
          <cell r="J92">
            <v>38664</v>
          </cell>
          <cell r="K92">
            <v>2005</v>
          </cell>
          <cell r="L92" t="str">
            <v>novembro</v>
          </cell>
          <cell r="M92">
            <v>39029</v>
          </cell>
          <cell r="N92"/>
          <cell r="O92">
            <v>1</v>
          </cell>
          <cell r="P92">
            <v>0</v>
          </cell>
          <cell r="Q92" t="str">
            <v>RUA FRANCISCO MARENGO</v>
          </cell>
          <cell r="R92" t="str">
            <v>03.313-001</v>
          </cell>
          <cell r="S92" t="str">
            <v>SAO PAULO</v>
          </cell>
          <cell r="T92" t="str">
            <v>SP</v>
          </cell>
          <cell r="U92" t="str">
            <v>WWW.CIASPREV.COM.BR</v>
          </cell>
          <cell r="V92" t="str">
            <v>ERSP</v>
          </cell>
          <cell r="W92">
            <v>45265.250254629602</v>
          </cell>
        </row>
        <row r="93">
          <cell r="A93" t="str">
            <v>CIBRIUS</v>
          </cell>
          <cell r="B93" t="str">
            <v>00.531.590/0001-89</v>
          </cell>
          <cell r="C93" t="str">
            <v>NORMAL - EM FUNCIONAMENTO</v>
          </cell>
          <cell r="D93" t="str">
            <v>NORMAL</v>
          </cell>
          <cell r="E93" t="str">
            <v>LC 108 / LC 109</v>
          </cell>
          <cell r="F93" t="str">
            <v>Pública Federal</v>
          </cell>
          <cell r="G93" t="str">
            <v>Público</v>
          </cell>
          <cell r="H93" t="str">
            <v>Não</v>
          </cell>
          <cell r="I93">
            <v>3017681979</v>
          </cell>
          <cell r="J93">
            <v>28927</v>
          </cell>
          <cell r="K93">
            <v>1979</v>
          </cell>
          <cell r="L93" t="str">
            <v>março</v>
          </cell>
          <cell r="M93">
            <v>28922</v>
          </cell>
          <cell r="N93"/>
          <cell r="O93">
            <v>3</v>
          </cell>
          <cell r="P93">
            <v>2</v>
          </cell>
          <cell r="Q93" t="str">
            <v>SCRN 706/707, BLOCO D, Nº 42, SALAS 101/301</v>
          </cell>
          <cell r="R93" t="str">
            <v>70.740-640</v>
          </cell>
          <cell r="S93" t="str">
            <v>BRASILIA</v>
          </cell>
          <cell r="T93" t="str">
            <v>DF</v>
          </cell>
          <cell r="U93" t="str">
            <v>www.cibrius.com.br</v>
          </cell>
          <cell r="V93" t="str">
            <v>ERDF</v>
          </cell>
          <cell r="W93">
            <v>45265.250254629602</v>
          </cell>
        </row>
        <row r="94">
          <cell r="A94" t="str">
            <v>CIC-PREV</v>
          </cell>
          <cell r="B94" t="str">
            <v>02.328.630/0001-15</v>
          </cell>
          <cell r="C94" t="str">
            <v>ENCERRADA - POR INICIATIVA DA EFPC</v>
          </cell>
          <cell r="D94" t="str">
            <v>ENCERRADA</v>
          </cell>
          <cell r="E94" t="str">
            <v>LC 109</v>
          </cell>
          <cell r="F94" t="str">
            <v>Privada</v>
          </cell>
          <cell r="G94" t="str">
            <v>Privado</v>
          </cell>
          <cell r="H94" t="str">
            <v>Não</v>
          </cell>
          <cell r="I94">
            <v>440000049051997</v>
          </cell>
          <cell r="J94">
            <v>35657</v>
          </cell>
          <cell r="K94">
            <v>1997</v>
          </cell>
          <cell r="L94" t="str">
            <v>agosto</v>
          </cell>
          <cell r="M94">
            <v>35817</v>
          </cell>
          <cell r="N94">
            <v>40696</v>
          </cell>
          <cell r="O94">
            <v>0</v>
          </cell>
          <cell r="P94">
            <v>0</v>
          </cell>
          <cell r="Q94" t="str">
            <v>ITALO VICTOR BERSANI 1134</v>
          </cell>
          <cell r="R94" t="str">
            <v>95.050-520</v>
          </cell>
          <cell r="S94" t="str">
            <v>CAXIAS DO SUL</v>
          </cell>
          <cell r="T94" t="str">
            <v>RS</v>
          </cell>
          <cell r="U94"/>
          <cell r="V94" t="str">
            <v>ERRS</v>
          </cell>
          <cell r="W94">
            <v>45265.250254629602</v>
          </cell>
        </row>
        <row r="95">
          <cell r="A95" t="str">
            <v>CIFRAO</v>
          </cell>
          <cell r="B95" t="str">
            <v>30.509.566/0001-04</v>
          </cell>
          <cell r="C95" t="str">
            <v>NORMAL - EM FUNCIONAMENTO</v>
          </cell>
          <cell r="D95" t="str">
            <v>NORMAL</v>
          </cell>
          <cell r="E95" t="str">
            <v>LC 108 / LC 109</v>
          </cell>
          <cell r="F95" t="str">
            <v>Pública Federal</v>
          </cell>
          <cell r="G95" t="str">
            <v>Público</v>
          </cell>
          <cell r="H95" t="str">
            <v>Não</v>
          </cell>
          <cell r="I95">
            <v>3025511979</v>
          </cell>
          <cell r="J95">
            <v>29200</v>
          </cell>
          <cell r="K95">
            <v>1979</v>
          </cell>
          <cell r="L95" t="str">
            <v>dezembro</v>
          </cell>
          <cell r="M95">
            <v>29312</v>
          </cell>
          <cell r="N95"/>
          <cell r="O95">
            <v>2</v>
          </cell>
          <cell r="P95">
            <v>2</v>
          </cell>
          <cell r="Q95" t="str">
            <v>RUA RENE BITTENCOURT</v>
          </cell>
          <cell r="R95" t="str">
            <v>23.565-902</v>
          </cell>
          <cell r="S95" t="str">
            <v>RIO DE JANEIRO</v>
          </cell>
          <cell r="T95" t="str">
            <v>RJ</v>
          </cell>
          <cell r="U95" t="str">
            <v>WWW.CIFRAO.COM.BR</v>
          </cell>
          <cell r="V95" t="str">
            <v>ERRJ</v>
          </cell>
          <cell r="W95">
            <v>45265.250254629602</v>
          </cell>
        </row>
        <row r="96">
          <cell r="A96" t="str">
            <v>CISPER PP</v>
          </cell>
          <cell r="B96" t="str">
            <v>73.780.306/0001-81</v>
          </cell>
          <cell r="C96" t="str">
            <v>ENCERRADA - POR INICIATIVA DA EFPC</v>
          </cell>
          <cell r="D96" t="str">
            <v>ENCERRADA</v>
          </cell>
          <cell r="E96" t="str">
            <v>LC 109</v>
          </cell>
          <cell r="F96" t="str">
            <v>Privada</v>
          </cell>
          <cell r="G96" t="str">
            <v>Privado</v>
          </cell>
          <cell r="H96" t="str">
            <v>Não</v>
          </cell>
          <cell r="I96">
            <v>440000028771993</v>
          </cell>
          <cell r="J96">
            <v>34242</v>
          </cell>
          <cell r="K96">
            <v>1993</v>
          </cell>
          <cell r="L96" t="str">
            <v>setembro</v>
          </cell>
          <cell r="M96">
            <v>34304</v>
          </cell>
          <cell r="N96">
            <v>40732</v>
          </cell>
          <cell r="O96">
            <v>0</v>
          </cell>
          <cell r="P96">
            <v>0</v>
          </cell>
          <cell r="Q96" t="str">
            <v>AV. OLAVO EGIDIO DE SOUZA ARANHA S/N</v>
          </cell>
          <cell r="R96" t="str">
            <v>03.822-900</v>
          </cell>
          <cell r="S96" t="str">
            <v>SAO PAULO</v>
          </cell>
          <cell r="T96" t="str">
            <v>SP</v>
          </cell>
          <cell r="U96"/>
          <cell r="V96" t="str">
            <v>ERSP</v>
          </cell>
          <cell r="W96">
            <v>45265.250254629602</v>
          </cell>
        </row>
        <row r="97">
          <cell r="A97" t="str">
            <v>CITIPREVI</v>
          </cell>
          <cell r="B97" t="str">
            <v>29.415.858/0001-07</v>
          </cell>
          <cell r="C97" t="str">
            <v>NORMAL - EM FUNCIONAMENTO</v>
          </cell>
          <cell r="D97" t="str">
            <v>NORMAL</v>
          </cell>
          <cell r="E97" t="str">
            <v>LC 109</v>
          </cell>
          <cell r="F97" t="str">
            <v>Privada</v>
          </cell>
          <cell r="G97" t="str">
            <v>Privado</v>
          </cell>
          <cell r="H97" t="str">
            <v>Não</v>
          </cell>
          <cell r="I97">
            <v>300000015941984</v>
          </cell>
          <cell r="J97">
            <v>31401</v>
          </cell>
          <cell r="K97">
            <v>1985</v>
          </cell>
          <cell r="L97" t="str">
            <v>dezembro</v>
          </cell>
          <cell r="M97">
            <v>32356</v>
          </cell>
          <cell r="N97"/>
          <cell r="O97">
            <v>4</v>
          </cell>
          <cell r="P97">
            <v>16</v>
          </cell>
          <cell r="Q97" t="str">
            <v>AV PAULISTA 1111 15 ANDAR PARTE</v>
          </cell>
          <cell r="R97" t="str">
            <v>01.311-920</v>
          </cell>
          <cell r="S97" t="str">
            <v>SAO PAULO</v>
          </cell>
          <cell r="T97" t="str">
            <v>SP</v>
          </cell>
          <cell r="U97"/>
          <cell r="V97" t="str">
            <v>ERSP</v>
          </cell>
          <cell r="W97">
            <v>45265.250254629602</v>
          </cell>
        </row>
        <row r="98">
          <cell r="A98" t="str">
            <v>COHAPREV</v>
          </cell>
          <cell r="B98" t="str">
            <v>04.388.199/0001-28</v>
          </cell>
          <cell r="C98" t="str">
            <v>ENCERRADA - POR INICIATIVA DA EFPC</v>
          </cell>
          <cell r="D98" t="str">
            <v>ENCERRADA</v>
          </cell>
          <cell r="E98" t="str">
            <v>LC 108 / LC 109</v>
          </cell>
          <cell r="F98" t="str">
            <v>Pública Estadual</v>
          </cell>
          <cell r="G98" t="str">
            <v>Público</v>
          </cell>
          <cell r="H98" t="str">
            <v>Não</v>
          </cell>
          <cell r="I98">
            <v>4.400000255720004E+16</v>
          </cell>
          <cell r="J98">
            <v>36891</v>
          </cell>
          <cell r="K98">
            <v>2000</v>
          </cell>
          <cell r="L98" t="str">
            <v>dezembro</v>
          </cell>
          <cell r="M98">
            <v>37015</v>
          </cell>
          <cell r="N98">
            <v>42354</v>
          </cell>
          <cell r="O98">
            <v>0</v>
          </cell>
          <cell r="P98">
            <v>0</v>
          </cell>
          <cell r="Q98" t="str">
            <v>R MARECHAL DEODORO,1133  -  1º ANDAR</v>
          </cell>
          <cell r="R98" t="str">
            <v>80.060-010</v>
          </cell>
          <cell r="S98" t="str">
            <v>CURITIBA</v>
          </cell>
          <cell r="T98" t="str">
            <v>PR</v>
          </cell>
          <cell r="U98" t="str">
            <v>www.cohaprev.com.br</v>
          </cell>
          <cell r="V98" t="str">
            <v>ERRS</v>
          </cell>
          <cell r="W98">
            <v>45265.250254629602</v>
          </cell>
        </row>
        <row r="99">
          <cell r="A99" t="str">
            <v>COMPESAPREV</v>
          </cell>
          <cell r="B99" t="str">
            <v>12.585.261/0001-08</v>
          </cell>
          <cell r="C99" t="str">
            <v>NORMAL - EM FUNCIONAMENTO</v>
          </cell>
          <cell r="D99" t="str">
            <v>NORMAL</v>
          </cell>
          <cell r="E99" t="str">
            <v>LC 108 / LC 109</v>
          </cell>
          <cell r="F99" t="str">
            <v>Pública Estadual</v>
          </cell>
          <cell r="G99" t="str">
            <v>Público</v>
          </cell>
          <cell r="H99" t="str">
            <v>Não</v>
          </cell>
          <cell r="I99">
            <v>300000055851986</v>
          </cell>
          <cell r="J99">
            <v>31835</v>
          </cell>
          <cell r="K99">
            <v>1987</v>
          </cell>
          <cell r="L99" t="str">
            <v>fevereiro</v>
          </cell>
          <cell r="M99">
            <v>31959</v>
          </cell>
          <cell r="N99"/>
          <cell r="O99">
            <v>3</v>
          </cell>
          <cell r="P99">
            <v>1</v>
          </cell>
          <cell r="Q99" t="str">
            <v>R AUGUSTO RODRIGUES</v>
          </cell>
          <cell r="R99" t="str">
            <v>52.030-215</v>
          </cell>
          <cell r="S99" t="str">
            <v>RECIFE</v>
          </cell>
          <cell r="T99" t="str">
            <v>PE</v>
          </cell>
          <cell r="U99" t="str">
            <v>WWW.COMPESAPREV.COM.BR</v>
          </cell>
          <cell r="V99" t="str">
            <v>ERPE</v>
          </cell>
          <cell r="W99">
            <v>45265.250254629602</v>
          </cell>
        </row>
        <row r="100">
          <cell r="A100" t="str">
            <v>COMSHELL</v>
          </cell>
          <cell r="B100" t="str">
            <v>30.495.634/0001-23</v>
          </cell>
          <cell r="C100" t="str">
            <v>NORMAL - EM FUNCIONAMENTO</v>
          </cell>
          <cell r="D100" t="str">
            <v>NORMAL</v>
          </cell>
          <cell r="E100" t="str">
            <v>LC 109</v>
          </cell>
          <cell r="F100" t="str">
            <v>Privada</v>
          </cell>
          <cell r="G100" t="str">
            <v>Privado</v>
          </cell>
          <cell r="H100" t="str">
            <v>Não</v>
          </cell>
          <cell r="I100">
            <v>118401979</v>
          </cell>
          <cell r="J100">
            <v>29313</v>
          </cell>
          <cell r="K100">
            <v>1980</v>
          </cell>
          <cell r="L100" t="str">
            <v>abril</v>
          </cell>
          <cell r="M100">
            <v>29382</v>
          </cell>
          <cell r="N100"/>
          <cell r="O100">
            <v>2</v>
          </cell>
          <cell r="P100">
            <v>1</v>
          </cell>
          <cell r="Q100" t="str">
            <v>AV REPUBLICA DO CHILE</v>
          </cell>
          <cell r="R100" t="str">
            <v>20.031-170</v>
          </cell>
          <cell r="S100" t="str">
            <v>RIO DE JANEIRO</v>
          </cell>
          <cell r="T100" t="str">
            <v>RJ</v>
          </cell>
          <cell r="U100" t="str">
            <v>WWW.PORTALPREV.COM.BR/COMSHELL</v>
          </cell>
          <cell r="V100" t="str">
            <v>ERRJ</v>
          </cell>
          <cell r="W100">
            <v>45265.250254629602</v>
          </cell>
        </row>
        <row r="101">
          <cell r="A101" t="str">
            <v>CORRENTE</v>
          </cell>
          <cell r="B101" t="str">
            <v>55.292.833/0001-65</v>
          </cell>
          <cell r="C101" t="str">
            <v>ENCERRADA - POR INICIATIVA DA EFPC</v>
          </cell>
          <cell r="D101" t="str">
            <v>ENCERRADA</v>
          </cell>
          <cell r="E101" t="str">
            <v>LC 109</v>
          </cell>
          <cell r="F101" t="str">
            <v>Privada</v>
          </cell>
          <cell r="G101" t="str">
            <v>Privado</v>
          </cell>
          <cell r="H101" t="str">
            <v>Não</v>
          </cell>
          <cell r="I101">
            <v>35741985</v>
          </cell>
          <cell r="J101">
            <v>31863</v>
          </cell>
          <cell r="K101">
            <v>1987</v>
          </cell>
          <cell r="L101" t="str">
            <v>março</v>
          </cell>
          <cell r="M101">
            <v>31898</v>
          </cell>
          <cell r="N101">
            <v>42275</v>
          </cell>
          <cell r="O101">
            <v>0</v>
          </cell>
          <cell r="P101">
            <v>0</v>
          </cell>
          <cell r="Q101" t="str">
            <v>RUA DO MANIFESTO, 705, SL 16 J</v>
          </cell>
          <cell r="R101" t="str">
            <v>04.209-000</v>
          </cell>
          <cell r="S101" t="str">
            <v>SAO PAULO</v>
          </cell>
          <cell r="T101" t="str">
            <v>SP</v>
          </cell>
          <cell r="U101"/>
          <cell r="V101" t="str">
            <v>ERSP</v>
          </cell>
          <cell r="W101">
            <v>45265.250254629602</v>
          </cell>
        </row>
        <row r="102">
          <cell r="A102" t="str">
            <v>CP PREV</v>
          </cell>
          <cell r="B102" t="str">
            <v>74.162.934/0001-66</v>
          </cell>
          <cell r="C102" t="str">
            <v>NORMAL - EM FUNCIONAMENTO</v>
          </cell>
          <cell r="D102" t="str">
            <v>NORMAL</v>
          </cell>
          <cell r="E102" t="str">
            <v>LC 109</v>
          </cell>
          <cell r="F102" t="str">
            <v>Privada</v>
          </cell>
          <cell r="G102" t="str">
            <v>Privado</v>
          </cell>
          <cell r="H102" t="str">
            <v>Não</v>
          </cell>
          <cell r="I102">
            <v>3400000287693</v>
          </cell>
          <cell r="J102">
            <v>34262</v>
          </cell>
          <cell r="K102">
            <v>1993</v>
          </cell>
          <cell r="L102" t="str">
            <v>outubro</v>
          </cell>
          <cell r="M102">
            <v>34335</v>
          </cell>
          <cell r="N102"/>
          <cell r="O102">
            <v>1</v>
          </cell>
          <cell r="P102">
            <v>2</v>
          </cell>
          <cell r="Q102" t="str">
            <v>R RIO GRANDE 752</v>
          </cell>
          <cell r="R102" t="str">
            <v>04.018-002</v>
          </cell>
          <cell r="S102" t="str">
            <v>SAO PAULO</v>
          </cell>
          <cell r="T102" t="str">
            <v>SP</v>
          </cell>
          <cell r="U102" t="str">
            <v>WWW.CPPREV.COM.BR</v>
          </cell>
          <cell r="V102" t="str">
            <v>ERSP</v>
          </cell>
          <cell r="W102">
            <v>45265.250254629602</v>
          </cell>
        </row>
        <row r="103">
          <cell r="A103" t="str">
            <v>CREDIPREV</v>
          </cell>
          <cell r="B103" t="str">
            <v>21.125.802/0001-06</v>
          </cell>
          <cell r="C103" t="str">
            <v>SEM ATIVIDADES - COM PENDÊNCIAS PARA CANCELAMENTO</v>
          </cell>
          <cell r="D103" t="str">
            <v>SEM ATIVIDADES</v>
          </cell>
          <cell r="E103" t="str">
            <v>LC 109</v>
          </cell>
          <cell r="F103" t="str">
            <v>Privada</v>
          </cell>
          <cell r="G103" t="str">
            <v>Privado</v>
          </cell>
          <cell r="H103" t="str">
            <v>Não</v>
          </cell>
          <cell r="I103">
            <v>3018471979</v>
          </cell>
          <cell r="J103">
            <v>29048</v>
          </cell>
          <cell r="K103">
            <v>1979</v>
          </cell>
          <cell r="L103" t="str">
            <v>julho</v>
          </cell>
          <cell r="M103">
            <v>29123</v>
          </cell>
          <cell r="N103"/>
          <cell r="O103">
            <v>0</v>
          </cell>
          <cell r="P103">
            <v>0</v>
          </cell>
          <cell r="Q103" t="str">
            <v>RUA DA BAHIA, 951 - 8 ANDAR</v>
          </cell>
          <cell r="R103" t="str">
            <v>30.160-011</v>
          </cell>
          <cell r="S103" t="str">
            <v>BELO HORIZONTE</v>
          </cell>
          <cell r="T103" t="str">
            <v>MG</v>
          </cell>
          <cell r="U103" t="str">
            <v>WWW.CREDIPREV.COM.BR</v>
          </cell>
          <cell r="V103" t="str">
            <v>ERMG</v>
          </cell>
          <cell r="W103">
            <v>45265.250254629602</v>
          </cell>
        </row>
        <row r="104">
          <cell r="A104" t="str">
            <v>CREMERPREV</v>
          </cell>
          <cell r="B104" t="str">
            <v>00.531.896/0001-35</v>
          </cell>
          <cell r="C104" t="str">
            <v>ENCERRADA - POR INICIATIVA DA EFPC</v>
          </cell>
          <cell r="D104" t="str">
            <v>ENCERRADA</v>
          </cell>
          <cell r="E104" t="str">
            <v>LC 109</v>
          </cell>
          <cell r="F104" t="str">
            <v>Privada</v>
          </cell>
          <cell r="G104" t="str">
            <v>Privado</v>
          </cell>
          <cell r="H104" t="str">
            <v>Não</v>
          </cell>
          <cell r="I104">
            <v>440000042251994</v>
          </cell>
          <cell r="J104">
            <v>34697</v>
          </cell>
          <cell r="K104">
            <v>1994</v>
          </cell>
          <cell r="L104" t="str">
            <v>dezembro</v>
          </cell>
          <cell r="M104">
            <v>34701</v>
          </cell>
          <cell r="N104">
            <v>41283</v>
          </cell>
          <cell r="O104">
            <v>0</v>
          </cell>
          <cell r="P104">
            <v>0</v>
          </cell>
          <cell r="Q104" t="str">
            <v>R IGUACU 291</v>
          </cell>
          <cell r="R104" t="str">
            <v>89.030-030</v>
          </cell>
          <cell r="S104" t="str">
            <v>BLUMENAU</v>
          </cell>
          <cell r="T104" t="str">
            <v>SC</v>
          </cell>
          <cell r="U104"/>
          <cell r="V104" t="str">
            <v>ERRS</v>
          </cell>
          <cell r="W104">
            <v>45265.250254629602</v>
          </cell>
        </row>
        <row r="105">
          <cell r="A105" t="str">
            <v>CRYOVAC</v>
          </cell>
          <cell r="B105" t="str">
            <v>02.704.733/0001-32</v>
          </cell>
          <cell r="C105" t="str">
            <v>SEM ATIVIDADES - COM PENDÊNCIAS PARA CANCELAMENTO</v>
          </cell>
          <cell r="D105" t="str">
            <v>SEM ATIVIDADES</v>
          </cell>
          <cell r="E105" t="str">
            <v>LC 109</v>
          </cell>
          <cell r="F105" t="str">
            <v>Privada</v>
          </cell>
          <cell r="G105" t="str">
            <v>Privado</v>
          </cell>
          <cell r="H105" t="str">
            <v>Não</v>
          </cell>
          <cell r="I105">
            <v>440000027931998</v>
          </cell>
          <cell r="J105">
            <v>35977</v>
          </cell>
          <cell r="K105">
            <v>1998</v>
          </cell>
          <cell r="L105" t="str">
            <v>julho</v>
          </cell>
          <cell r="M105">
            <v>36634</v>
          </cell>
          <cell r="N105">
            <v>44434</v>
          </cell>
          <cell r="O105">
            <v>0</v>
          </cell>
          <cell r="P105">
            <v>0</v>
          </cell>
          <cell r="Q105" t="str">
            <v>R MERGENTHALER 836</v>
          </cell>
          <cell r="R105" t="str">
            <v>05.311-030</v>
          </cell>
          <cell r="S105" t="str">
            <v>SAO PAULO</v>
          </cell>
          <cell r="T105" t="str">
            <v>SP</v>
          </cell>
          <cell r="U105"/>
          <cell r="V105" t="str">
            <v>ERSP</v>
          </cell>
          <cell r="W105">
            <v>45265.250254629602</v>
          </cell>
        </row>
        <row r="106">
          <cell r="A106" t="str">
            <v>CURITIBAPREV</v>
          </cell>
          <cell r="B106" t="str">
            <v>31.508.921/0001-93</v>
          </cell>
          <cell r="C106" t="str">
            <v>NORMAL - EM FUNCIONAMENTO</v>
          </cell>
          <cell r="D106" t="str">
            <v>NORMAL</v>
          </cell>
          <cell r="E106" t="str">
            <v>LC 108 / LC 109</v>
          </cell>
          <cell r="F106" t="str">
            <v>Pública Municipal</v>
          </cell>
          <cell r="G106" t="str">
            <v>Público</v>
          </cell>
          <cell r="H106" t="str">
            <v>Não</v>
          </cell>
          <cell r="I106">
            <v>4.4011000427201888E+16</v>
          </cell>
          <cell r="J106">
            <v>43172</v>
          </cell>
          <cell r="K106">
            <v>2018</v>
          </cell>
          <cell r="L106" t="str">
            <v>março</v>
          </cell>
          <cell r="M106">
            <v>43374</v>
          </cell>
          <cell r="N106"/>
          <cell r="O106">
            <v>4</v>
          </cell>
          <cell r="P106">
            <v>16</v>
          </cell>
          <cell r="Q106" t="str">
            <v>AV. JOÃO GUALBERTO, 623, 8º ANDAR, CJ 802, TORRE B</v>
          </cell>
          <cell r="R106" t="str">
            <v>80.030-000</v>
          </cell>
          <cell r="S106" t="str">
            <v>CURITIBA</v>
          </cell>
          <cell r="T106" t="str">
            <v>PR</v>
          </cell>
          <cell r="U106" t="str">
            <v>HTTP://WWW.CURITIBAPREV.COM.BR/</v>
          </cell>
          <cell r="V106" t="str">
            <v>ERRS</v>
          </cell>
          <cell r="W106">
            <v>45265.250254629602</v>
          </cell>
        </row>
        <row r="107">
          <cell r="A107" t="str">
            <v>CYAMPREV</v>
          </cell>
          <cell r="B107" t="str">
            <v>65.696.932/0001-66</v>
          </cell>
          <cell r="C107" t="str">
            <v>NORMAL - EM FUNCIONAMENTO</v>
          </cell>
          <cell r="D107" t="str">
            <v>NORMAL</v>
          </cell>
          <cell r="E107" t="str">
            <v>LC 109</v>
          </cell>
          <cell r="F107" t="str">
            <v>Privada</v>
          </cell>
          <cell r="G107" t="str">
            <v>Privado</v>
          </cell>
          <cell r="H107" t="str">
            <v>Não</v>
          </cell>
          <cell r="I107">
            <v>240000001391992</v>
          </cell>
          <cell r="J107">
            <v>33837</v>
          </cell>
          <cell r="K107">
            <v>1992</v>
          </cell>
          <cell r="L107" t="str">
            <v>agosto</v>
          </cell>
          <cell r="M107">
            <v>34029</v>
          </cell>
          <cell r="N107"/>
          <cell r="O107">
            <v>2</v>
          </cell>
          <cell r="P107">
            <v>8</v>
          </cell>
          <cell r="Q107" t="str">
            <v>ALAMEDA ARAGUAIA</v>
          </cell>
          <cell r="R107" t="str">
            <v>06.455-000</v>
          </cell>
          <cell r="S107" t="str">
            <v>BARUERI</v>
          </cell>
          <cell r="T107" t="str">
            <v>SP</v>
          </cell>
          <cell r="U107" t="str">
            <v>WWW.CYAMPREV.COM.BR</v>
          </cell>
          <cell r="V107" t="str">
            <v>ERSP</v>
          </cell>
          <cell r="W107">
            <v>45265.250254629602</v>
          </cell>
        </row>
        <row r="108">
          <cell r="A108" t="str">
            <v>DANAPREV</v>
          </cell>
          <cell r="B108" t="str">
            <v>93.859.569/0001-98</v>
          </cell>
          <cell r="C108" t="str">
            <v>NORMAL - EM FUNCIONAMENTO</v>
          </cell>
          <cell r="D108" t="str">
            <v>NORMAL</v>
          </cell>
          <cell r="E108" t="str">
            <v>LC 109</v>
          </cell>
          <cell r="F108" t="str">
            <v>Privada</v>
          </cell>
          <cell r="G108" t="str">
            <v>Privado</v>
          </cell>
          <cell r="H108" t="str">
            <v>Não</v>
          </cell>
          <cell r="I108">
            <v>300000022201989</v>
          </cell>
          <cell r="J108">
            <v>32945</v>
          </cell>
          <cell r="K108">
            <v>1990</v>
          </cell>
          <cell r="L108" t="str">
            <v>março</v>
          </cell>
          <cell r="M108">
            <v>32946</v>
          </cell>
          <cell r="N108"/>
          <cell r="O108">
            <v>1</v>
          </cell>
          <cell r="P108">
            <v>2</v>
          </cell>
          <cell r="Q108" t="str">
            <v>RICARDO BRUNO ALBARUS 201 PAVILHAO A, SALA I</v>
          </cell>
          <cell r="R108" t="str">
            <v>94.045-400</v>
          </cell>
          <cell r="S108" t="str">
            <v>GRAVATAI</v>
          </cell>
          <cell r="T108" t="str">
            <v>RS</v>
          </cell>
          <cell r="U108" t="str">
            <v>HTTP://WWW.PORTALPREV.COM.BR/DANAPREV</v>
          </cell>
          <cell r="V108" t="str">
            <v>ERRS</v>
          </cell>
          <cell r="W108">
            <v>45265.250254629602</v>
          </cell>
        </row>
        <row r="109">
          <cell r="A109" t="str">
            <v>DAREXPREV</v>
          </cell>
          <cell r="B109" t="str">
            <v>59.946.038/0001-02</v>
          </cell>
          <cell r="C109" t="str">
            <v>ENCERRADA - POR INICIATIVA DA EFPC</v>
          </cell>
          <cell r="D109" t="str">
            <v>ENCERRADA</v>
          </cell>
          <cell r="E109" t="str">
            <v>LC 109</v>
          </cell>
          <cell r="F109" t="str">
            <v>Privada</v>
          </cell>
          <cell r="G109" t="str">
            <v>Privado</v>
          </cell>
          <cell r="H109" t="str">
            <v>Não</v>
          </cell>
          <cell r="I109">
            <v>3.000000001719886E+16</v>
          </cell>
          <cell r="J109">
            <v>32499</v>
          </cell>
          <cell r="K109">
            <v>1988</v>
          </cell>
          <cell r="L109" t="str">
            <v>dezembro</v>
          </cell>
          <cell r="M109">
            <v>32518</v>
          </cell>
          <cell r="N109">
            <v>43255</v>
          </cell>
          <cell r="O109">
            <v>0</v>
          </cell>
          <cell r="P109">
            <v>0</v>
          </cell>
          <cell r="Q109" t="str">
            <v>AV MOFARREJ 619</v>
          </cell>
          <cell r="R109" t="str">
            <v>05.311-902</v>
          </cell>
          <cell r="S109" t="str">
            <v>SAO PAULO</v>
          </cell>
          <cell r="T109" t="str">
            <v>SP</v>
          </cell>
          <cell r="U109"/>
          <cell r="V109" t="str">
            <v>ERSP</v>
          </cell>
          <cell r="W109">
            <v>45265.250254629602</v>
          </cell>
        </row>
        <row r="110">
          <cell r="A110" t="str">
            <v>DATUSPREV</v>
          </cell>
          <cell r="B110" t="str">
            <v>10.605.283/0001-59</v>
          </cell>
          <cell r="C110" t="str">
            <v>NORMAL - EM FUNCIONAMENTO</v>
          </cell>
          <cell r="D110" t="str">
            <v>NORMAL</v>
          </cell>
          <cell r="E110" t="str">
            <v>LC 108 / LC 109</v>
          </cell>
          <cell r="F110" t="str">
            <v>Pública Municipal</v>
          </cell>
          <cell r="G110" t="str">
            <v>Público</v>
          </cell>
          <cell r="H110" t="str">
            <v>Não</v>
          </cell>
          <cell r="I110">
            <v>4.4000001462200888E+16</v>
          </cell>
          <cell r="J110">
            <v>39751</v>
          </cell>
          <cell r="K110">
            <v>2008</v>
          </cell>
          <cell r="L110" t="str">
            <v>outubro</v>
          </cell>
          <cell r="M110">
            <v>40193</v>
          </cell>
          <cell r="N110"/>
          <cell r="O110">
            <v>1</v>
          </cell>
          <cell r="P110">
            <v>1</v>
          </cell>
          <cell r="Q110" t="str">
            <v>RODOVIA SC 404, KM 4</v>
          </cell>
          <cell r="R110" t="str">
            <v>88.034-000</v>
          </cell>
          <cell r="S110" t="str">
            <v>FLORIANOPOLIS</v>
          </cell>
          <cell r="T110" t="str">
            <v>SC</v>
          </cell>
          <cell r="U110" t="str">
            <v>www.datusprev.com.br</v>
          </cell>
          <cell r="V110" t="str">
            <v>ERRS</v>
          </cell>
          <cell r="W110">
            <v>45265.250254629602</v>
          </cell>
        </row>
        <row r="111">
          <cell r="A111" t="str">
            <v>DCPREV</v>
          </cell>
          <cell r="B111" t="str">
            <v>74.194.853/0001-48</v>
          </cell>
          <cell r="C111" t="str">
            <v>ENCERRADA - POR INICIATIVA DA EFPC</v>
          </cell>
          <cell r="D111" t="str">
            <v>ENCERRADA</v>
          </cell>
          <cell r="E111" t="str">
            <v>LC 109</v>
          </cell>
          <cell r="F111" t="str">
            <v>Privada</v>
          </cell>
          <cell r="G111" t="str">
            <v>Privado</v>
          </cell>
          <cell r="H111" t="str">
            <v>Não</v>
          </cell>
          <cell r="I111">
            <v>440000044021993</v>
          </cell>
          <cell r="J111">
            <v>34316</v>
          </cell>
          <cell r="K111">
            <v>1993</v>
          </cell>
          <cell r="L111" t="str">
            <v>dezembro</v>
          </cell>
          <cell r="M111">
            <v>34418</v>
          </cell>
          <cell r="N111">
            <v>41551</v>
          </cell>
          <cell r="O111">
            <v>0</v>
          </cell>
          <cell r="P111">
            <v>0</v>
          </cell>
          <cell r="Q111" t="str">
            <v>ROD. JORNALISTA FRANCISCO AGUIRRA PROENÇA, S/Nº - KM 8.5</v>
          </cell>
          <cell r="R111" t="str">
            <v>13.186-903</v>
          </cell>
          <cell r="S111" t="str">
            <v>HORTOLANDIA</v>
          </cell>
          <cell r="T111" t="str">
            <v>SP</v>
          </cell>
          <cell r="U111" t="str">
            <v>www.previtec.com.br/itau/dcprev</v>
          </cell>
          <cell r="V111" t="str">
            <v>ERSP</v>
          </cell>
          <cell r="W111">
            <v>45265.250254629602</v>
          </cell>
        </row>
        <row r="112">
          <cell r="A112" t="str">
            <v>DERMINAS</v>
          </cell>
          <cell r="B112" t="str">
            <v>21.855.622/0001-71</v>
          </cell>
          <cell r="C112" t="str">
            <v>NORMAL - EM FUNCIONAMENTO</v>
          </cell>
          <cell r="D112" t="str">
            <v>NORMAL</v>
          </cell>
          <cell r="E112" t="str">
            <v>LC 108 / LC 109</v>
          </cell>
          <cell r="F112" t="str">
            <v>Pública Municipal</v>
          </cell>
          <cell r="G112" t="str">
            <v>Público</v>
          </cell>
          <cell r="H112" t="str">
            <v>Não</v>
          </cell>
          <cell r="I112">
            <v>165271980</v>
          </cell>
          <cell r="J112">
            <v>29613</v>
          </cell>
          <cell r="K112">
            <v>1981</v>
          </cell>
          <cell r="L112" t="str">
            <v>janeiro</v>
          </cell>
          <cell r="M112">
            <v>29629</v>
          </cell>
          <cell r="N112"/>
          <cell r="O112">
            <v>1</v>
          </cell>
          <cell r="P112">
            <v>1</v>
          </cell>
          <cell r="Q112" t="str">
            <v>AVENIDA DO CONTORNO</v>
          </cell>
          <cell r="R112" t="str">
            <v>30.110-926</v>
          </cell>
          <cell r="S112" t="str">
            <v>BELO HORIZONTE</v>
          </cell>
          <cell r="T112" t="str">
            <v>MG</v>
          </cell>
          <cell r="U112" t="str">
            <v>WWW.DERMINAS.ORG.BR</v>
          </cell>
          <cell r="V112" t="str">
            <v>ERMG</v>
          </cell>
          <cell r="W112">
            <v>45265.250254629602</v>
          </cell>
        </row>
        <row r="113">
          <cell r="A113" t="str">
            <v>DESBAN</v>
          </cell>
          <cell r="B113" t="str">
            <v>19.969.500/0001-64</v>
          </cell>
          <cell r="C113" t="str">
            <v>NORMAL - EM FUNCIONAMENTO</v>
          </cell>
          <cell r="D113" t="str">
            <v>NORMAL</v>
          </cell>
          <cell r="E113" t="str">
            <v>LC 108 / LC 109</v>
          </cell>
          <cell r="F113" t="str">
            <v>Pública Estadual</v>
          </cell>
          <cell r="G113" t="str">
            <v>Público</v>
          </cell>
          <cell r="H113" t="str">
            <v>Não</v>
          </cell>
          <cell r="I113">
            <v>3018451979</v>
          </cell>
          <cell r="J113">
            <v>29158</v>
          </cell>
          <cell r="K113">
            <v>1979</v>
          </cell>
          <cell r="L113" t="str">
            <v>outubro</v>
          </cell>
          <cell r="M113">
            <v>28446</v>
          </cell>
          <cell r="N113"/>
          <cell r="O113">
            <v>5</v>
          </cell>
          <cell r="P113">
            <v>4</v>
          </cell>
          <cell r="Q113" t="str">
            <v>RUA BERNARDO GUIMARÃES</v>
          </cell>
          <cell r="R113" t="str">
            <v>30.140-082</v>
          </cell>
          <cell r="S113" t="str">
            <v>BELO HORIZONTE</v>
          </cell>
          <cell r="T113" t="str">
            <v>MG</v>
          </cell>
          <cell r="U113" t="str">
            <v>HTTP://WWW.DESBAN.ORG.BR</v>
          </cell>
          <cell r="V113" t="str">
            <v>ERMG</v>
          </cell>
          <cell r="W113">
            <v>45265.250254629602</v>
          </cell>
        </row>
        <row r="114">
          <cell r="A114" t="str">
            <v>DF-PREVICOM</v>
          </cell>
          <cell r="B114" t="str">
            <v>32.169.883/0001-54</v>
          </cell>
          <cell r="C114" t="str">
            <v>NORMAL - EM FUNCIONAMENTO</v>
          </cell>
          <cell r="D114" t="str">
            <v>NORMAL</v>
          </cell>
          <cell r="E114" t="str">
            <v>LC 108 / LC 109</v>
          </cell>
          <cell r="F114" t="str">
            <v>Pública Estadual</v>
          </cell>
          <cell r="G114" t="str">
            <v>Público</v>
          </cell>
          <cell r="H114" t="str">
            <v>Não</v>
          </cell>
          <cell r="I114">
            <v>4.4011004673201808E+16</v>
          </cell>
          <cell r="J114">
            <v>43369</v>
          </cell>
          <cell r="K114">
            <v>2018</v>
          </cell>
          <cell r="L114" t="str">
            <v>setembro</v>
          </cell>
          <cell r="M114">
            <v>43395</v>
          </cell>
          <cell r="N114"/>
          <cell r="O114">
            <v>1</v>
          </cell>
          <cell r="P114">
            <v>4</v>
          </cell>
          <cell r="Q114" t="str">
            <v>PC PRACA DO BURITI ANEXO DO PALACIO DO BURITI S/N ANDAR</v>
          </cell>
          <cell r="R114" t="str">
            <v>70.075-900</v>
          </cell>
          <cell r="S114" t="str">
            <v>BRASILIA</v>
          </cell>
          <cell r="T114" t="str">
            <v>DF</v>
          </cell>
          <cell r="U114"/>
          <cell r="V114" t="str">
            <v>ERDF</v>
          </cell>
          <cell r="W114">
            <v>45265.250254629602</v>
          </cell>
        </row>
        <row r="115">
          <cell r="A115" t="str">
            <v>DIVERPREV</v>
          </cell>
          <cell r="B115" t="str">
            <v>65.700.031/0001-09</v>
          </cell>
          <cell r="C115" t="str">
            <v>ENCERRADA - POR CANCELAMENTO</v>
          </cell>
          <cell r="D115" t="str">
            <v>ENCERRADA</v>
          </cell>
          <cell r="E115" t="str">
            <v>LC 109</v>
          </cell>
          <cell r="F115" t="str">
            <v>Privada</v>
          </cell>
          <cell r="G115" t="str">
            <v>Privado</v>
          </cell>
          <cell r="H115" t="str">
            <v>Não</v>
          </cell>
          <cell r="I115">
            <v>4400000287993</v>
          </cell>
          <cell r="J115">
            <v>34246</v>
          </cell>
          <cell r="K115">
            <v>1993</v>
          </cell>
          <cell r="L115" t="str">
            <v>outubro</v>
          </cell>
          <cell r="M115">
            <v>36238</v>
          </cell>
          <cell r="N115">
            <v>36238</v>
          </cell>
          <cell r="O115">
            <v>0</v>
          </cell>
          <cell r="P115">
            <v>0</v>
          </cell>
          <cell r="Q115"/>
          <cell r="R115"/>
          <cell r="S115" t="str">
            <v>BARUERI</v>
          </cell>
          <cell r="T115" t="str">
            <v>SP</v>
          </cell>
          <cell r="U115"/>
          <cell r="V115" t="str">
            <v>ERSP</v>
          </cell>
          <cell r="W115">
            <v>45265.250254629602</v>
          </cell>
        </row>
        <row r="116">
          <cell r="A116" t="str">
            <v>DURATEX</v>
          </cell>
          <cell r="B116" t="str">
            <v>49.326.374/0001-90</v>
          </cell>
          <cell r="C116" t="str">
            <v>ENCERRADA - POR CANCELAMENTO</v>
          </cell>
          <cell r="D116" t="str">
            <v>ENCERRADA</v>
          </cell>
          <cell r="E116" t="str">
            <v>LC 109</v>
          </cell>
          <cell r="F116" t="str">
            <v>Privada</v>
          </cell>
          <cell r="G116" t="str">
            <v>Privado</v>
          </cell>
          <cell r="H116" t="str">
            <v>Não</v>
          </cell>
          <cell r="I116">
            <v>3018131979</v>
          </cell>
          <cell r="J116">
            <v>29187</v>
          </cell>
          <cell r="K116">
            <v>1979</v>
          </cell>
          <cell r="L116" t="str">
            <v>novembro</v>
          </cell>
          <cell r="M116">
            <v>28367</v>
          </cell>
          <cell r="N116">
            <v>38670</v>
          </cell>
          <cell r="O116">
            <v>0</v>
          </cell>
          <cell r="P116">
            <v>0</v>
          </cell>
          <cell r="Q116"/>
          <cell r="R116"/>
          <cell r="S116" t="str">
            <v>SAO PAULO</v>
          </cell>
          <cell r="T116" t="str">
            <v>SP</v>
          </cell>
          <cell r="U116"/>
          <cell r="V116" t="str">
            <v>ERSP</v>
          </cell>
          <cell r="W116">
            <v>45265.250254629602</v>
          </cell>
        </row>
        <row r="117">
          <cell r="A117" t="str">
            <v>EATONPREV</v>
          </cell>
          <cell r="B117" t="str">
            <v>62.035.209/0001-48</v>
          </cell>
          <cell r="C117" t="str">
            <v>ENCERRADA - POR INICIATIVA DA EFPC</v>
          </cell>
          <cell r="D117" t="str">
            <v>ENCERRADA</v>
          </cell>
          <cell r="E117" t="str">
            <v>LC 109</v>
          </cell>
          <cell r="F117" t="str">
            <v>Privada</v>
          </cell>
          <cell r="G117" t="str">
            <v>Privado</v>
          </cell>
          <cell r="H117" t="str">
            <v>Não</v>
          </cell>
          <cell r="I117">
            <v>3.0000002002198944E+16</v>
          </cell>
          <cell r="J117">
            <v>32898</v>
          </cell>
          <cell r="K117">
            <v>1990</v>
          </cell>
          <cell r="L117" t="str">
            <v>janeiro</v>
          </cell>
          <cell r="M117">
            <v>33077</v>
          </cell>
          <cell r="N117">
            <v>44736</v>
          </cell>
          <cell r="O117">
            <v>0</v>
          </cell>
          <cell r="P117">
            <v>0</v>
          </cell>
          <cell r="Q117" t="str">
            <v>R CLARK 2061 PREDIO 54</v>
          </cell>
          <cell r="R117" t="str">
            <v>13.279-400</v>
          </cell>
          <cell r="S117" t="str">
            <v>VALINHOS</v>
          </cell>
          <cell r="T117" t="str">
            <v>SP</v>
          </cell>
          <cell r="U117" t="str">
            <v>WWW.EATONPREV.COM.BR</v>
          </cell>
          <cell r="V117" t="str">
            <v>ERSP</v>
          </cell>
          <cell r="W117">
            <v>45265.250254629602</v>
          </cell>
        </row>
        <row r="118">
          <cell r="A118" t="str">
            <v>ECONOMUS</v>
          </cell>
          <cell r="B118" t="str">
            <v>49.320.799/0001-92</v>
          </cell>
          <cell r="C118" t="str">
            <v>NORMAL - EM FUNCIONAMENTO</v>
          </cell>
          <cell r="D118" t="str">
            <v>NORMAL</v>
          </cell>
          <cell r="E118" t="str">
            <v>LC 108 / LC 109</v>
          </cell>
          <cell r="F118" t="str">
            <v>Pública Estadual</v>
          </cell>
          <cell r="G118" t="str">
            <v>Público</v>
          </cell>
          <cell r="H118" t="str">
            <v>Não</v>
          </cell>
          <cell r="I118">
            <v>3018391979</v>
          </cell>
          <cell r="J118">
            <v>28369</v>
          </cell>
          <cell r="K118">
            <v>1977</v>
          </cell>
          <cell r="L118" t="str">
            <v>setembro</v>
          </cell>
          <cell r="M118">
            <v>28369</v>
          </cell>
          <cell r="N118"/>
          <cell r="O118">
            <v>5</v>
          </cell>
          <cell r="P118">
            <v>3</v>
          </cell>
          <cell r="Q118" t="str">
            <v>RUA QUIRINO DE ANDRADE   185  -  11O. ANDAR</v>
          </cell>
          <cell r="R118" t="str">
            <v>01.049-902</v>
          </cell>
          <cell r="S118" t="str">
            <v>SAO PAULO</v>
          </cell>
          <cell r="T118" t="str">
            <v>SP</v>
          </cell>
          <cell r="U118" t="str">
            <v>WWW.ECONOMUS.COM.BR</v>
          </cell>
          <cell r="V118" t="str">
            <v>ERSP</v>
          </cell>
          <cell r="W118">
            <v>45265.250254629602</v>
          </cell>
        </row>
        <row r="119">
          <cell r="A119" t="str">
            <v>ECOS</v>
          </cell>
          <cell r="B119" t="str">
            <v>13.220.488/0001-04</v>
          </cell>
          <cell r="C119" t="str">
            <v>NORMAL - EM FUNCIONAMENTO</v>
          </cell>
          <cell r="D119" t="str">
            <v>NORMAL</v>
          </cell>
          <cell r="E119" t="str">
            <v>LC 109</v>
          </cell>
          <cell r="F119" t="str">
            <v>Privada</v>
          </cell>
          <cell r="G119" t="str">
            <v>Privado</v>
          </cell>
          <cell r="H119" t="str">
            <v>Não</v>
          </cell>
          <cell r="I119">
            <v>331831983</v>
          </cell>
          <cell r="J119">
            <v>30396</v>
          </cell>
          <cell r="K119">
            <v>1983</v>
          </cell>
          <cell r="L119" t="str">
            <v>março</v>
          </cell>
          <cell r="M119">
            <v>30312</v>
          </cell>
          <cell r="N119"/>
          <cell r="O119">
            <v>2</v>
          </cell>
          <cell r="P119">
            <v>15</v>
          </cell>
          <cell r="Q119" t="str">
            <v>R. TORQUATO BAHIA EDF.QUIRINO JOSE GOMES3     2 ANDA</v>
          </cell>
          <cell r="R119" t="str">
            <v>40.015-110</v>
          </cell>
          <cell r="S119" t="str">
            <v>SALVADOR</v>
          </cell>
          <cell r="T119" t="str">
            <v>BA</v>
          </cell>
          <cell r="U119" t="str">
            <v>www.fundacaoecos.org.br</v>
          </cell>
          <cell r="V119" t="str">
            <v>ERMG</v>
          </cell>
          <cell r="W119">
            <v>45265.250254629602</v>
          </cell>
        </row>
        <row r="120">
          <cell r="A120" t="str">
            <v>EDS PREV</v>
          </cell>
          <cell r="B120" t="str">
            <v>00.478.709/0001-05</v>
          </cell>
          <cell r="C120" t="str">
            <v>SEM ATIVIDADES - POR RETIRADA TOTAL DE PATROCINADORES</v>
          </cell>
          <cell r="D120" t="str">
            <v>SEM ATIVIDADES</v>
          </cell>
          <cell r="E120" t="str">
            <v>LC 109</v>
          </cell>
          <cell r="F120" t="str">
            <v>Privada</v>
          </cell>
          <cell r="G120" t="str">
            <v>Privado</v>
          </cell>
          <cell r="H120" t="str">
            <v>Não</v>
          </cell>
          <cell r="I120">
            <v>440000025591994</v>
          </cell>
          <cell r="J120">
            <v>34632</v>
          </cell>
          <cell r="K120">
            <v>1994</v>
          </cell>
          <cell r="L120" t="str">
            <v>outubro</v>
          </cell>
          <cell r="M120">
            <v>34759</v>
          </cell>
          <cell r="N120">
            <v>44434</v>
          </cell>
          <cell r="O120">
            <v>0</v>
          </cell>
          <cell r="P120">
            <v>0</v>
          </cell>
          <cell r="Q120" t="str">
            <v>ESTRADA SAMUEL AIZEMBERG 1.707 BLOCO D PISO 01</v>
          </cell>
          <cell r="R120" t="str">
            <v>09.851-550</v>
          </cell>
          <cell r="S120" t="str">
            <v>SAO BERNARDO DO CAMPO</v>
          </cell>
          <cell r="T120" t="str">
            <v>SP</v>
          </cell>
          <cell r="U120" t="str">
            <v>www.portal-hro.com.br/edsprev</v>
          </cell>
          <cell r="V120" t="str">
            <v>ERSP</v>
          </cell>
          <cell r="W120">
            <v>45265.250254629602</v>
          </cell>
        </row>
        <row r="121">
          <cell r="A121" t="str">
            <v>ELANCO PREV</v>
          </cell>
          <cell r="B121" t="str">
            <v>35.761.364/0001-79</v>
          </cell>
          <cell r="C121" t="str">
            <v>NORMAL - EM FUNCIONAMENTO</v>
          </cell>
          <cell r="D121" t="str">
            <v>NORMAL</v>
          </cell>
          <cell r="E121" t="str">
            <v>LC 109</v>
          </cell>
          <cell r="F121" t="str">
            <v>Privada</v>
          </cell>
          <cell r="G121" t="str">
            <v>Privado</v>
          </cell>
          <cell r="H121" t="str">
            <v>Não</v>
          </cell>
          <cell r="I121">
            <v>4.4011007709201808E+16</v>
          </cell>
          <cell r="J121">
            <v>43560</v>
          </cell>
          <cell r="K121">
            <v>2019</v>
          </cell>
          <cell r="L121" t="str">
            <v>abril</v>
          </cell>
          <cell r="M121">
            <v>44074</v>
          </cell>
          <cell r="N121"/>
          <cell r="O121">
            <v>3</v>
          </cell>
          <cell r="P121">
            <v>1</v>
          </cell>
          <cell r="Q121" t="str">
            <v>AV MORUMBI</v>
          </cell>
          <cell r="R121" t="str">
            <v>04.703-900</v>
          </cell>
          <cell r="S121" t="str">
            <v>SAO PAULO</v>
          </cell>
          <cell r="T121" t="str">
            <v>SP</v>
          </cell>
          <cell r="U121"/>
          <cell r="V121" t="str">
            <v>ERSP</v>
          </cell>
          <cell r="W121">
            <v>45265.250254629602</v>
          </cell>
        </row>
        <row r="122">
          <cell r="A122" t="str">
            <v>ELBA</v>
          </cell>
          <cell r="B122" t="str">
            <v>02.023.767/0001-61</v>
          </cell>
          <cell r="C122" t="str">
            <v>ENCERRADA - POR INICIATIVA DA EFPC</v>
          </cell>
          <cell r="D122" t="str">
            <v>ENCERRADA</v>
          </cell>
          <cell r="E122" t="str">
            <v>LC 109</v>
          </cell>
          <cell r="F122" t="str">
            <v>Privada</v>
          </cell>
          <cell r="G122" t="str">
            <v>Privado</v>
          </cell>
          <cell r="H122" t="str">
            <v>Não</v>
          </cell>
          <cell r="I122">
            <v>440000033861997</v>
          </cell>
          <cell r="J122">
            <v>35590</v>
          </cell>
          <cell r="K122">
            <v>1997</v>
          </cell>
          <cell r="L122" t="str">
            <v>junho</v>
          </cell>
          <cell r="M122">
            <v>35704</v>
          </cell>
          <cell r="N122">
            <v>40295</v>
          </cell>
          <cell r="O122">
            <v>0</v>
          </cell>
          <cell r="P122">
            <v>0</v>
          </cell>
          <cell r="Q122" t="str">
            <v>AV. OLINTO MEIRELES, Nº 45</v>
          </cell>
          <cell r="R122" t="str">
            <v>30.640-010</v>
          </cell>
          <cell r="S122" t="str">
            <v>BELO HORIZONTE</v>
          </cell>
          <cell r="T122" t="str">
            <v>MG</v>
          </cell>
          <cell r="U122"/>
          <cell r="V122" t="str">
            <v>ERMG</v>
          </cell>
          <cell r="W122">
            <v>45265.250254629602</v>
          </cell>
        </row>
        <row r="123">
          <cell r="A123" t="str">
            <v>ELETRA</v>
          </cell>
          <cell r="B123" t="str">
            <v>02.884.385/0001-22</v>
          </cell>
          <cell r="C123" t="str">
            <v>NORMAL - EM FUNCIONAMENTO</v>
          </cell>
          <cell r="D123" t="str">
            <v>NORMAL</v>
          </cell>
          <cell r="E123" t="str">
            <v>LC 109</v>
          </cell>
          <cell r="F123" t="str">
            <v>Privada</v>
          </cell>
          <cell r="G123" t="str">
            <v>Privado</v>
          </cell>
          <cell r="H123" t="str">
            <v>Não</v>
          </cell>
          <cell r="I123">
            <v>175231980</v>
          </cell>
          <cell r="J123">
            <v>29556</v>
          </cell>
          <cell r="K123">
            <v>1980</v>
          </cell>
          <cell r="L123" t="str">
            <v>dezembro</v>
          </cell>
          <cell r="M123">
            <v>29556</v>
          </cell>
          <cell r="N123"/>
          <cell r="O123">
            <v>2</v>
          </cell>
          <cell r="P123">
            <v>4</v>
          </cell>
          <cell r="Q123" t="str">
            <v>RUA 02</v>
          </cell>
          <cell r="R123" t="str">
            <v>74.805-180</v>
          </cell>
          <cell r="S123" t="str">
            <v>GOIANIA</v>
          </cell>
          <cell r="T123" t="str">
            <v>GO</v>
          </cell>
          <cell r="U123" t="str">
            <v>WWW.ELETRA.ORG.BR</v>
          </cell>
          <cell r="V123" t="str">
            <v>ERMG</v>
          </cell>
          <cell r="W123">
            <v>45265.250254629602</v>
          </cell>
        </row>
        <row r="124">
          <cell r="A124" t="str">
            <v>ELETROS</v>
          </cell>
          <cell r="B124" t="str">
            <v>34.268.789/0001-88</v>
          </cell>
          <cell r="C124" t="str">
            <v>NORMAL - EM FUNCIONAMENTO</v>
          </cell>
          <cell r="D124" t="str">
            <v>NORMAL</v>
          </cell>
          <cell r="E124" t="str">
            <v>LC 108 / LC 109</v>
          </cell>
          <cell r="F124" t="str">
            <v>Pública Federal</v>
          </cell>
          <cell r="G124" t="str">
            <v>Público</v>
          </cell>
          <cell r="H124" t="str">
            <v>Não</v>
          </cell>
          <cell r="I124">
            <v>3018651979</v>
          </cell>
          <cell r="J124">
            <v>29069</v>
          </cell>
          <cell r="K124">
            <v>1979</v>
          </cell>
          <cell r="L124" t="str">
            <v>agosto</v>
          </cell>
          <cell r="M124">
            <v>29069</v>
          </cell>
          <cell r="N124"/>
          <cell r="O124">
            <v>6</v>
          </cell>
          <cell r="P124">
            <v>8</v>
          </cell>
          <cell r="Q124" t="str">
            <v>RUA URUGUAIANA  174  5, 6 E 7 ANDARES</v>
          </cell>
          <cell r="R124" t="str">
            <v>20.050-092</v>
          </cell>
          <cell r="S124" t="str">
            <v>RIO DE JANEIRO</v>
          </cell>
          <cell r="T124" t="str">
            <v>RJ</v>
          </cell>
          <cell r="U124" t="str">
            <v>HTTP://WWW.ELETROS.COM.BR</v>
          </cell>
          <cell r="V124" t="str">
            <v>ERRJ</v>
          </cell>
          <cell r="W124">
            <v>45265.250254629602</v>
          </cell>
        </row>
        <row r="125">
          <cell r="A125" t="str">
            <v>ELOS</v>
          </cell>
          <cell r="B125" t="str">
            <v>42.286.245/0001-77</v>
          </cell>
          <cell r="C125" t="str">
            <v>NORMAL - EM FUNCIONAMENTO</v>
          </cell>
          <cell r="D125" t="str">
            <v>NORMAL</v>
          </cell>
          <cell r="E125" t="str">
            <v>LC 109</v>
          </cell>
          <cell r="F125" t="str">
            <v>Privada</v>
          </cell>
          <cell r="G125" t="str">
            <v>Privado</v>
          </cell>
          <cell r="H125" t="str">
            <v>Não</v>
          </cell>
          <cell r="I125">
            <v>3018721979</v>
          </cell>
          <cell r="J125">
            <v>29089</v>
          </cell>
          <cell r="K125">
            <v>1979</v>
          </cell>
          <cell r="L125" t="str">
            <v>agosto</v>
          </cell>
          <cell r="M125">
            <v>29089</v>
          </cell>
          <cell r="N125"/>
          <cell r="O125">
            <v>6</v>
          </cell>
          <cell r="P125">
            <v>4</v>
          </cell>
          <cell r="Q125" t="str">
            <v>PCA. PEREIRA OLIVEIRA, 64 - SOBRELOJA</v>
          </cell>
          <cell r="R125" t="str">
            <v>88.010-540</v>
          </cell>
          <cell r="S125" t="str">
            <v>FLORIANOPOLIS</v>
          </cell>
          <cell r="T125" t="str">
            <v>SC</v>
          </cell>
          <cell r="U125" t="str">
            <v>www.elos.org.br</v>
          </cell>
          <cell r="V125" t="str">
            <v>ERRS</v>
          </cell>
          <cell r="W125">
            <v>45265.250254629602</v>
          </cell>
        </row>
        <row r="126">
          <cell r="A126" t="str">
            <v>EMBRAER PREV</v>
          </cell>
          <cell r="B126" t="str">
            <v>10.679.245/0001-40</v>
          </cell>
          <cell r="C126" t="str">
            <v>NORMAL - EM FUNCIONAMENTO</v>
          </cell>
          <cell r="D126" t="str">
            <v>NORMAL</v>
          </cell>
          <cell r="E126" t="str">
            <v>LC 109</v>
          </cell>
          <cell r="F126" t="str">
            <v>Privada</v>
          </cell>
          <cell r="G126" t="str">
            <v>Privado</v>
          </cell>
          <cell r="H126" t="str">
            <v>Não</v>
          </cell>
          <cell r="I126">
            <v>4.400000314920088E+16</v>
          </cell>
          <cell r="J126">
            <v>39784</v>
          </cell>
          <cell r="K126">
            <v>2008</v>
          </cell>
          <cell r="L126" t="str">
            <v>dezembro</v>
          </cell>
          <cell r="M126">
            <v>39856</v>
          </cell>
          <cell r="N126"/>
          <cell r="O126">
            <v>1</v>
          </cell>
          <cell r="P126">
            <v>8</v>
          </cell>
          <cell r="Q126" t="str">
            <v>AV. BRIGADEIRO FARIA LIMA, 2.170 - POSTO DE CORREIO 435/4</v>
          </cell>
          <cell r="R126" t="str">
            <v>12.227-901</v>
          </cell>
          <cell r="S126" t="str">
            <v>SAO JOSE DOS CAMPOS</v>
          </cell>
          <cell r="T126" t="str">
            <v>SP</v>
          </cell>
          <cell r="U126" t="str">
            <v>WWW.EMBRAERPREV.COM.BR</v>
          </cell>
          <cell r="V126" t="str">
            <v>ERSP</v>
          </cell>
          <cell r="W126">
            <v>45265.250254629602</v>
          </cell>
        </row>
        <row r="127">
          <cell r="A127" t="str">
            <v>ENERGISAPREV</v>
          </cell>
          <cell r="B127" t="str">
            <v>06.056.449/0001-58</v>
          </cell>
          <cell r="C127" t="str">
            <v>NORMAL - EM FUNCIONAMENTO</v>
          </cell>
          <cell r="D127" t="str">
            <v>NORMAL</v>
          </cell>
          <cell r="E127" t="str">
            <v>LC 109</v>
          </cell>
          <cell r="F127" t="str">
            <v>Privada</v>
          </cell>
          <cell r="G127" t="str">
            <v>Privado</v>
          </cell>
          <cell r="H127" t="str">
            <v>Não</v>
          </cell>
          <cell r="I127">
            <v>4.4000000731200384E+16</v>
          </cell>
          <cell r="J127">
            <v>37918</v>
          </cell>
          <cell r="K127">
            <v>2003</v>
          </cell>
          <cell r="L127" t="str">
            <v>outubro</v>
          </cell>
          <cell r="M127">
            <v>38019</v>
          </cell>
          <cell r="N127"/>
          <cell r="O127">
            <v>17</v>
          </cell>
          <cell r="P127">
            <v>32</v>
          </cell>
          <cell r="Q127" t="str">
            <v>TEIXEIRA 467</v>
          </cell>
          <cell r="R127" t="str">
            <v>12.916-360</v>
          </cell>
          <cell r="S127" t="str">
            <v>BRAGANCA PAULISTA</v>
          </cell>
          <cell r="T127" t="str">
            <v>SP</v>
          </cell>
          <cell r="U127" t="str">
            <v>WWW.ENERGISAPREV.COM.BR</v>
          </cell>
          <cell r="V127" t="str">
            <v>ERSP</v>
          </cell>
          <cell r="W127">
            <v>45265.250254629602</v>
          </cell>
        </row>
        <row r="128">
          <cell r="A128" t="str">
            <v>ENERPREV</v>
          </cell>
          <cell r="B128" t="str">
            <v>08.710.526/0001-77</v>
          </cell>
          <cell r="C128" t="str">
            <v>NORMAL - EM FUNCIONAMENTO</v>
          </cell>
          <cell r="D128" t="str">
            <v>NORMAL</v>
          </cell>
          <cell r="E128" t="str">
            <v>LC 109</v>
          </cell>
          <cell r="F128" t="str">
            <v>Privada</v>
          </cell>
          <cell r="G128" t="str">
            <v>Privado</v>
          </cell>
          <cell r="H128" t="str">
            <v>Não</v>
          </cell>
          <cell r="I128">
            <v>4.4000002292200696E+16</v>
          </cell>
          <cell r="J128">
            <v>38950</v>
          </cell>
          <cell r="K128">
            <v>2006</v>
          </cell>
          <cell r="L128" t="str">
            <v>agosto</v>
          </cell>
          <cell r="M128">
            <v>39258</v>
          </cell>
          <cell r="N128"/>
          <cell r="O128">
            <v>3</v>
          </cell>
          <cell r="P128">
            <v>26</v>
          </cell>
          <cell r="Q128" t="str">
            <v>RUA WERNER VON SIEMENS</v>
          </cell>
          <cell r="R128" t="str">
            <v>05.569-900</v>
          </cell>
          <cell r="S128" t="str">
            <v>SAO PAULO</v>
          </cell>
          <cell r="T128" t="str">
            <v>SP</v>
          </cell>
          <cell r="U128" t="str">
            <v>WWW.ENERPREV.COM.BR</v>
          </cell>
          <cell r="V128" t="str">
            <v>ERSP</v>
          </cell>
          <cell r="W128">
            <v>45265.250254629602</v>
          </cell>
        </row>
        <row r="129">
          <cell r="A129" t="str">
            <v>ENERSUL</v>
          </cell>
          <cell r="B129" t="str">
            <v>33.122.029/0001-03</v>
          </cell>
          <cell r="C129" t="str">
            <v>ENCERRADA - POR INCORPORAÇÃO</v>
          </cell>
          <cell r="D129" t="str">
            <v>ENCERRADA</v>
          </cell>
          <cell r="E129" t="str">
            <v>LC 109</v>
          </cell>
          <cell r="F129" t="str">
            <v>Privada</v>
          </cell>
          <cell r="G129" t="str">
            <v>Privado</v>
          </cell>
          <cell r="H129" t="str">
            <v>Não</v>
          </cell>
          <cell r="I129">
            <v>3.0000001503198816E+16</v>
          </cell>
          <cell r="J129">
            <v>32612</v>
          </cell>
          <cell r="K129">
            <v>1989</v>
          </cell>
          <cell r="L129" t="str">
            <v>abril</v>
          </cell>
          <cell r="M129">
            <v>32776</v>
          </cell>
          <cell r="N129">
            <v>43654</v>
          </cell>
          <cell r="O129">
            <v>0</v>
          </cell>
          <cell r="P129">
            <v>0</v>
          </cell>
          <cell r="Q129" t="str">
            <v>RUA BRILHANTE 1544</v>
          </cell>
          <cell r="R129" t="str">
            <v>79.005-250</v>
          </cell>
          <cell r="S129" t="str">
            <v>CAMPO GRANDE</v>
          </cell>
          <cell r="T129" t="str">
            <v>MS</v>
          </cell>
          <cell r="U129" t="str">
            <v>www.fundacaoenersul.com.br</v>
          </cell>
          <cell r="V129" t="str">
            <v>ERMG</v>
          </cell>
          <cell r="W129">
            <v>45265.250254629602</v>
          </cell>
        </row>
        <row r="130">
          <cell r="A130" t="str">
            <v>EQTPREV</v>
          </cell>
          <cell r="B130" t="str">
            <v>07.009.152/0001-02</v>
          </cell>
          <cell r="C130" t="str">
            <v>NORMAL - EM FUNCIONAMENTO</v>
          </cell>
          <cell r="D130" t="str">
            <v>NORMAL</v>
          </cell>
          <cell r="E130" t="str">
            <v>LC 109</v>
          </cell>
          <cell r="F130" t="str">
            <v>Privada</v>
          </cell>
          <cell r="G130" t="str">
            <v>Privado</v>
          </cell>
          <cell r="H130" t="str">
            <v>Não</v>
          </cell>
          <cell r="I130">
            <v>300000033441985</v>
          </cell>
          <cell r="J130">
            <v>31450</v>
          </cell>
          <cell r="K130">
            <v>1986</v>
          </cell>
          <cell r="L130" t="str">
            <v>fevereiro</v>
          </cell>
          <cell r="M130">
            <v>31450</v>
          </cell>
          <cell r="N130"/>
          <cell r="O130">
            <v>9</v>
          </cell>
          <cell r="P130">
            <v>16</v>
          </cell>
          <cell r="Q130" t="str">
            <v>AV. COLARES MOREIRA, QUADRA 01, LOTE 02, GLEBA B, SALA 1102, ED. PLANTA TOWER</v>
          </cell>
          <cell r="R130" t="str">
            <v>65.075-441</v>
          </cell>
          <cell r="S130" t="str">
            <v>SAO LUIS</v>
          </cell>
          <cell r="T130" t="str">
            <v>MA</v>
          </cell>
          <cell r="U130" t="str">
            <v>WWW.EQTPREV.COM.BR</v>
          </cell>
          <cell r="V130" t="str">
            <v>ERPE</v>
          </cell>
          <cell r="W130">
            <v>45265.250254629602</v>
          </cell>
        </row>
        <row r="131">
          <cell r="A131" t="str">
            <v>ESCELSOS</v>
          </cell>
          <cell r="B131" t="str">
            <v>31.738.040/0001-69</v>
          </cell>
          <cell r="C131" t="str">
            <v>ENCERRADA - POR INCORPORAÇÃO</v>
          </cell>
          <cell r="D131" t="str">
            <v>ENCERRADA</v>
          </cell>
          <cell r="E131" t="str">
            <v>LC 109</v>
          </cell>
          <cell r="F131" t="str">
            <v>Privada</v>
          </cell>
          <cell r="G131" t="str">
            <v>Privado</v>
          </cell>
          <cell r="H131" t="str">
            <v>Não</v>
          </cell>
          <cell r="I131">
            <v>300000064111987</v>
          </cell>
          <cell r="J131">
            <v>32223</v>
          </cell>
          <cell r="K131">
            <v>1988</v>
          </cell>
          <cell r="L131" t="str">
            <v>março</v>
          </cell>
          <cell r="M131">
            <v>32223</v>
          </cell>
          <cell r="N131">
            <v>41149</v>
          </cell>
          <cell r="O131">
            <v>0</v>
          </cell>
          <cell r="P131">
            <v>0</v>
          </cell>
          <cell r="Q131" t="str">
            <v>AV JERONIMO MONTEIRO 1000 SALA 713 A 724</v>
          </cell>
          <cell r="R131" t="str">
            <v>29.010-935</v>
          </cell>
          <cell r="S131" t="str">
            <v>VITORIA</v>
          </cell>
          <cell r="T131" t="str">
            <v>ES</v>
          </cell>
          <cell r="U131"/>
          <cell r="V131" t="str">
            <v>ERMG</v>
          </cell>
          <cell r="W131">
            <v>45265.250254629602</v>
          </cell>
        </row>
        <row r="132">
          <cell r="A132" t="str">
            <v>F.GUIMARAES</v>
          </cell>
          <cell r="B132" t="str">
            <v>31.609.555/0001-69</v>
          </cell>
          <cell r="C132" t="str">
            <v>ENCERRADA - POR LIQUIDAÇÃO</v>
          </cell>
          <cell r="D132" t="str">
            <v>ENCERRADA</v>
          </cell>
          <cell r="E132" t="str">
            <v>LC 109</v>
          </cell>
          <cell r="F132" t="str">
            <v>Privada</v>
          </cell>
          <cell r="G132" t="str">
            <v>Privado</v>
          </cell>
          <cell r="H132" t="str">
            <v>Não</v>
          </cell>
          <cell r="I132">
            <v>3000005407</v>
          </cell>
          <cell r="J132">
            <v>32013</v>
          </cell>
          <cell r="K132">
            <v>1987</v>
          </cell>
          <cell r="L132" t="str">
            <v>agosto</v>
          </cell>
          <cell r="M132">
            <v>32143</v>
          </cell>
          <cell r="N132">
            <v>40752</v>
          </cell>
          <cell r="O132">
            <v>0</v>
          </cell>
          <cell r="P132">
            <v>0</v>
          </cell>
          <cell r="Q132" t="str">
            <v>RUA BUENOS AIRES 48 / 7º ANDAR / SALA 708</v>
          </cell>
          <cell r="R132" t="str">
            <v>20.070-022</v>
          </cell>
          <cell r="S132" t="str">
            <v>RIO DE JANEIRO</v>
          </cell>
          <cell r="T132" t="str">
            <v>RJ</v>
          </cell>
          <cell r="U132"/>
          <cell r="V132" t="str">
            <v>ERRJ</v>
          </cell>
          <cell r="W132">
            <v>45265.250254629602</v>
          </cell>
        </row>
        <row r="133">
          <cell r="A133" t="str">
            <v>FABASA</v>
          </cell>
          <cell r="B133" t="str">
            <v>00.947.763/0001-44</v>
          </cell>
          <cell r="C133" t="str">
            <v>NORMAL - EM FUNCIONAMENTO</v>
          </cell>
          <cell r="D133" t="str">
            <v>NORMAL</v>
          </cell>
          <cell r="E133" t="str">
            <v>LC 108 / LC 109</v>
          </cell>
          <cell r="F133" t="str">
            <v>Pública Estadual</v>
          </cell>
          <cell r="G133" t="str">
            <v>Público</v>
          </cell>
          <cell r="H133" t="str">
            <v>Não</v>
          </cell>
          <cell r="I133">
            <v>440001688199546</v>
          </cell>
          <cell r="J133">
            <v>34849</v>
          </cell>
          <cell r="K133">
            <v>1995</v>
          </cell>
          <cell r="L133" t="str">
            <v>maio</v>
          </cell>
          <cell r="M133">
            <v>35212</v>
          </cell>
          <cell r="N133"/>
          <cell r="O133">
            <v>2</v>
          </cell>
          <cell r="P133">
            <v>2</v>
          </cell>
          <cell r="Q133" t="str">
            <v>ALCEU AMOROSO LIMA 668</v>
          </cell>
          <cell r="R133" t="str">
            <v>41.820-770</v>
          </cell>
          <cell r="S133" t="str">
            <v>SALVADOR</v>
          </cell>
          <cell r="T133" t="str">
            <v>BA</v>
          </cell>
          <cell r="U133" t="str">
            <v>www.fabasa.com.br</v>
          </cell>
          <cell r="V133" t="str">
            <v>ERMG</v>
          </cell>
          <cell r="W133">
            <v>45265.250254629602</v>
          </cell>
        </row>
        <row r="134">
          <cell r="A134" t="str">
            <v>FABRI</v>
          </cell>
          <cell r="B134" t="str">
            <v>01.310.976/0001-23</v>
          </cell>
          <cell r="C134" t="str">
            <v>ENCERRADA - POR CANCELAMENTO</v>
          </cell>
          <cell r="D134" t="str">
            <v>ENCERRADA</v>
          </cell>
          <cell r="E134" t="str">
            <v>LC 109</v>
          </cell>
          <cell r="F134" t="str">
            <v>Privada</v>
          </cell>
          <cell r="G134" t="str">
            <v>Privado</v>
          </cell>
          <cell r="H134" t="str">
            <v>Não</v>
          </cell>
          <cell r="I134">
            <v>940000009561995</v>
          </cell>
          <cell r="J134">
            <v>35034</v>
          </cell>
          <cell r="K134">
            <v>1995</v>
          </cell>
          <cell r="L134" t="str">
            <v>dezembro</v>
          </cell>
          <cell r="M134">
            <v>35475</v>
          </cell>
          <cell r="N134">
            <v>35475</v>
          </cell>
          <cell r="O134">
            <v>0</v>
          </cell>
          <cell r="P134">
            <v>0</v>
          </cell>
          <cell r="Q134"/>
          <cell r="R134"/>
          <cell r="S134" t="str">
            <v>RIO DE JANEIRO</v>
          </cell>
          <cell r="T134" t="str">
            <v>RJ</v>
          </cell>
          <cell r="U134"/>
          <cell r="V134" t="str">
            <v>ERRJ</v>
          </cell>
          <cell r="W134">
            <v>45265.250254629602</v>
          </cell>
        </row>
        <row r="135">
          <cell r="A135" t="str">
            <v>FACEAL</v>
          </cell>
          <cell r="B135" t="str">
            <v>12.403.903/0001-00</v>
          </cell>
          <cell r="C135" t="str">
            <v>ENCERRADA - POR INCORPORAÇÃO</v>
          </cell>
          <cell r="D135" t="str">
            <v>ENCERRADA</v>
          </cell>
          <cell r="E135" t="str">
            <v>LC 109</v>
          </cell>
          <cell r="F135" t="str">
            <v>Privada</v>
          </cell>
          <cell r="G135" t="str">
            <v>Privado</v>
          </cell>
          <cell r="H135" t="str">
            <v>Não</v>
          </cell>
          <cell r="I135">
            <v>440000000281993</v>
          </cell>
          <cell r="J135">
            <v>27677</v>
          </cell>
          <cell r="K135">
            <v>1975</v>
          </cell>
          <cell r="L135" t="str">
            <v>outubro</v>
          </cell>
          <cell r="M135">
            <v>28218</v>
          </cell>
          <cell r="N135">
            <v>44328</v>
          </cell>
          <cell r="O135">
            <v>0</v>
          </cell>
          <cell r="P135">
            <v>0</v>
          </cell>
          <cell r="Q135" t="str">
            <v>AV. FERNANDES LIMA, 3565</v>
          </cell>
          <cell r="R135" t="str">
            <v>57.005-700</v>
          </cell>
          <cell r="S135" t="str">
            <v>MACEIO</v>
          </cell>
          <cell r="T135" t="str">
            <v>AL</v>
          </cell>
          <cell r="U135" t="str">
            <v>www.faceal.com.br</v>
          </cell>
          <cell r="V135" t="str">
            <v>ERPE</v>
          </cell>
          <cell r="W135">
            <v>45265.250254629602</v>
          </cell>
        </row>
        <row r="136">
          <cell r="A136" t="str">
            <v>FACEB</v>
          </cell>
          <cell r="B136" t="str">
            <v>00.469.585/0001-93</v>
          </cell>
          <cell r="C136" t="str">
            <v>NORMAL - EM FUNCIONAMENTO</v>
          </cell>
          <cell r="D136" t="str">
            <v>NORMAL</v>
          </cell>
          <cell r="E136" t="str">
            <v>LC 108 / LC 109</v>
          </cell>
          <cell r="F136" t="str">
            <v>Pública Estadual</v>
          </cell>
          <cell r="G136" t="str">
            <v>Público</v>
          </cell>
          <cell r="H136" t="str">
            <v>Não</v>
          </cell>
          <cell r="I136">
            <v>131578</v>
          </cell>
          <cell r="J136">
            <v>28844</v>
          </cell>
          <cell r="K136">
            <v>1978</v>
          </cell>
          <cell r="L136" t="str">
            <v>dezembro</v>
          </cell>
          <cell r="M136">
            <v>28992</v>
          </cell>
          <cell r="N136"/>
          <cell r="O136">
            <v>4</v>
          </cell>
          <cell r="P136">
            <v>2</v>
          </cell>
          <cell r="Q136" t="str">
            <v>SCS  QUADRA 04 BL.A LTS 141/153</v>
          </cell>
          <cell r="R136" t="str">
            <v>70.304-905</v>
          </cell>
          <cell r="S136" t="str">
            <v>BRASILIA</v>
          </cell>
          <cell r="T136" t="str">
            <v>DF</v>
          </cell>
          <cell r="U136" t="str">
            <v>WWW.FACEB.COM.BR</v>
          </cell>
          <cell r="V136" t="str">
            <v>ERDF</v>
          </cell>
          <cell r="W136">
            <v>45265.250254629602</v>
          </cell>
        </row>
        <row r="137">
          <cell r="A137" t="str">
            <v>FACEPI</v>
          </cell>
          <cell r="B137" t="str">
            <v>07.689.813/0001-80</v>
          </cell>
          <cell r="C137" t="str">
            <v>ENCERRADA - POR INCORPORAÇÃO</v>
          </cell>
          <cell r="D137" t="str">
            <v>ENCERRADA</v>
          </cell>
          <cell r="E137" t="str">
            <v>LC 108 / LC 109</v>
          </cell>
          <cell r="F137" t="str">
            <v>Pública Federal</v>
          </cell>
          <cell r="G137" t="str">
            <v>Público</v>
          </cell>
          <cell r="H137" t="str">
            <v>Não</v>
          </cell>
          <cell r="I137">
            <v>300000016501984</v>
          </cell>
          <cell r="J137">
            <v>31090</v>
          </cell>
          <cell r="K137">
            <v>1985</v>
          </cell>
          <cell r="L137" t="str">
            <v>fevereiro</v>
          </cell>
          <cell r="M137">
            <v>31091</v>
          </cell>
          <cell r="N137">
            <v>44328</v>
          </cell>
          <cell r="O137">
            <v>0</v>
          </cell>
          <cell r="P137">
            <v>0</v>
          </cell>
          <cell r="Q137" t="str">
            <v>RUA SANTA LUZIA, 910</v>
          </cell>
          <cell r="R137" t="str">
            <v>64.001-400</v>
          </cell>
          <cell r="S137" t="str">
            <v>TERESINA</v>
          </cell>
          <cell r="T137" t="str">
            <v>PI</v>
          </cell>
          <cell r="U137" t="str">
            <v>www.facepi.com.br</v>
          </cell>
          <cell r="V137" t="str">
            <v>ERPE</v>
          </cell>
          <cell r="W137">
            <v>45265.250254629602</v>
          </cell>
        </row>
        <row r="138">
          <cell r="A138" t="str">
            <v>FACHESF</v>
          </cell>
          <cell r="B138" t="str">
            <v>42.160.192/0001-43</v>
          </cell>
          <cell r="C138" t="str">
            <v>NORMAL - EM FUNCIONAMENTO</v>
          </cell>
          <cell r="D138" t="str">
            <v>NORMAL</v>
          </cell>
          <cell r="E138" t="str">
            <v>LC 108 / LC 109</v>
          </cell>
          <cell r="F138" t="str">
            <v>Pública Federal</v>
          </cell>
          <cell r="G138" t="str">
            <v>Público</v>
          </cell>
          <cell r="H138" t="str">
            <v>Sim</v>
          </cell>
          <cell r="I138">
            <v>3018221979</v>
          </cell>
          <cell r="J138">
            <v>26323</v>
          </cell>
          <cell r="K138">
            <v>1972</v>
          </cell>
          <cell r="L138" t="str">
            <v>janeiro</v>
          </cell>
          <cell r="M138">
            <v>26323</v>
          </cell>
          <cell r="N138"/>
          <cell r="O138">
            <v>6</v>
          </cell>
          <cell r="P138">
            <v>3</v>
          </cell>
          <cell r="Q138" t="str">
            <v>PRAÇA CHORA MENINO, Nº 58</v>
          </cell>
          <cell r="R138" t="str">
            <v>50.070-210</v>
          </cell>
          <cell r="S138" t="str">
            <v>RECIFE</v>
          </cell>
          <cell r="T138" t="str">
            <v>PE</v>
          </cell>
          <cell r="U138" t="str">
            <v>www.fachesf.com.br</v>
          </cell>
          <cell r="V138" t="str">
            <v>ERPE</v>
          </cell>
          <cell r="W138">
            <v>45265.250254629602</v>
          </cell>
        </row>
        <row r="139">
          <cell r="A139" t="str">
            <v>FACOPAC</v>
          </cell>
          <cell r="B139" t="str">
            <v>71.562.656/0001-46</v>
          </cell>
          <cell r="C139" t="str">
            <v>ENCERRADA - POR INICIATIVA DA EFPC</v>
          </cell>
          <cell r="D139" t="str">
            <v>ENCERRADA</v>
          </cell>
          <cell r="E139" t="str">
            <v>LC 109</v>
          </cell>
          <cell r="F139" t="str">
            <v>Privada</v>
          </cell>
          <cell r="G139" t="str">
            <v>Privado</v>
          </cell>
          <cell r="H139" t="str">
            <v>Não</v>
          </cell>
          <cell r="I139">
            <v>440000006271994</v>
          </cell>
          <cell r="J139">
            <v>34586</v>
          </cell>
          <cell r="K139">
            <v>1994</v>
          </cell>
          <cell r="L139" t="str">
            <v>setembro</v>
          </cell>
          <cell r="M139">
            <v>34722</v>
          </cell>
          <cell r="N139">
            <v>44544</v>
          </cell>
          <cell r="O139">
            <v>0</v>
          </cell>
          <cell r="P139">
            <v>0</v>
          </cell>
          <cell r="Q139" t="str">
            <v>AV INDEPENDENCIA 2500</v>
          </cell>
          <cell r="R139" t="str">
            <v>18.087-050</v>
          </cell>
          <cell r="S139" t="str">
            <v>SOROCABA</v>
          </cell>
          <cell r="T139" t="str">
            <v>SP</v>
          </cell>
          <cell r="U139" t="str">
            <v>WWW.FACOPAC.COM.BR</v>
          </cell>
          <cell r="V139" t="str">
            <v>ERSP</v>
          </cell>
          <cell r="W139">
            <v>45265.250254629602</v>
          </cell>
        </row>
        <row r="140">
          <cell r="A140" t="str">
            <v>FAELBA</v>
          </cell>
          <cell r="B140" t="str">
            <v>13.605.605/0001-58</v>
          </cell>
          <cell r="C140" t="str">
            <v>ENCERRADA - POR INCORPORAÇÃO</v>
          </cell>
          <cell r="D140" t="str">
            <v>ENCERRADA</v>
          </cell>
          <cell r="E140" t="str">
            <v>LC 109</v>
          </cell>
          <cell r="F140" t="str">
            <v>Privada</v>
          </cell>
          <cell r="G140" t="str">
            <v>Privado</v>
          </cell>
          <cell r="H140" t="str">
            <v>Não</v>
          </cell>
          <cell r="I140">
            <v>3018551979</v>
          </cell>
          <cell r="J140">
            <v>29042</v>
          </cell>
          <cell r="K140">
            <v>1979</v>
          </cell>
          <cell r="L140" t="str">
            <v>julho</v>
          </cell>
          <cell r="M140">
            <v>27333</v>
          </cell>
          <cell r="N140">
            <v>44347</v>
          </cell>
          <cell r="O140">
            <v>0</v>
          </cell>
          <cell r="P140">
            <v>0</v>
          </cell>
          <cell r="Q140" t="str">
            <v>AV. TANCREDO NEVES, Nº 450, ED. SUAREZ TRADE, 33º ANDAR, SALA 3302</v>
          </cell>
          <cell r="R140" t="str">
            <v>41.820-020</v>
          </cell>
          <cell r="S140" t="str">
            <v>SALVADOR</v>
          </cell>
          <cell r="T140" t="str">
            <v>BA</v>
          </cell>
          <cell r="U140" t="str">
            <v>www.faelba.com.br</v>
          </cell>
          <cell r="V140" t="str">
            <v>ERMG</v>
          </cell>
          <cell r="W140">
            <v>45265.250254629602</v>
          </cell>
        </row>
        <row r="141">
          <cell r="A141" t="str">
            <v>FAELCE</v>
          </cell>
          <cell r="B141" t="str">
            <v>06.622.591/0001-15</v>
          </cell>
          <cell r="C141" t="str">
            <v>NORMAL - EM FUNCIONAMENTO</v>
          </cell>
          <cell r="D141" t="str">
            <v>NORMAL</v>
          </cell>
          <cell r="E141" t="str">
            <v>LC 109</v>
          </cell>
          <cell r="F141" t="str">
            <v>Privada</v>
          </cell>
          <cell r="G141" t="str">
            <v>Privado</v>
          </cell>
          <cell r="H141" t="str">
            <v>Não</v>
          </cell>
          <cell r="I141">
            <v>181741980</v>
          </cell>
          <cell r="J141">
            <v>29574</v>
          </cell>
          <cell r="K141">
            <v>1980</v>
          </cell>
          <cell r="L141" t="str">
            <v>dezembro</v>
          </cell>
          <cell r="M141">
            <v>29683</v>
          </cell>
          <cell r="N141"/>
          <cell r="O141">
            <v>2</v>
          </cell>
          <cell r="P141">
            <v>2</v>
          </cell>
          <cell r="Q141" t="str">
            <v>AV BARAO DE STUDART</v>
          </cell>
          <cell r="R141" t="str">
            <v>60.120-002</v>
          </cell>
          <cell r="S141" t="str">
            <v>FORTALEZA</v>
          </cell>
          <cell r="T141" t="str">
            <v>CE</v>
          </cell>
          <cell r="U141" t="str">
            <v>WWW.FAELCE.COM.BR</v>
          </cell>
          <cell r="V141" t="str">
            <v>ERPE</v>
          </cell>
          <cell r="W141">
            <v>45265.250254629602</v>
          </cell>
        </row>
        <row r="142">
          <cell r="A142" t="str">
            <v>FAIRPLAN</v>
          </cell>
          <cell r="B142" t="str">
            <v>01.630.659/0001-94</v>
          </cell>
          <cell r="C142" t="str">
            <v>ENCERRADA - POR CANCELAMENTO</v>
          </cell>
          <cell r="D142" t="str">
            <v>ENCERRADA</v>
          </cell>
          <cell r="E142" t="str">
            <v>LC 109</v>
          </cell>
          <cell r="F142" t="str">
            <v>Privada</v>
          </cell>
          <cell r="G142" t="str">
            <v>Privado</v>
          </cell>
          <cell r="H142" t="str">
            <v>Não</v>
          </cell>
          <cell r="I142">
            <v>440000099551996</v>
          </cell>
          <cell r="J142">
            <v>35409</v>
          </cell>
          <cell r="K142">
            <v>1996</v>
          </cell>
          <cell r="L142" t="str">
            <v>dezembro</v>
          </cell>
          <cell r="M142">
            <v>35431</v>
          </cell>
          <cell r="N142">
            <v>39114</v>
          </cell>
          <cell r="O142">
            <v>0</v>
          </cell>
          <cell r="P142">
            <v>0</v>
          </cell>
          <cell r="Q142"/>
          <cell r="R142"/>
          <cell r="S142" t="str">
            <v>SAO PAULO</v>
          </cell>
          <cell r="T142" t="str">
            <v>SP</v>
          </cell>
          <cell r="U142"/>
          <cell r="V142" t="str">
            <v>ERSP</v>
          </cell>
          <cell r="W142">
            <v>45265.250254629602</v>
          </cell>
        </row>
        <row r="143">
          <cell r="A143" t="str">
            <v>FAMILIA PREVIDENCIA</v>
          </cell>
          <cell r="B143" t="str">
            <v>90.884.412/0001-24</v>
          </cell>
          <cell r="C143" t="str">
            <v>NORMAL - EM FUNCIONAMENTO</v>
          </cell>
          <cell r="D143" t="str">
            <v>NORMAL</v>
          </cell>
          <cell r="E143" t="str">
            <v>LC 109</v>
          </cell>
          <cell r="F143" t="str">
            <v>Privada</v>
          </cell>
          <cell r="G143" t="str">
            <v>Privado</v>
          </cell>
          <cell r="H143" t="str">
            <v>Não</v>
          </cell>
          <cell r="I143">
            <v>300000116271979</v>
          </cell>
          <cell r="J143">
            <v>29210</v>
          </cell>
          <cell r="K143">
            <v>1979</v>
          </cell>
          <cell r="L143" t="str">
            <v>dezembro</v>
          </cell>
          <cell r="M143">
            <v>29258</v>
          </cell>
          <cell r="N143"/>
          <cell r="O143">
            <v>11</v>
          </cell>
          <cell r="P143">
            <v>134</v>
          </cell>
          <cell r="Q143" t="str">
            <v>R DOS ANDRADAS 702</v>
          </cell>
          <cell r="R143" t="str">
            <v>90.020-004</v>
          </cell>
          <cell r="S143" t="str">
            <v>PORTO ALEGRE</v>
          </cell>
          <cell r="T143" t="str">
            <v>RS</v>
          </cell>
          <cell r="U143" t="str">
            <v>WWW.FUNDACAOCEEE.COM.BR</v>
          </cell>
          <cell r="V143" t="str">
            <v>ERRS</v>
          </cell>
          <cell r="W143">
            <v>45265.250254629602</v>
          </cell>
        </row>
        <row r="144">
          <cell r="A144" t="str">
            <v>FAPA</v>
          </cell>
          <cell r="B144" t="str">
            <v>77.794.311/0001-02</v>
          </cell>
          <cell r="C144" t="str">
            <v>ENCERRADA - POR INCORPORAÇÃO</v>
          </cell>
          <cell r="D144" t="str">
            <v>ENCERRADA</v>
          </cell>
          <cell r="E144" t="str">
            <v>LC 108 / LC 109</v>
          </cell>
          <cell r="F144" t="str">
            <v>Pública Municipal</v>
          </cell>
          <cell r="G144" t="str">
            <v>Público</v>
          </cell>
          <cell r="H144" t="str">
            <v>Não</v>
          </cell>
          <cell r="I144">
            <v>167931980</v>
          </cell>
          <cell r="J144">
            <v>29546</v>
          </cell>
          <cell r="K144">
            <v>1980</v>
          </cell>
          <cell r="L144" t="str">
            <v>novembro</v>
          </cell>
          <cell r="M144">
            <v>29646</v>
          </cell>
          <cell r="N144">
            <v>45225</v>
          </cell>
          <cell r="O144">
            <v>0</v>
          </cell>
          <cell r="P144">
            <v>0</v>
          </cell>
          <cell r="Q144" t="str">
            <v>RUA DA BANDEIRA, 500 - 3 ANDAR</v>
          </cell>
          <cell r="R144" t="str">
            <v>80.035-270</v>
          </cell>
          <cell r="S144" t="str">
            <v>CURITIBA</v>
          </cell>
          <cell r="T144" t="str">
            <v>PR</v>
          </cell>
          <cell r="U144" t="str">
            <v>WWW.FUNDACAOSANEPAR.COM.BR</v>
          </cell>
          <cell r="V144" t="str">
            <v>ERRS</v>
          </cell>
          <cell r="W144">
            <v>45265.250254629602</v>
          </cell>
        </row>
        <row r="145">
          <cell r="A145" t="str">
            <v>FAPECE</v>
          </cell>
          <cell r="B145" t="str">
            <v>10.393.460/0001-80</v>
          </cell>
          <cell r="C145" t="str">
            <v>NORMAL - EM FUNCIONAMENTO</v>
          </cell>
          <cell r="D145" t="str">
            <v>NORMAL</v>
          </cell>
          <cell r="E145" t="str">
            <v>LC 108 / LC 109</v>
          </cell>
          <cell r="F145" t="str">
            <v>Pública Estadual</v>
          </cell>
          <cell r="G145" t="str">
            <v>Público</v>
          </cell>
          <cell r="H145" t="str">
            <v>Não</v>
          </cell>
          <cell r="I145">
            <v>337885</v>
          </cell>
          <cell r="J145">
            <v>31401</v>
          </cell>
          <cell r="K145">
            <v>1985</v>
          </cell>
          <cell r="L145" t="str">
            <v>dezembro</v>
          </cell>
          <cell r="M145">
            <v>31414</v>
          </cell>
          <cell r="N145"/>
          <cell r="O145">
            <v>1</v>
          </cell>
          <cell r="P145">
            <v>2</v>
          </cell>
          <cell r="Q145" t="str">
            <v>RUA VICENTE LINHARES 360</v>
          </cell>
          <cell r="R145" t="str">
            <v>60.135-270</v>
          </cell>
          <cell r="S145" t="str">
            <v>FORTALEZA</v>
          </cell>
          <cell r="T145" t="str">
            <v>CE</v>
          </cell>
          <cell r="U145" t="str">
            <v>WWW.FAPECE.COM.BR</v>
          </cell>
          <cell r="V145" t="str">
            <v>ERPE</v>
          </cell>
          <cell r="W145">
            <v>45265.250254629602</v>
          </cell>
        </row>
        <row r="146">
          <cell r="A146" t="str">
            <v>FAPERS</v>
          </cell>
          <cell r="B146" t="str">
            <v>87.752.200/0001-89</v>
          </cell>
          <cell r="C146" t="str">
            <v>NORMAL - EM FUNCIONAMENTO</v>
          </cell>
          <cell r="D146" t="str">
            <v>NORMAL</v>
          </cell>
          <cell r="E146" t="str">
            <v>LC 109</v>
          </cell>
          <cell r="F146" t="str">
            <v>Privada</v>
          </cell>
          <cell r="G146" t="str">
            <v>Privado</v>
          </cell>
          <cell r="H146" t="str">
            <v>Não</v>
          </cell>
          <cell r="I146">
            <v>182261980</v>
          </cell>
          <cell r="J146">
            <v>29651</v>
          </cell>
          <cell r="K146">
            <v>1981</v>
          </cell>
          <cell r="L146" t="str">
            <v>março</v>
          </cell>
          <cell r="M146">
            <v>29741</v>
          </cell>
          <cell r="N146"/>
          <cell r="O146">
            <v>4</v>
          </cell>
          <cell r="P146">
            <v>2</v>
          </cell>
          <cell r="Q146" t="str">
            <v>MARCILIO DIAS 1073</v>
          </cell>
          <cell r="R146" t="str">
            <v>90.130-001</v>
          </cell>
          <cell r="S146" t="str">
            <v>PORTO ALEGRE</v>
          </cell>
          <cell r="T146" t="str">
            <v>RS</v>
          </cell>
          <cell r="U146" t="str">
            <v>www.fapers.org.br</v>
          </cell>
          <cell r="V146" t="str">
            <v>ERRS</v>
          </cell>
          <cell r="W146">
            <v>45265.250254629602</v>
          </cell>
        </row>
        <row r="147">
          <cell r="A147" t="str">
            <v>FAPES</v>
          </cell>
          <cell r="B147" t="str">
            <v>00.397.695/0001-97</v>
          </cell>
          <cell r="C147" t="str">
            <v>NORMAL - EM FUNCIONAMENTO</v>
          </cell>
          <cell r="D147" t="str">
            <v>NORMAL</v>
          </cell>
          <cell r="E147" t="str">
            <v>LC 108 / LC 109</v>
          </cell>
          <cell r="F147" t="str">
            <v>Pública Federal</v>
          </cell>
          <cell r="G147" t="str">
            <v>Público</v>
          </cell>
          <cell r="H147" t="str">
            <v>Sim</v>
          </cell>
          <cell r="I147">
            <v>3018241979</v>
          </cell>
          <cell r="J147">
            <v>28992</v>
          </cell>
          <cell r="K147">
            <v>1979</v>
          </cell>
          <cell r="L147" t="str">
            <v>maio</v>
          </cell>
          <cell r="M147">
            <v>28998</v>
          </cell>
          <cell r="N147"/>
          <cell r="O147">
            <v>5</v>
          </cell>
          <cell r="P147">
            <v>4</v>
          </cell>
          <cell r="Q147" t="str">
            <v>AV. REPUBLICA DO CHILE   230 - 8 ANDAR</v>
          </cell>
          <cell r="R147" t="str">
            <v>20.031-170</v>
          </cell>
          <cell r="S147" t="str">
            <v>RIO DE JANEIRO</v>
          </cell>
          <cell r="T147" t="str">
            <v>RJ</v>
          </cell>
          <cell r="U147" t="str">
            <v>WWW.FAPES.COM.BR</v>
          </cell>
          <cell r="V147" t="str">
            <v>ERRJ</v>
          </cell>
          <cell r="W147">
            <v>45265.250254629602</v>
          </cell>
        </row>
        <row r="148">
          <cell r="A148" t="str">
            <v>FAPIEB</v>
          </cell>
          <cell r="B148" t="str">
            <v>92.822.949/0001-95</v>
          </cell>
          <cell r="C148" t="str">
            <v>NORMAL - EM FUNCIONAMENTO</v>
          </cell>
          <cell r="D148" t="str">
            <v>NORMAL</v>
          </cell>
          <cell r="E148" t="str">
            <v>LC 109</v>
          </cell>
          <cell r="F148" t="str">
            <v>Privada</v>
          </cell>
          <cell r="G148" t="str">
            <v>Privado</v>
          </cell>
          <cell r="H148" t="str">
            <v>Não</v>
          </cell>
          <cell r="I148">
            <v>3018251979</v>
          </cell>
          <cell r="J148">
            <v>28852</v>
          </cell>
          <cell r="K148">
            <v>1978</v>
          </cell>
          <cell r="L148" t="str">
            <v>dezembro</v>
          </cell>
          <cell r="M148">
            <v>23854</v>
          </cell>
          <cell r="N148"/>
          <cell r="O148">
            <v>1</v>
          </cell>
          <cell r="P148">
            <v>11</v>
          </cell>
          <cell r="Q148" t="str">
            <v>AV.  ENGENHEIRO LUDOLFO BOEHL, 256</v>
          </cell>
          <cell r="R148" t="str">
            <v>91.720-150</v>
          </cell>
          <cell r="S148" t="str">
            <v>PORTO ALEGRE</v>
          </cell>
          <cell r="T148" t="str">
            <v>RS</v>
          </cell>
          <cell r="U148" t="str">
            <v>www.fapieb.org.br</v>
          </cell>
          <cell r="V148" t="str">
            <v>ERRS</v>
          </cell>
          <cell r="W148">
            <v>45265.250254629602</v>
          </cell>
        </row>
        <row r="149">
          <cell r="A149" t="str">
            <v>FASASS</v>
          </cell>
          <cell r="B149" t="str">
            <v>48.087.993/0001-07</v>
          </cell>
          <cell r="C149" t="str">
            <v>ENCERRADA - POR INICIATIVA DA EFPC</v>
          </cell>
          <cell r="D149" t="str">
            <v>ENCERRADA</v>
          </cell>
          <cell r="E149" t="str">
            <v>LC 109</v>
          </cell>
          <cell r="F149" t="str">
            <v>Privada</v>
          </cell>
          <cell r="G149" t="str">
            <v>Privado</v>
          </cell>
          <cell r="H149" t="str">
            <v>Não</v>
          </cell>
          <cell r="I149">
            <v>3018541979</v>
          </cell>
          <cell r="J149">
            <v>29045</v>
          </cell>
          <cell r="K149">
            <v>1979</v>
          </cell>
          <cell r="L149" t="str">
            <v>julho</v>
          </cell>
          <cell r="M149">
            <v>29038</v>
          </cell>
          <cell r="N149">
            <v>42164</v>
          </cell>
          <cell r="O149">
            <v>0</v>
          </cell>
          <cell r="P149">
            <v>0</v>
          </cell>
          <cell r="Q149" t="str">
            <v>AV. PRES. JUSCELINO KUBITSCHEK, 2041/2235 - 9º ANDAR</v>
          </cell>
          <cell r="R149" t="str">
            <v>04.543-011</v>
          </cell>
          <cell r="S149" t="str">
            <v>SAO PAULO</v>
          </cell>
          <cell r="T149" t="str">
            <v>SP</v>
          </cell>
          <cell r="U149"/>
          <cell r="V149" t="str">
            <v>ERSP</v>
          </cell>
          <cell r="W149">
            <v>45265.250254629602</v>
          </cell>
        </row>
        <row r="150">
          <cell r="A150" t="str">
            <v>FASBEMGE</v>
          </cell>
          <cell r="B150" t="str">
            <v>17.350.067/0001-59</v>
          </cell>
          <cell r="C150" t="str">
            <v>ENCERRADA - POR CANCELAMENTO</v>
          </cell>
          <cell r="D150" t="str">
            <v>ENCERRADA</v>
          </cell>
          <cell r="E150" t="str">
            <v>LC 109</v>
          </cell>
          <cell r="F150" t="str">
            <v>Privada</v>
          </cell>
          <cell r="G150" t="str">
            <v>Privado</v>
          </cell>
          <cell r="H150" t="str">
            <v>Não</v>
          </cell>
          <cell r="I150">
            <v>3018281979</v>
          </cell>
          <cell r="J150">
            <v>28941</v>
          </cell>
          <cell r="K150">
            <v>1979</v>
          </cell>
          <cell r="L150" t="str">
            <v>março</v>
          </cell>
          <cell r="M150">
            <v>28976</v>
          </cell>
          <cell r="N150">
            <v>37524</v>
          </cell>
          <cell r="O150">
            <v>0</v>
          </cell>
          <cell r="P150">
            <v>0</v>
          </cell>
          <cell r="Q150"/>
          <cell r="R150"/>
          <cell r="S150" t="str">
            <v>BELO HORIZONTE</v>
          </cell>
          <cell r="T150" t="str">
            <v>MG</v>
          </cell>
          <cell r="U150"/>
          <cell r="V150" t="str">
            <v>ERMG</v>
          </cell>
          <cell r="W150">
            <v>45265.250254629602</v>
          </cell>
        </row>
        <row r="151">
          <cell r="A151" t="str">
            <v>FASC</v>
          </cell>
          <cell r="B151" t="str">
            <v>31.933.799/0001-00</v>
          </cell>
          <cell r="C151" t="str">
            <v>NORMAL - EM FUNCIONAMENTO</v>
          </cell>
          <cell r="D151" t="str">
            <v>NORMAL</v>
          </cell>
          <cell r="E151" t="str">
            <v>LC 109</v>
          </cell>
          <cell r="F151" t="str">
            <v>Privada</v>
          </cell>
          <cell r="G151" t="str">
            <v>Privado</v>
          </cell>
          <cell r="H151" t="str">
            <v>Não</v>
          </cell>
          <cell r="I151">
            <v>300000037921986</v>
          </cell>
          <cell r="J151">
            <v>32212</v>
          </cell>
          <cell r="K151">
            <v>1988</v>
          </cell>
          <cell r="L151" t="str">
            <v>março</v>
          </cell>
          <cell r="M151">
            <v>32212</v>
          </cell>
          <cell r="N151"/>
          <cell r="O151">
            <v>2</v>
          </cell>
          <cell r="P151">
            <v>3</v>
          </cell>
          <cell r="Q151" t="str">
            <v>AV CONDESSA ELIZABETH ROBIANO 1880</v>
          </cell>
          <cell r="R151" t="str">
            <v>03.074-900</v>
          </cell>
          <cell r="S151" t="str">
            <v>SAO PAULO</v>
          </cell>
          <cell r="T151" t="str">
            <v>SP</v>
          </cell>
          <cell r="U151" t="str">
            <v>WWW.FASCPREV.COM.BR</v>
          </cell>
          <cell r="V151" t="str">
            <v>ERSP</v>
          </cell>
          <cell r="W151">
            <v>45265.250254629602</v>
          </cell>
        </row>
        <row r="152">
          <cell r="A152" t="str">
            <v>FASERN</v>
          </cell>
          <cell r="B152" t="str">
            <v>12.745.139/0001-43</v>
          </cell>
          <cell r="C152" t="str">
            <v>ENCERRADA - POR INCORPORAÇÃO</v>
          </cell>
          <cell r="D152" t="str">
            <v>ENCERRADA</v>
          </cell>
          <cell r="E152" t="str">
            <v>LC 109</v>
          </cell>
          <cell r="F152" t="str">
            <v>Privada</v>
          </cell>
          <cell r="G152" t="str">
            <v>Privado</v>
          </cell>
          <cell r="H152" t="str">
            <v>Não</v>
          </cell>
          <cell r="I152">
            <v>300000074701987</v>
          </cell>
          <cell r="J152">
            <v>32408</v>
          </cell>
          <cell r="K152">
            <v>1988</v>
          </cell>
          <cell r="L152" t="str">
            <v>setembro</v>
          </cell>
          <cell r="M152">
            <v>32599</v>
          </cell>
          <cell r="N152">
            <v>44347</v>
          </cell>
          <cell r="O152">
            <v>0</v>
          </cell>
          <cell r="P152">
            <v>0</v>
          </cell>
          <cell r="Q152" t="str">
            <v>RUA OLINTO MEIRA</v>
          </cell>
          <cell r="R152" t="str">
            <v>59.030-180</v>
          </cell>
          <cell r="S152" t="str">
            <v>NATAL</v>
          </cell>
          <cell r="T152" t="str">
            <v>RN</v>
          </cell>
          <cell r="U152" t="str">
            <v>WWW.FASERN.COM.BR</v>
          </cell>
          <cell r="V152" t="str">
            <v>ERPE</v>
          </cell>
          <cell r="W152">
            <v>45265.250254629602</v>
          </cell>
        </row>
        <row r="153">
          <cell r="A153" t="str">
            <v>FATL</v>
          </cell>
          <cell r="B153" t="str">
            <v>07.110.214/0001-60</v>
          </cell>
          <cell r="C153" t="str">
            <v>NORMAL - EM FUNCIONAMENTO</v>
          </cell>
          <cell r="D153" t="str">
            <v>NORMAL</v>
          </cell>
          <cell r="E153" t="str">
            <v>LC 109</v>
          </cell>
          <cell r="F153" t="str">
            <v>Privada</v>
          </cell>
          <cell r="G153" t="str">
            <v>Privado</v>
          </cell>
          <cell r="H153" t="str">
            <v>Sim</v>
          </cell>
          <cell r="I153">
            <v>4.4000001608200472E+16</v>
          </cell>
          <cell r="J153">
            <v>38215</v>
          </cell>
          <cell r="K153">
            <v>2004</v>
          </cell>
          <cell r="L153" t="str">
            <v>agosto</v>
          </cell>
          <cell r="M153">
            <v>38412</v>
          </cell>
          <cell r="N153"/>
          <cell r="O153">
            <v>6</v>
          </cell>
          <cell r="P153">
            <v>11</v>
          </cell>
          <cell r="Q153" t="str">
            <v>LAURO MULLER</v>
          </cell>
          <cell r="R153" t="str">
            <v>22.290-160</v>
          </cell>
          <cell r="S153" t="str">
            <v>RIO DE JANEIRO</v>
          </cell>
          <cell r="T153" t="str">
            <v>RJ</v>
          </cell>
          <cell r="U153" t="str">
            <v>WWW.FUNDACAOATLANTICO.COM.BR</v>
          </cell>
          <cell r="V153" t="str">
            <v>ERRJ</v>
          </cell>
          <cell r="W153">
            <v>45265.250254629602</v>
          </cell>
        </row>
        <row r="154">
          <cell r="A154" t="str">
            <v>FBEMGEPREV</v>
          </cell>
          <cell r="B154" t="str">
            <v>07.436.012/0001-02</v>
          </cell>
          <cell r="C154" t="str">
            <v>ENCERRADA - POR INCORPORAÇÃO</v>
          </cell>
          <cell r="D154" t="str">
            <v>ENCERRADA</v>
          </cell>
          <cell r="E154" t="str">
            <v>LC 109</v>
          </cell>
          <cell r="F154" t="str">
            <v>Privada</v>
          </cell>
          <cell r="G154" t="str">
            <v>Privado</v>
          </cell>
          <cell r="H154" t="str">
            <v>Não</v>
          </cell>
          <cell r="I154">
            <v>4.4000000420200232E+16</v>
          </cell>
          <cell r="J154">
            <v>38281</v>
          </cell>
          <cell r="K154">
            <v>2004</v>
          </cell>
          <cell r="L154" t="str">
            <v>outubro</v>
          </cell>
          <cell r="M154">
            <v>39083</v>
          </cell>
          <cell r="N154">
            <v>42401</v>
          </cell>
          <cell r="O154">
            <v>0</v>
          </cell>
          <cell r="P154">
            <v>0</v>
          </cell>
          <cell r="Q154" t="str">
            <v>RUA ALBITA, 131 - 4º ANDAR</v>
          </cell>
          <cell r="R154" t="str">
            <v>30.310-160</v>
          </cell>
          <cell r="S154" t="str">
            <v>BELO HORIZONTE</v>
          </cell>
          <cell r="T154" t="str">
            <v>MG</v>
          </cell>
          <cell r="U154" t="str">
            <v>WWW.BEMGEPREV.COM.BR</v>
          </cell>
          <cell r="V154" t="str">
            <v>ERMG</v>
          </cell>
          <cell r="W154">
            <v>45265.250254629602</v>
          </cell>
        </row>
        <row r="155">
          <cell r="A155" t="str">
            <v>FBRTPREV</v>
          </cell>
          <cell r="B155" t="str">
            <v>87.058.921/0003-55</v>
          </cell>
          <cell r="C155" t="str">
            <v>ENCERRADA - POR INICIATIVA DA EFPC</v>
          </cell>
          <cell r="D155" t="str">
            <v>ENCERRADA</v>
          </cell>
          <cell r="E155" t="str">
            <v>LC 109</v>
          </cell>
          <cell r="F155" t="str">
            <v>Privada</v>
          </cell>
          <cell r="G155" t="str">
            <v>Privado</v>
          </cell>
          <cell r="H155" t="str">
            <v>Não</v>
          </cell>
          <cell r="I155">
            <v>3018411979</v>
          </cell>
          <cell r="J155">
            <v>29369</v>
          </cell>
          <cell r="K155">
            <v>1980</v>
          </cell>
          <cell r="L155" t="str">
            <v>maio</v>
          </cell>
          <cell r="M155">
            <v>29375</v>
          </cell>
          <cell r="N155">
            <v>40274</v>
          </cell>
          <cell r="O155">
            <v>0</v>
          </cell>
          <cell r="P155">
            <v>0</v>
          </cell>
          <cell r="Q155" t="str">
            <v xml:space="preserve">SCN QUADRA 03 BLOCO A S/N, SOBRLELOJA </v>
          </cell>
          <cell r="R155" t="str">
            <v>70.713-000</v>
          </cell>
          <cell r="S155" t="str">
            <v>BRASILIA</v>
          </cell>
          <cell r="T155" t="str">
            <v>DF</v>
          </cell>
          <cell r="U155"/>
          <cell r="V155" t="str">
            <v>ERDF</v>
          </cell>
          <cell r="W155">
            <v>45265.250254629602</v>
          </cell>
        </row>
        <row r="156">
          <cell r="A156" t="str">
            <v>FEMCO</v>
          </cell>
          <cell r="B156" t="str">
            <v>46.481.917/0001-56</v>
          </cell>
          <cell r="C156" t="str">
            <v>ENCERRADA - POR INCORPORAÇÃO</v>
          </cell>
          <cell r="D156" t="str">
            <v>ENCERRADA</v>
          </cell>
          <cell r="E156" t="str">
            <v>LC 109</v>
          </cell>
          <cell r="F156" t="str">
            <v>Privada</v>
          </cell>
          <cell r="G156" t="str">
            <v>Privado</v>
          </cell>
          <cell r="H156" t="str">
            <v>Não</v>
          </cell>
          <cell r="I156">
            <v>3018561979</v>
          </cell>
          <cell r="J156">
            <v>27467</v>
          </cell>
          <cell r="K156">
            <v>1975</v>
          </cell>
          <cell r="L156" t="str">
            <v>março</v>
          </cell>
          <cell r="M156">
            <v>29005</v>
          </cell>
          <cell r="N156">
            <v>41457</v>
          </cell>
          <cell r="O156">
            <v>0</v>
          </cell>
          <cell r="P156">
            <v>0</v>
          </cell>
          <cell r="Q156" t="str">
            <v>AV CONSELHEIRO NEBIAS 368 A 5, 6, 7 ANDARES</v>
          </cell>
          <cell r="R156" t="str">
            <v>11.015-002</v>
          </cell>
          <cell r="S156" t="str">
            <v>SANTOS</v>
          </cell>
          <cell r="T156" t="str">
            <v>SP</v>
          </cell>
          <cell r="U156" t="str">
            <v>www.previdenciausiminas.com</v>
          </cell>
          <cell r="V156" t="str">
            <v>ERSP</v>
          </cell>
          <cell r="W156">
            <v>45265.250254629602</v>
          </cell>
        </row>
        <row r="157">
          <cell r="A157" t="str">
            <v>FENIPREV</v>
          </cell>
          <cell r="B157" t="str">
            <v>61.183.513/0001-70</v>
          </cell>
          <cell r="C157" t="str">
            <v>ENCERRADA - POR INICIATIVA DA EFPC</v>
          </cell>
          <cell r="D157" t="str">
            <v>ENCERRADA</v>
          </cell>
          <cell r="E157" t="str">
            <v>LC 109</v>
          </cell>
          <cell r="F157" t="str">
            <v>Privada</v>
          </cell>
          <cell r="G157" t="str">
            <v>Privado</v>
          </cell>
          <cell r="H157" t="str">
            <v>Não</v>
          </cell>
          <cell r="I157">
            <v>300000000551988</v>
          </cell>
          <cell r="J157">
            <v>32521</v>
          </cell>
          <cell r="K157">
            <v>1989</v>
          </cell>
          <cell r="L157" t="str">
            <v>janeiro</v>
          </cell>
          <cell r="M157">
            <v>32699</v>
          </cell>
          <cell r="N157">
            <v>41199</v>
          </cell>
          <cell r="O157">
            <v>0</v>
          </cell>
          <cell r="P157">
            <v>0</v>
          </cell>
          <cell r="Q157" t="str">
            <v>RUA SERGIPE 475 12 ANDAR</v>
          </cell>
          <cell r="R157" t="str">
            <v>01.243-001</v>
          </cell>
          <cell r="S157" t="str">
            <v>SAO PAULO</v>
          </cell>
          <cell r="T157" t="str">
            <v>SP</v>
          </cell>
          <cell r="U157"/>
          <cell r="V157" t="str">
            <v>ERSP</v>
          </cell>
          <cell r="W157">
            <v>45265.250254629602</v>
          </cell>
        </row>
        <row r="158">
          <cell r="A158" t="str">
            <v>FFMB</v>
          </cell>
          <cell r="B158" t="str">
            <v>95.247.235/0001-99</v>
          </cell>
          <cell r="C158" t="str">
            <v>SEM ATIVIDADES - COM PENDÊNCIAS PARA CANCELAMENTO</v>
          </cell>
          <cell r="D158" t="str">
            <v>SEM ATIVIDADES</v>
          </cell>
          <cell r="E158" t="str">
            <v>LC 109</v>
          </cell>
          <cell r="F158" t="str">
            <v>Privada</v>
          </cell>
          <cell r="G158" t="str">
            <v>Privado</v>
          </cell>
          <cell r="H158" t="str">
            <v>Não</v>
          </cell>
          <cell r="I158">
            <v>440000023151992</v>
          </cell>
          <cell r="J158">
            <v>34071</v>
          </cell>
          <cell r="K158">
            <v>1993</v>
          </cell>
          <cell r="L158" t="str">
            <v>abril</v>
          </cell>
          <cell r="M158">
            <v>34211</v>
          </cell>
          <cell r="N158"/>
          <cell r="O158">
            <v>1</v>
          </cell>
          <cell r="P158">
            <v>0</v>
          </cell>
          <cell r="Q158" t="str">
            <v>AV DOLORES ALCARAZ CALDAS, 90, 13 AND</v>
          </cell>
          <cell r="R158" t="str">
            <v>90.110-180</v>
          </cell>
          <cell r="S158" t="str">
            <v>PORTO ALEGRE</v>
          </cell>
          <cell r="T158" t="str">
            <v>RS</v>
          </cell>
          <cell r="U158"/>
          <cell r="V158" t="str">
            <v>ERRS</v>
          </cell>
          <cell r="W158">
            <v>45265.250254629602</v>
          </cell>
        </row>
        <row r="159">
          <cell r="A159" t="str">
            <v>FGV-PREVI</v>
          </cell>
          <cell r="B159" t="str">
            <v>01.522.104/0001-29</v>
          </cell>
          <cell r="C159" t="str">
            <v>NORMAL - EM FUNCIONAMENTO</v>
          </cell>
          <cell r="D159" t="str">
            <v>NORMAL</v>
          </cell>
          <cell r="E159" t="str">
            <v>LC 109</v>
          </cell>
          <cell r="F159" t="str">
            <v>Privada</v>
          </cell>
          <cell r="G159" t="str">
            <v>Privado</v>
          </cell>
          <cell r="H159" t="str">
            <v>Não</v>
          </cell>
          <cell r="I159">
            <v>4.4000004488199648E+16</v>
          </cell>
          <cell r="J159">
            <v>35226</v>
          </cell>
          <cell r="K159">
            <v>1996</v>
          </cell>
          <cell r="L159" t="str">
            <v>junho</v>
          </cell>
          <cell r="M159">
            <v>35278</v>
          </cell>
          <cell r="N159"/>
          <cell r="O159">
            <v>1</v>
          </cell>
          <cell r="P159">
            <v>1</v>
          </cell>
          <cell r="Q159" t="str">
            <v>PR DE BOTOFAGO S/N 184 A 192 PARTE</v>
          </cell>
          <cell r="R159" t="str">
            <v>21.853-480</v>
          </cell>
          <cell r="S159" t="str">
            <v>RIO DE JANEIRO</v>
          </cell>
          <cell r="T159" t="str">
            <v>RJ</v>
          </cell>
          <cell r="U159" t="str">
            <v>FGVPREVI.FGV.BR</v>
          </cell>
          <cell r="V159" t="str">
            <v>ERRJ</v>
          </cell>
          <cell r="W159">
            <v>45265.250254629602</v>
          </cell>
        </row>
        <row r="160">
          <cell r="A160" t="str">
            <v>FIBERGLAS</v>
          </cell>
          <cell r="B160" t="str">
            <v>65.526.832/0001-91</v>
          </cell>
          <cell r="C160" t="str">
            <v>ENCERRADA - POR INICIATIVA DA EFPC</v>
          </cell>
          <cell r="D160" t="str">
            <v>ENCERRADA</v>
          </cell>
          <cell r="E160" t="str">
            <v>LC 109</v>
          </cell>
          <cell r="F160" t="str">
            <v>Privada</v>
          </cell>
          <cell r="G160" t="str">
            <v>Privado</v>
          </cell>
          <cell r="H160" t="str">
            <v>Não</v>
          </cell>
          <cell r="I160">
            <v>3.0000002221198988E+16</v>
          </cell>
          <cell r="J160">
            <v>33183</v>
          </cell>
          <cell r="K160">
            <v>1990</v>
          </cell>
          <cell r="L160" t="str">
            <v>novembro</v>
          </cell>
          <cell r="M160">
            <v>33360</v>
          </cell>
          <cell r="N160">
            <v>40784</v>
          </cell>
          <cell r="O160">
            <v>0</v>
          </cell>
          <cell r="P160">
            <v>0</v>
          </cell>
          <cell r="Q160"/>
          <cell r="R160"/>
          <cell r="S160" t="str">
            <v>SAO PAULO</v>
          </cell>
          <cell r="T160" t="str">
            <v>SP</v>
          </cell>
          <cell r="U160"/>
          <cell r="V160" t="str">
            <v>ERSP</v>
          </cell>
          <cell r="W160">
            <v>45265.250254629602</v>
          </cell>
        </row>
        <row r="161">
          <cell r="A161" t="str">
            <v>FIBRA</v>
          </cell>
          <cell r="B161" t="str">
            <v>80.564.578/0001-00</v>
          </cell>
          <cell r="C161" t="str">
            <v>NORMAL - EM FUNCIONAMENTO</v>
          </cell>
          <cell r="D161" t="str">
            <v>NORMAL</v>
          </cell>
          <cell r="E161" t="str">
            <v>LC 109</v>
          </cell>
          <cell r="F161" t="str">
            <v>Privada</v>
          </cell>
          <cell r="G161" t="str">
            <v>Privado</v>
          </cell>
          <cell r="H161" t="str">
            <v>Não</v>
          </cell>
          <cell r="I161">
            <v>300000017521988</v>
          </cell>
          <cell r="J161">
            <v>32477</v>
          </cell>
          <cell r="K161">
            <v>1988</v>
          </cell>
          <cell r="L161" t="str">
            <v>novembro</v>
          </cell>
          <cell r="M161">
            <v>32234</v>
          </cell>
          <cell r="N161"/>
          <cell r="O161">
            <v>2</v>
          </cell>
          <cell r="P161">
            <v>4</v>
          </cell>
          <cell r="Q161" t="str">
            <v>AVENIDA GRAMADO</v>
          </cell>
          <cell r="R161" t="str">
            <v>85.860-460</v>
          </cell>
          <cell r="S161" t="str">
            <v>FOZ DO IGUACU</v>
          </cell>
          <cell r="T161" t="str">
            <v>PR</v>
          </cell>
          <cell r="U161" t="str">
            <v>WWW.FUNDACAOITAIPU.COM.BR</v>
          </cell>
          <cell r="V161" t="str">
            <v>ERRS</v>
          </cell>
          <cell r="W161">
            <v>45265.250254629602</v>
          </cell>
        </row>
        <row r="162">
          <cell r="A162" t="str">
            <v>FIOPREV</v>
          </cell>
          <cell r="B162" t="str">
            <v>28.954.717/0001-91</v>
          </cell>
          <cell r="C162" t="str">
            <v>NORMAL - EM FUNCIONAMENTO</v>
          </cell>
          <cell r="D162" t="str">
            <v>NORMAL</v>
          </cell>
          <cell r="E162" t="str">
            <v>LC 108 / LC 109</v>
          </cell>
          <cell r="F162" t="str">
            <v>Pública Federal</v>
          </cell>
          <cell r="G162" t="str">
            <v>Público</v>
          </cell>
          <cell r="H162" t="str">
            <v>Não</v>
          </cell>
          <cell r="I162">
            <v>300000016681984</v>
          </cell>
          <cell r="J162">
            <v>31079</v>
          </cell>
          <cell r="K162">
            <v>1985</v>
          </cell>
          <cell r="L162" t="str">
            <v>fevereiro</v>
          </cell>
          <cell r="M162">
            <v>31079</v>
          </cell>
          <cell r="N162"/>
          <cell r="O162">
            <v>2</v>
          </cell>
          <cell r="P162">
            <v>0</v>
          </cell>
          <cell r="Q162" t="str">
            <v>AV BRASIL</v>
          </cell>
          <cell r="R162" t="str">
            <v>21.040-361</v>
          </cell>
          <cell r="S162" t="str">
            <v>RIO DE JANEIRO</v>
          </cell>
          <cell r="T162" t="str">
            <v>RJ</v>
          </cell>
          <cell r="U162" t="str">
            <v>WWW.FIOPREV.ORG.BR</v>
          </cell>
          <cell r="V162" t="str">
            <v>ERRJ</v>
          </cell>
          <cell r="W162">
            <v>45265.250254629602</v>
          </cell>
        </row>
        <row r="163">
          <cell r="A163" t="str">
            <v>FIPECQ</v>
          </cell>
          <cell r="B163" t="str">
            <v>00.529.958/0001-74</v>
          </cell>
          <cell r="C163" t="str">
            <v>NORMAL - EM FUNCIONAMENTO</v>
          </cell>
          <cell r="D163" t="str">
            <v>NORMAL</v>
          </cell>
          <cell r="E163" t="str">
            <v>LC 108 / LC 109</v>
          </cell>
          <cell r="F163" t="str">
            <v>Pública Federal</v>
          </cell>
          <cell r="G163" t="str">
            <v>Público</v>
          </cell>
          <cell r="H163" t="str">
            <v>Não</v>
          </cell>
          <cell r="I163">
            <v>3015921978</v>
          </cell>
          <cell r="J163">
            <v>28837</v>
          </cell>
          <cell r="K163">
            <v>1978</v>
          </cell>
          <cell r="L163" t="str">
            <v>dezembro</v>
          </cell>
          <cell r="M163">
            <v>28993</v>
          </cell>
          <cell r="N163"/>
          <cell r="O163">
            <v>3</v>
          </cell>
          <cell r="P163">
            <v>33</v>
          </cell>
          <cell r="Q163" t="str">
            <v>SETOR COMERCIAL NORTE. QUADRA 05. CENTRO EMPRESARIAL BRASÍLIA SHOPPING TORRE NORTE</v>
          </cell>
          <cell r="R163" t="str">
            <v>70.715-900</v>
          </cell>
          <cell r="S163" t="str">
            <v>BRASILIA</v>
          </cell>
          <cell r="T163" t="str">
            <v>DF</v>
          </cell>
          <cell r="U163" t="str">
            <v>WWW.FIPECQ.ORG.BR</v>
          </cell>
          <cell r="V163" t="str">
            <v>ERDF</v>
          </cell>
          <cell r="W163">
            <v>45265.250254629602</v>
          </cell>
        </row>
        <row r="164">
          <cell r="A164" t="str">
            <v>FMCPREV</v>
          </cell>
          <cell r="B164" t="str">
            <v>59.955.351/0001-07</v>
          </cell>
          <cell r="C164" t="str">
            <v>ENCERRADA - POR INICIATIVA DA EFPC</v>
          </cell>
          <cell r="D164" t="str">
            <v>ENCERRADA</v>
          </cell>
          <cell r="E164" t="str">
            <v>LC 109</v>
          </cell>
          <cell r="F164" t="str">
            <v>Privada</v>
          </cell>
          <cell r="G164" t="str">
            <v>Privado</v>
          </cell>
          <cell r="H164" t="str">
            <v>Não</v>
          </cell>
          <cell r="I164">
            <v>3.0000000054198896E+16</v>
          </cell>
          <cell r="J164">
            <v>32525</v>
          </cell>
          <cell r="K164">
            <v>1989</v>
          </cell>
          <cell r="L164" t="str">
            <v>janeiro</v>
          </cell>
          <cell r="M164">
            <v>32567</v>
          </cell>
          <cell r="N164">
            <v>42027</v>
          </cell>
          <cell r="O164">
            <v>0</v>
          </cell>
          <cell r="P164">
            <v>0</v>
          </cell>
          <cell r="Q164" t="str">
            <v>ROD PRESIDENTE DUTRA 2660</v>
          </cell>
          <cell r="R164" t="str">
            <v>21.535-900</v>
          </cell>
          <cell r="S164" t="str">
            <v>RIO DE JANEIRO</v>
          </cell>
          <cell r="T164" t="str">
            <v>RJ</v>
          </cell>
          <cell r="U164" t="str">
            <v>WWW.FMCPREV.COM.BR</v>
          </cell>
          <cell r="V164" t="str">
            <v>ERRJ</v>
          </cell>
          <cell r="W164">
            <v>45265.250254629602</v>
          </cell>
        </row>
        <row r="165">
          <cell r="A165" t="str">
            <v>FOLHAPREV</v>
          </cell>
          <cell r="B165" t="str">
            <v>01.713.129/0001-00</v>
          </cell>
          <cell r="C165" t="str">
            <v>ENCERRADA - POR CANCELAMENTO</v>
          </cell>
          <cell r="D165" t="str">
            <v>ENCERRADA</v>
          </cell>
          <cell r="E165" t="str">
            <v>LC 109</v>
          </cell>
          <cell r="F165" t="str">
            <v>Privada</v>
          </cell>
          <cell r="G165" t="str">
            <v>Privado</v>
          </cell>
          <cell r="H165" t="str">
            <v>Não</v>
          </cell>
          <cell r="I165">
            <v>440000000031997</v>
          </cell>
          <cell r="J165">
            <v>35436</v>
          </cell>
          <cell r="K165">
            <v>1997</v>
          </cell>
          <cell r="L165" t="str">
            <v>janeiro</v>
          </cell>
          <cell r="M165">
            <v>35490</v>
          </cell>
          <cell r="N165">
            <v>39419</v>
          </cell>
          <cell r="O165">
            <v>0</v>
          </cell>
          <cell r="P165">
            <v>0</v>
          </cell>
          <cell r="Q165"/>
          <cell r="R165"/>
          <cell r="S165" t="str">
            <v>SAO PAULO</v>
          </cell>
          <cell r="T165" t="str">
            <v>SP</v>
          </cell>
          <cell r="U165"/>
          <cell r="V165" t="str">
            <v>ERSP</v>
          </cell>
          <cell r="W165">
            <v>45265.250254629602</v>
          </cell>
        </row>
        <row r="166">
          <cell r="A166" t="str">
            <v>FORLUZ</v>
          </cell>
          <cell r="B166" t="str">
            <v>16.539.926/0001-90</v>
          </cell>
          <cell r="C166" t="str">
            <v>NORMAL - EM FUNCIONAMENTO</v>
          </cell>
          <cell r="D166" t="str">
            <v>NORMAL</v>
          </cell>
          <cell r="E166" t="str">
            <v>LC 108 / LC 109</v>
          </cell>
          <cell r="F166" t="str">
            <v>Pública Estadual</v>
          </cell>
          <cell r="G166" t="str">
            <v>Público</v>
          </cell>
          <cell r="H166" t="str">
            <v>Sim</v>
          </cell>
          <cell r="I166">
            <v>3017211979</v>
          </cell>
          <cell r="J166">
            <v>28943</v>
          </cell>
          <cell r="K166">
            <v>1979</v>
          </cell>
          <cell r="L166" t="str">
            <v>março</v>
          </cell>
          <cell r="M166">
            <v>26451</v>
          </cell>
          <cell r="N166"/>
          <cell r="O166">
            <v>3</v>
          </cell>
          <cell r="P166">
            <v>27</v>
          </cell>
          <cell r="Q166" t="str">
            <v>AVENIDA DO CONTORNO 6500 - 3º ANDAR</v>
          </cell>
          <cell r="R166" t="str">
            <v>30.110-044</v>
          </cell>
          <cell r="S166" t="str">
            <v>BELO HORIZONTE</v>
          </cell>
          <cell r="T166" t="str">
            <v>MG</v>
          </cell>
          <cell r="U166" t="str">
            <v>WWW.FORLUZ.ORG.BR</v>
          </cell>
          <cell r="V166" t="str">
            <v>ERMG</v>
          </cell>
          <cell r="W166">
            <v>45265.250254629602</v>
          </cell>
        </row>
        <row r="167">
          <cell r="A167" t="str">
            <v>FPMN</v>
          </cell>
          <cell r="B167" t="str">
            <v>68.316.199/0001-03</v>
          </cell>
          <cell r="C167" t="str">
            <v>ENCERRADA - POR INICIATIVA DA EFPC</v>
          </cell>
          <cell r="D167" t="str">
            <v>ENCERRADA</v>
          </cell>
          <cell r="E167" t="str">
            <v>LC 109</v>
          </cell>
          <cell r="F167" t="str">
            <v>Privada</v>
          </cell>
          <cell r="G167" t="str">
            <v>Privado</v>
          </cell>
          <cell r="H167" t="str">
            <v>Não</v>
          </cell>
          <cell r="I167">
            <v>240000000101992</v>
          </cell>
          <cell r="J167">
            <v>33801</v>
          </cell>
          <cell r="K167">
            <v>1992</v>
          </cell>
          <cell r="L167" t="str">
            <v>julho</v>
          </cell>
          <cell r="M167">
            <v>33939</v>
          </cell>
          <cell r="N167">
            <v>41390</v>
          </cell>
          <cell r="O167">
            <v>0</v>
          </cell>
          <cell r="P167">
            <v>0</v>
          </cell>
          <cell r="Q167" t="str">
            <v>AVENIDA BRIGADEIRO FARIA LIMA Nº 3729, 14º ANDAR - PARTE</v>
          </cell>
          <cell r="R167" t="str">
            <v>04.538-905</v>
          </cell>
          <cell r="S167" t="str">
            <v>SAO PAULO</v>
          </cell>
          <cell r="T167" t="str">
            <v>SP</v>
          </cell>
          <cell r="U167"/>
          <cell r="V167" t="str">
            <v>ERSP</v>
          </cell>
          <cell r="W167">
            <v>45265.250254629602</v>
          </cell>
        </row>
        <row r="168">
          <cell r="A168" t="str">
            <v>FPP</v>
          </cell>
          <cell r="B168" t="str">
            <v>01.089.043/0001-58</v>
          </cell>
          <cell r="C168" t="str">
            <v>NORMAL - EM FUNCIONAMENTO</v>
          </cell>
          <cell r="D168" t="str">
            <v>NORMAL</v>
          </cell>
          <cell r="E168" t="str">
            <v>LC 109</v>
          </cell>
          <cell r="F168" t="str">
            <v>Privada</v>
          </cell>
          <cell r="G168" t="str">
            <v>Privado</v>
          </cell>
          <cell r="H168" t="str">
            <v>Não</v>
          </cell>
          <cell r="I168">
            <v>4.4000003540199712E+16</v>
          </cell>
          <cell r="J168">
            <v>35598</v>
          </cell>
          <cell r="K168">
            <v>1997</v>
          </cell>
          <cell r="L168" t="str">
            <v>junho</v>
          </cell>
          <cell r="M168">
            <v>35765</v>
          </cell>
          <cell r="N168"/>
          <cell r="O168">
            <v>0</v>
          </cell>
          <cell r="P168">
            <v>0</v>
          </cell>
          <cell r="Q168" t="str">
            <v>AVENIDA DO TABOÃO, 899 - CPI 9827</v>
          </cell>
          <cell r="R168" t="str">
            <v>09.655-900</v>
          </cell>
          <cell r="S168" t="str">
            <v>SAO BERNARDO DO CAMPO</v>
          </cell>
          <cell r="T168" t="str">
            <v>SP</v>
          </cell>
          <cell r="U168" t="str">
            <v>WWW.FORDPREV.COM.BR</v>
          </cell>
          <cell r="V168" t="str">
            <v>ERSP</v>
          </cell>
          <cell r="W168">
            <v>45265.250254629602</v>
          </cell>
        </row>
        <row r="169">
          <cell r="A169" t="str">
            <v>FRANCISCO CONDE</v>
          </cell>
          <cell r="B169" t="str">
            <v>61.701.322/0001-52</v>
          </cell>
          <cell r="C169" t="str">
            <v>ENCERRADA - POR CANCELAMENTO</v>
          </cell>
          <cell r="D169" t="str">
            <v>ENCERRADA</v>
          </cell>
          <cell r="E169" t="str">
            <v>LC 109</v>
          </cell>
          <cell r="F169" t="str">
            <v>Privada</v>
          </cell>
          <cell r="G169" t="str">
            <v>Privado</v>
          </cell>
          <cell r="H169" t="str">
            <v>Não</v>
          </cell>
          <cell r="I169">
            <v>3018461979</v>
          </cell>
          <cell r="J169">
            <v>29126</v>
          </cell>
          <cell r="K169">
            <v>1979</v>
          </cell>
          <cell r="L169" t="str">
            <v>setembro</v>
          </cell>
          <cell r="M169">
            <v>29125</v>
          </cell>
          <cell r="N169">
            <v>37767</v>
          </cell>
          <cell r="O169">
            <v>0</v>
          </cell>
          <cell r="P169">
            <v>0</v>
          </cell>
          <cell r="Q169"/>
          <cell r="R169"/>
          <cell r="S169" t="str">
            <v>OSASCO</v>
          </cell>
          <cell r="T169" t="str">
            <v>SP</v>
          </cell>
          <cell r="U169"/>
          <cell r="V169" t="str">
            <v>ERSP</v>
          </cell>
          <cell r="W169">
            <v>45265.250254629602</v>
          </cell>
        </row>
        <row r="170">
          <cell r="A170" t="str">
            <v>FRANPREV</v>
          </cell>
          <cell r="B170" t="str">
            <v>53.635.207/0001-07</v>
          </cell>
          <cell r="C170" t="str">
            <v>ENCERRADA - POR CANCELAMENTO</v>
          </cell>
          <cell r="D170" t="str">
            <v>ENCERRADA</v>
          </cell>
          <cell r="E170" t="str">
            <v>LC 109</v>
          </cell>
          <cell r="F170" t="str">
            <v>Privada</v>
          </cell>
          <cell r="G170" t="str">
            <v>Privado</v>
          </cell>
          <cell r="H170" t="str">
            <v>Não</v>
          </cell>
          <cell r="I170">
            <v>347871983</v>
          </cell>
          <cell r="J170">
            <v>30844</v>
          </cell>
          <cell r="K170">
            <v>1984</v>
          </cell>
          <cell r="L170" t="str">
            <v>junho</v>
          </cell>
          <cell r="M170">
            <v>30844</v>
          </cell>
          <cell r="N170">
            <v>35710</v>
          </cell>
          <cell r="O170">
            <v>0</v>
          </cell>
          <cell r="P170">
            <v>0</v>
          </cell>
          <cell r="Q170"/>
          <cell r="R170"/>
          <cell r="S170" t="str">
            <v>SAO PAULO</v>
          </cell>
          <cell r="T170" t="str">
            <v>SP</v>
          </cell>
          <cell r="U170"/>
          <cell r="V170" t="str">
            <v>ERSP</v>
          </cell>
          <cell r="W170">
            <v>45265.250254629602</v>
          </cell>
        </row>
        <row r="171">
          <cell r="A171" t="str">
            <v>FUCAE</v>
          </cell>
          <cell r="B171" t="str">
            <v>87.150.330/0001-41</v>
          </cell>
          <cell r="C171" t="str">
            <v>LIQUIDAÇÃO - EM LIQUIDAÇÃO</v>
          </cell>
          <cell r="D171" t="str">
            <v>LIQUIDAÇÃO</v>
          </cell>
          <cell r="E171" t="str">
            <v>LC 108 / LC 109</v>
          </cell>
          <cell r="F171" t="str">
            <v>Pública Estadual</v>
          </cell>
          <cell r="G171" t="str">
            <v>Público</v>
          </cell>
          <cell r="H171" t="str">
            <v>Não</v>
          </cell>
          <cell r="I171">
            <v>3016231979</v>
          </cell>
          <cell r="J171">
            <v>28969</v>
          </cell>
          <cell r="K171">
            <v>1979</v>
          </cell>
          <cell r="L171" t="str">
            <v>abril</v>
          </cell>
          <cell r="M171">
            <v>26715</v>
          </cell>
          <cell r="N171"/>
          <cell r="O171">
            <v>1</v>
          </cell>
          <cell r="P171">
            <v>0</v>
          </cell>
          <cell r="Q171" t="str">
            <v>AVENIDA GETÚLIO VARGAS, 774 SALA 203</v>
          </cell>
          <cell r="R171" t="str">
            <v>90.150-002</v>
          </cell>
          <cell r="S171" t="str">
            <v>PORTO ALEGRE</v>
          </cell>
          <cell r="T171" t="str">
            <v>RS</v>
          </cell>
          <cell r="U171"/>
          <cell r="V171" t="str">
            <v>ERRS</v>
          </cell>
          <cell r="W171">
            <v>45265.250254629602</v>
          </cell>
        </row>
        <row r="172">
          <cell r="A172" t="str">
            <v>FUCAP</v>
          </cell>
          <cell r="B172" t="str">
            <v>29.958.022/0001-40</v>
          </cell>
          <cell r="C172" t="str">
            <v>NORMAL - EM FUNCIONAMENTO</v>
          </cell>
          <cell r="D172" t="str">
            <v>NORMAL</v>
          </cell>
          <cell r="E172" t="str">
            <v>LC 109</v>
          </cell>
          <cell r="F172" t="str">
            <v>Privada</v>
          </cell>
          <cell r="G172" t="str">
            <v>Privado</v>
          </cell>
          <cell r="H172" t="str">
            <v>Não</v>
          </cell>
          <cell r="I172">
            <v>3014191978</v>
          </cell>
          <cell r="J172">
            <v>29131</v>
          </cell>
          <cell r="K172">
            <v>1979</v>
          </cell>
          <cell r="L172" t="str">
            <v>outubro</v>
          </cell>
          <cell r="M172">
            <v>29668</v>
          </cell>
          <cell r="N172"/>
          <cell r="O172">
            <v>2</v>
          </cell>
          <cell r="P172">
            <v>9</v>
          </cell>
          <cell r="Q172" t="str">
            <v>RUA BENEDITINOS, Nº 16 / 10º ANDAR</v>
          </cell>
          <cell r="R172" t="str">
            <v>20.081-050</v>
          </cell>
          <cell r="S172" t="str">
            <v>RIO DE JANEIRO</v>
          </cell>
          <cell r="T172" t="str">
            <v>RJ</v>
          </cell>
          <cell r="U172" t="str">
            <v>WWW.FUCAP.ORG.BR</v>
          </cell>
          <cell r="V172" t="str">
            <v>ERRJ</v>
          </cell>
          <cell r="W172">
            <v>45265.250254629602</v>
          </cell>
        </row>
        <row r="173">
          <cell r="A173" t="str">
            <v>FUMAC</v>
          </cell>
          <cell r="B173" t="str">
            <v>02.879.328/0001-55</v>
          </cell>
          <cell r="C173" t="str">
            <v>LIQUIDAÇÃO - EM LIQUIDAÇÃO</v>
          </cell>
          <cell r="D173" t="str">
            <v>LIQUIDAÇÃO</v>
          </cell>
          <cell r="E173" t="str">
            <v>LC 109</v>
          </cell>
          <cell r="F173" t="str">
            <v>Privada</v>
          </cell>
          <cell r="G173" t="str">
            <v>Privado</v>
          </cell>
          <cell r="H173" t="str">
            <v>Não</v>
          </cell>
          <cell r="I173">
            <v>182781980</v>
          </cell>
          <cell r="J173">
            <v>29635</v>
          </cell>
          <cell r="K173">
            <v>1981</v>
          </cell>
          <cell r="L173" t="str">
            <v>fevereiro</v>
          </cell>
          <cell r="M173">
            <v>33695</v>
          </cell>
          <cell r="N173"/>
          <cell r="O173">
            <v>0</v>
          </cell>
          <cell r="P173">
            <v>0</v>
          </cell>
          <cell r="Q173" t="str">
            <v>PRAÇA DA SÉ,411 2º ANDAR, SALAS 6 A 9</v>
          </cell>
          <cell r="R173" t="str">
            <v>01.001-000</v>
          </cell>
          <cell r="S173" t="str">
            <v>SAO PAULO</v>
          </cell>
          <cell r="T173" t="str">
            <v>SP</v>
          </cell>
          <cell r="U173"/>
          <cell r="V173" t="str">
            <v>ERSP</v>
          </cell>
          <cell r="W173">
            <v>45265.250254629602</v>
          </cell>
        </row>
        <row r="174">
          <cell r="A174" t="str">
            <v>FUMPRESC</v>
          </cell>
          <cell r="B174" t="str">
            <v>86.950.391/0001-20</v>
          </cell>
          <cell r="C174" t="str">
            <v>NORMAL - EM FUNCIONAMENTO</v>
          </cell>
          <cell r="D174" t="str">
            <v>NORMAL</v>
          </cell>
          <cell r="E174" t="str">
            <v>LC 108 / LC 109</v>
          </cell>
          <cell r="F174" t="str">
            <v>Pública Estadual</v>
          </cell>
          <cell r="G174" t="str">
            <v>Público</v>
          </cell>
          <cell r="H174" t="str">
            <v>Não</v>
          </cell>
          <cell r="I174">
            <v>440000040151993</v>
          </cell>
          <cell r="J174">
            <v>34318</v>
          </cell>
          <cell r="K174">
            <v>1993</v>
          </cell>
          <cell r="L174" t="str">
            <v>dezembro</v>
          </cell>
          <cell r="M174">
            <v>34463</v>
          </cell>
          <cell r="N174"/>
          <cell r="O174">
            <v>3</v>
          </cell>
          <cell r="P174">
            <v>3</v>
          </cell>
          <cell r="Q174" t="str">
            <v>RUA ADOLFO MELO, 38</v>
          </cell>
          <cell r="R174" t="str">
            <v>88.015-090</v>
          </cell>
          <cell r="S174" t="str">
            <v>FLORIANOPOLIS</v>
          </cell>
          <cell r="T174" t="str">
            <v>SC</v>
          </cell>
          <cell r="U174" t="str">
            <v>WWW.FUMPRESC.COM.BR</v>
          </cell>
          <cell r="V174" t="str">
            <v>ERRS</v>
          </cell>
          <cell r="W174">
            <v>45265.250254629602</v>
          </cell>
        </row>
        <row r="175">
          <cell r="A175" t="str">
            <v>FUNASA</v>
          </cell>
          <cell r="B175" t="str">
            <v>11.888.955/0001-43</v>
          </cell>
          <cell r="C175" t="str">
            <v>ENCERRADA - POR INCORPORAÇÃO</v>
          </cell>
          <cell r="D175" t="str">
            <v>ENCERRADA</v>
          </cell>
          <cell r="E175" t="str">
            <v>LC 109</v>
          </cell>
          <cell r="F175" t="str">
            <v>Privada</v>
          </cell>
          <cell r="G175" t="str">
            <v>Privado</v>
          </cell>
          <cell r="H175" t="str">
            <v>Não</v>
          </cell>
          <cell r="I175">
            <v>300000052971986</v>
          </cell>
          <cell r="J175">
            <v>31833</v>
          </cell>
          <cell r="K175">
            <v>1987</v>
          </cell>
          <cell r="L175" t="str">
            <v>fevereiro</v>
          </cell>
          <cell r="M175">
            <v>31833</v>
          </cell>
          <cell r="N175">
            <v>43654</v>
          </cell>
          <cell r="O175">
            <v>0</v>
          </cell>
          <cell r="P175">
            <v>0</v>
          </cell>
          <cell r="Q175" t="str">
            <v>AV EPITACIO PESSOA 1250 ED CONCORDE   SL. 303</v>
          </cell>
          <cell r="R175" t="str">
            <v>58.039-000</v>
          </cell>
          <cell r="S175" t="str">
            <v>JOAO PESSOA</v>
          </cell>
          <cell r="T175" t="str">
            <v>PB</v>
          </cell>
          <cell r="U175" t="str">
            <v>www.funasaseg.com.br</v>
          </cell>
          <cell r="V175" t="str">
            <v>ERPE</v>
          </cell>
          <cell r="W175">
            <v>45265.250254629602</v>
          </cell>
        </row>
        <row r="176">
          <cell r="A176" t="str">
            <v>FUNBEP</v>
          </cell>
          <cell r="B176" t="str">
            <v>76.629.252/0001-46</v>
          </cell>
          <cell r="C176" t="str">
            <v>NORMAL - EM FUNCIONAMENTO</v>
          </cell>
          <cell r="D176" t="str">
            <v>NORMAL</v>
          </cell>
          <cell r="E176" t="str">
            <v>LC 109</v>
          </cell>
          <cell r="F176" t="str">
            <v>Privada</v>
          </cell>
          <cell r="G176" t="str">
            <v>Privado</v>
          </cell>
          <cell r="H176" t="str">
            <v>Não</v>
          </cell>
          <cell r="I176">
            <v>3018401979</v>
          </cell>
          <cell r="J176">
            <v>30161</v>
          </cell>
          <cell r="K176">
            <v>1982</v>
          </cell>
          <cell r="L176" t="str">
            <v>julho</v>
          </cell>
          <cell r="M176">
            <v>30161</v>
          </cell>
          <cell r="N176"/>
          <cell r="O176">
            <v>2</v>
          </cell>
          <cell r="P176">
            <v>7</v>
          </cell>
          <cell r="Q176" t="str">
            <v>ALAMEDA DR. CARLOS DE CARVALHO</v>
          </cell>
          <cell r="R176" t="str">
            <v>80.410-180</v>
          </cell>
          <cell r="S176" t="str">
            <v>CURITIBA</v>
          </cell>
          <cell r="T176" t="str">
            <v>PR</v>
          </cell>
          <cell r="U176" t="str">
            <v>WWW.FUNBEP.COM.BR</v>
          </cell>
          <cell r="V176" t="str">
            <v>ERRS</v>
          </cell>
          <cell r="W176">
            <v>45265.250254629602</v>
          </cell>
        </row>
        <row r="177">
          <cell r="A177" t="str">
            <v>FUNCASAL</v>
          </cell>
          <cell r="B177" t="str">
            <v>24.479.123/0001-15</v>
          </cell>
          <cell r="C177" t="str">
            <v>NORMAL - EM FUNCIONAMENTO</v>
          </cell>
          <cell r="D177" t="str">
            <v>NORMAL</v>
          </cell>
          <cell r="E177" t="str">
            <v>LC 108 / LC 109</v>
          </cell>
          <cell r="F177" t="str">
            <v>Pública Estadual</v>
          </cell>
          <cell r="G177" t="str">
            <v>Público</v>
          </cell>
          <cell r="H177" t="str">
            <v>Não</v>
          </cell>
          <cell r="I177">
            <v>3.0000000082198824E+16</v>
          </cell>
          <cell r="J177">
            <v>32352</v>
          </cell>
          <cell r="K177">
            <v>1988</v>
          </cell>
          <cell r="L177" t="str">
            <v>julho</v>
          </cell>
          <cell r="M177">
            <v>32871</v>
          </cell>
          <cell r="N177"/>
          <cell r="O177">
            <v>1</v>
          </cell>
          <cell r="P177">
            <v>2</v>
          </cell>
          <cell r="Q177" t="str">
            <v>RUA DR. JOSE CASTRO DE AZEVEDO 252</v>
          </cell>
          <cell r="R177" t="str">
            <v>57.052-240</v>
          </cell>
          <cell r="S177" t="str">
            <v>MACEIO</v>
          </cell>
          <cell r="T177" t="str">
            <v>AL</v>
          </cell>
          <cell r="U177" t="str">
            <v>WWW.FUNCASAL.COM.BR</v>
          </cell>
          <cell r="V177" t="str">
            <v>ERPE</v>
          </cell>
          <cell r="W177">
            <v>45265.250254629602</v>
          </cell>
        </row>
        <row r="178">
          <cell r="A178" t="str">
            <v>FUNCEF</v>
          </cell>
          <cell r="B178" t="str">
            <v>00.436.923/0001-90</v>
          </cell>
          <cell r="C178" t="str">
            <v>NORMAL - EM FUNCIONAMENTO</v>
          </cell>
          <cell r="D178" t="str">
            <v>NORMAL</v>
          </cell>
          <cell r="E178" t="str">
            <v>LC 108 / LC 109</v>
          </cell>
          <cell r="F178" t="str">
            <v>Pública Federal</v>
          </cell>
          <cell r="G178" t="str">
            <v>Público</v>
          </cell>
          <cell r="H178" t="str">
            <v>Sim</v>
          </cell>
          <cell r="I178">
            <v>3018371979</v>
          </cell>
          <cell r="J178">
            <v>29017</v>
          </cell>
          <cell r="K178">
            <v>1979</v>
          </cell>
          <cell r="L178" t="str">
            <v>junho</v>
          </cell>
          <cell r="M178">
            <v>28338</v>
          </cell>
          <cell r="N178"/>
          <cell r="O178">
            <v>3</v>
          </cell>
          <cell r="P178">
            <v>2</v>
          </cell>
          <cell r="Q178" t="str">
            <v>ST SCN QUADRA 02 BLOCO A 12 E 13 ANDAR S/N EDIF  CORPOR</v>
          </cell>
          <cell r="R178" t="str">
            <v>70.712-900</v>
          </cell>
          <cell r="S178" t="str">
            <v>BRASILIA</v>
          </cell>
          <cell r="T178" t="str">
            <v>DF</v>
          </cell>
          <cell r="U178" t="str">
            <v>WWW.FUNCEF.COM.BR</v>
          </cell>
          <cell r="V178" t="str">
            <v>ERDF</v>
          </cell>
          <cell r="W178">
            <v>45265.250254629602</v>
          </cell>
        </row>
        <row r="179">
          <cell r="A179" t="str">
            <v>FUNCESP</v>
          </cell>
          <cell r="B179" t="str">
            <v>62.465.117/0001-06</v>
          </cell>
          <cell r="C179" t="str">
            <v>NORMAL - EM FUNCIONAMENTO</v>
          </cell>
          <cell r="D179" t="str">
            <v>NORMAL</v>
          </cell>
          <cell r="E179" t="str">
            <v>LC 109</v>
          </cell>
          <cell r="F179" t="str">
            <v>Privada</v>
          </cell>
          <cell r="G179" t="str">
            <v>Privado</v>
          </cell>
          <cell r="H179" t="str">
            <v>Sim</v>
          </cell>
          <cell r="I179">
            <v>301816197900</v>
          </cell>
          <cell r="J179">
            <v>29126</v>
          </cell>
          <cell r="K179">
            <v>1979</v>
          </cell>
          <cell r="L179" t="str">
            <v>setembro</v>
          </cell>
          <cell r="M179">
            <v>29166</v>
          </cell>
          <cell r="N179"/>
          <cell r="O179">
            <v>26</v>
          </cell>
          <cell r="P179">
            <v>23</v>
          </cell>
          <cell r="Q179" t="str">
            <v>AL SANTOS 2477</v>
          </cell>
          <cell r="R179" t="str">
            <v>01.419-002</v>
          </cell>
          <cell r="S179" t="str">
            <v>SAO PAULO</v>
          </cell>
          <cell r="T179" t="str">
            <v>SP</v>
          </cell>
          <cell r="U179" t="str">
            <v>WWW.VIVEST.COM.BR</v>
          </cell>
          <cell r="V179" t="str">
            <v>ERSP</v>
          </cell>
          <cell r="W179">
            <v>45265.250254629602</v>
          </cell>
        </row>
        <row r="180">
          <cell r="A180" t="str">
            <v>FUND. BRASILSAT</v>
          </cell>
          <cell r="B180" t="str">
            <v>02.181.875/0001-62</v>
          </cell>
          <cell r="C180" t="str">
            <v>NORMAL - EM FUNCIONAMENTO</v>
          </cell>
          <cell r="D180" t="str">
            <v>NORMAL</v>
          </cell>
          <cell r="E180" t="str">
            <v>LC 109</v>
          </cell>
          <cell r="F180" t="str">
            <v>Privada</v>
          </cell>
          <cell r="G180" t="str">
            <v>Privado</v>
          </cell>
          <cell r="H180" t="str">
            <v>Não</v>
          </cell>
          <cell r="I180">
            <v>440000023949711</v>
          </cell>
          <cell r="J180">
            <v>35565</v>
          </cell>
          <cell r="K180">
            <v>1997</v>
          </cell>
          <cell r="L180" t="str">
            <v>maio</v>
          </cell>
          <cell r="M180">
            <v>35566</v>
          </cell>
          <cell r="N180"/>
          <cell r="O180">
            <v>1</v>
          </cell>
          <cell r="P180">
            <v>2</v>
          </cell>
          <cell r="Q180" t="str">
            <v>RUA GUILHERME WEIGERT 1.955</v>
          </cell>
          <cell r="R180" t="str">
            <v>82.720-000</v>
          </cell>
          <cell r="S180" t="str">
            <v>CURITIBA</v>
          </cell>
          <cell r="T180" t="str">
            <v>PR</v>
          </cell>
          <cell r="U180" t="str">
            <v>WWW.BRASILSAT.COM.BR</v>
          </cell>
          <cell r="V180" t="str">
            <v>ERRS</v>
          </cell>
          <cell r="W180">
            <v>45265.250254629602</v>
          </cell>
        </row>
        <row r="181">
          <cell r="A181" t="str">
            <v>FUNDAÇÃO 14 PP</v>
          </cell>
          <cell r="B181" t="str">
            <v>07.170.649/0001-08</v>
          </cell>
          <cell r="C181" t="str">
            <v>ENCERRADA - POR INICIATIVA DA EFPC</v>
          </cell>
          <cell r="D181" t="str">
            <v>ENCERRADA</v>
          </cell>
          <cell r="E181" t="str">
            <v>LC 109</v>
          </cell>
          <cell r="F181" t="str">
            <v>Privada</v>
          </cell>
          <cell r="G181" t="str">
            <v>Privado</v>
          </cell>
          <cell r="H181" t="str">
            <v>Não</v>
          </cell>
          <cell r="I181">
            <v>4.4000001607200416E+16</v>
          </cell>
          <cell r="J181">
            <v>38267</v>
          </cell>
          <cell r="K181">
            <v>2004</v>
          </cell>
          <cell r="L181" t="str">
            <v>outubro</v>
          </cell>
          <cell r="M181">
            <v>38341</v>
          </cell>
          <cell r="N181">
            <v>40274</v>
          </cell>
          <cell r="O181">
            <v>0</v>
          </cell>
          <cell r="P181">
            <v>0</v>
          </cell>
          <cell r="Q181" t="str">
            <v>RUA LAURO MULLER, Nº 116, SALA 2901, 2902, 2903, 2907 E 2908 - PARTE</v>
          </cell>
          <cell r="R181" t="str">
            <v>22.290-160</v>
          </cell>
          <cell r="S181" t="str">
            <v>RIO DE JANEIRO</v>
          </cell>
          <cell r="T181" t="str">
            <v>RJ</v>
          </cell>
          <cell r="U181" t="str">
            <v>www.fundacaoatlantico.com.br</v>
          </cell>
          <cell r="V181" t="str">
            <v>ERRJ</v>
          </cell>
          <cell r="W181">
            <v>45265.250254629602</v>
          </cell>
        </row>
        <row r="182">
          <cell r="A182" t="str">
            <v>FUNDACAO COPEL</v>
          </cell>
          <cell r="B182" t="str">
            <v>75.054.940/0001-62</v>
          </cell>
          <cell r="C182" t="str">
            <v>NORMAL - EM FUNCIONAMENTO</v>
          </cell>
          <cell r="D182" t="str">
            <v>NORMAL</v>
          </cell>
          <cell r="E182" t="str">
            <v>LC 108 / LC 109</v>
          </cell>
          <cell r="F182" t="str">
            <v>Pública Estadual</v>
          </cell>
          <cell r="G182" t="str">
            <v>Público</v>
          </cell>
          <cell r="H182" t="str">
            <v>Sim</v>
          </cell>
          <cell r="I182">
            <v>3017291979</v>
          </cell>
          <cell r="J182">
            <v>29010</v>
          </cell>
          <cell r="K182">
            <v>1979</v>
          </cell>
          <cell r="L182" t="str">
            <v>junho</v>
          </cell>
          <cell r="M182">
            <v>26268</v>
          </cell>
          <cell r="N182"/>
          <cell r="O182">
            <v>5</v>
          </cell>
          <cell r="P182">
            <v>14</v>
          </cell>
          <cell r="Q182" t="str">
            <v>RUA TREZE DE MAIO 616</v>
          </cell>
          <cell r="R182" t="str">
            <v>80.510-030</v>
          </cell>
          <cell r="S182" t="str">
            <v>CURITIBA</v>
          </cell>
          <cell r="T182" t="str">
            <v>PR</v>
          </cell>
          <cell r="U182" t="str">
            <v>FCOPEL.ORG.BR</v>
          </cell>
          <cell r="V182" t="str">
            <v>ERRS</v>
          </cell>
          <cell r="W182">
            <v>45265.250254629602</v>
          </cell>
        </row>
        <row r="183">
          <cell r="A183" t="str">
            <v>FUNDACAO CORSAN</v>
          </cell>
          <cell r="B183" t="str">
            <v>89.176.911/0001-88</v>
          </cell>
          <cell r="C183" t="str">
            <v>NORMAL - EM FUNCIONAMENTO</v>
          </cell>
          <cell r="D183" t="str">
            <v>NORMAL</v>
          </cell>
          <cell r="E183" t="str">
            <v>LC 108 / LC 109</v>
          </cell>
          <cell r="F183" t="str">
            <v>Pública Estadual</v>
          </cell>
          <cell r="G183" t="str">
            <v>Público</v>
          </cell>
          <cell r="H183" t="str">
            <v>Não</v>
          </cell>
          <cell r="I183">
            <v>3018191979</v>
          </cell>
          <cell r="J183">
            <v>29187</v>
          </cell>
          <cell r="K183">
            <v>1979</v>
          </cell>
          <cell r="L183" t="str">
            <v>novembro</v>
          </cell>
          <cell r="M183">
            <v>29221</v>
          </cell>
          <cell r="N183"/>
          <cell r="O183">
            <v>1</v>
          </cell>
          <cell r="P183">
            <v>2</v>
          </cell>
          <cell r="Q183" t="str">
            <v>AVENIDA JULIO DE CASTILHOS, 51 - 4º ANDAR</v>
          </cell>
          <cell r="R183" t="str">
            <v>90.030-131</v>
          </cell>
          <cell r="S183" t="str">
            <v>PORTO ALEGRE</v>
          </cell>
          <cell r="T183" t="str">
            <v>RS</v>
          </cell>
          <cell r="U183" t="str">
            <v>WWW.FUNCORSAN.COM.BR</v>
          </cell>
          <cell r="V183" t="str">
            <v>ERRS</v>
          </cell>
          <cell r="W183">
            <v>45265.250254629602</v>
          </cell>
        </row>
        <row r="184">
          <cell r="A184" t="str">
            <v>FUNDAÇÃO LIBERTAS</v>
          </cell>
          <cell r="B184" t="str">
            <v>20.119.509/0001-65</v>
          </cell>
          <cell r="C184" t="str">
            <v>NORMAL - EM FUNCIONAMENTO</v>
          </cell>
          <cell r="D184" t="str">
            <v>NORMAL</v>
          </cell>
          <cell r="E184" t="str">
            <v>LC 108 / LC 109</v>
          </cell>
          <cell r="F184" t="str">
            <v>Pública Estadual</v>
          </cell>
          <cell r="G184" t="str">
            <v>Público</v>
          </cell>
          <cell r="H184" t="str">
            <v>Não</v>
          </cell>
          <cell r="I184">
            <v>3018801979</v>
          </cell>
          <cell r="J184">
            <v>29126</v>
          </cell>
          <cell r="K184">
            <v>1979</v>
          </cell>
          <cell r="L184" t="str">
            <v>setembro</v>
          </cell>
          <cell r="M184">
            <v>29186</v>
          </cell>
          <cell r="N184"/>
          <cell r="O184">
            <v>18</v>
          </cell>
          <cell r="P184">
            <v>18</v>
          </cell>
          <cell r="Q184" t="str">
            <v>AV ALVARES CABRAL,200 - 8º ANDAR</v>
          </cell>
          <cell r="R184" t="str">
            <v>30.170-000</v>
          </cell>
          <cell r="S184" t="str">
            <v>BELO HORIZONTE</v>
          </cell>
          <cell r="T184" t="str">
            <v>MG</v>
          </cell>
          <cell r="U184" t="str">
            <v>WWW.FUNDACAOLIBERTAS.COM.BR</v>
          </cell>
          <cell r="V184" t="str">
            <v>ERMG</v>
          </cell>
          <cell r="W184">
            <v>45265.250254629602</v>
          </cell>
        </row>
        <row r="185">
          <cell r="A185" t="str">
            <v>FUNDAMBRAS</v>
          </cell>
          <cell r="B185" t="str">
            <v>44.748.564/0001-82</v>
          </cell>
          <cell r="C185" t="str">
            <v>NORMAL - EM FUNCIONAMENTO</v>
          </cell>
          <cell r="D185" t="str">
            <v>NORMAL</v>
          </cell>
          <cell r="E185" t="str">
            <v>LC 109</v>
          </cell>
          <cell r="F185" t="str">
            <v>Privada</v>
          </cell>
          <cell r="G185" t="str">
            <v>Privado</v>
          </cell>
          <cell r="H185" t="str">
            <v>Não</v>
          </cell>
          <cell r="I185">
            <v>132041980</v>
          </cell>
          <cell r="J185">
            <v>29453</v>
          </cell>
          <cell r="K185">
            <v>1980</v>
          </cell>
          <cell r="L185" t="str">
            <v>agosto</v>
          </cell>
          <cell r="M185">
            <v>29486</v>
          </cell>
          <cell r="N185"/>
          <cell r="O185">
            <v>2</v>
          </cell>
          <cell r="P185">
            <v>9</v>
          </cell>
          <cell r="Q185" t="str">
            <v>RUA MARIA LUIZA SANTIAGO, 200</v>
          </cell>
          <cell r="R185" t="str">
            <v>30.140-120</v>
          </cell>
          <cell r="S185" t="str">
            <v>BELO HORIZONTE</v>
          </cell>
          <cell r="T185" t="str">
            <v>MG</v>
          </cell>
          <cell r="U185" t="str">
            <v>WWW.FUNDAMBRAS.COM.BR</v>
          </cell>
          <cell r="V185" t="str">
            <v>ERMG</v>
          </cell>
          <cell r="W185">
            <v>45265.250254629602</v>
          </cell>
        </row>
        <row r="186">
          <cell r="A186" t="str">
            <v>FUNDIAGUA</v>
          </cell>
          <cell r="B186" t="str">
            <v>73.983.876/0001-79</v>
          </cell>
          <cell r="C186" t="str">
            <v>NORMAL - EM FUNCIONAMENTO</v>
          </cell>
          <cell r="D186" t="str">
            <v>NORMAL</v>
          </cell>
          <cell r="E186" t="str">
            <v>LC 108 / LC 109</v>
          </cell>
          <cell r="F186" t="str">
            <v>Pública Estadual</v>
          </cell>
          <cell r="G186" t="str">
            <v>Público</v>
          </cell>
          <cell r="H186" t="str">
            <v>Não</v>
          </cell>
          <cell r="I186">
            <v>440000036301993</v>
          </cell>
          <cell r="J186">
            <v>34323</v>
          </cell>
          <cell r="K186">
            <v>1993</v>
          </cell>
          <cell r="L186" t="str">
            <v>dezembro</v>
          </cell>
          <cell r="M186">
            <v>34425</v>
          </cell>
          <cell r="N186"/>
          <cell r="O186">
            <v>4</v>
          </cell>
          <cell r="P186">
            <v>3</v>
          </cell>
          <cell r="Q186" t="str">
            <v>SCN QUADRA 4 BLOCO B SALA 1104 CENTRO EMPRESARIAL VARIG</v>
          </cell>
          <cell r="R186" t="str">
            <v>70.714-900</v>
          </cell>
          <cell r="S186" t="str">
            <v>BRASILIA</v>
          </cell>
          <cell r="T186" t="str">
            <v>DF</v>
          </cell>
          <cell r="U186" t="str">
            <v>www.fundiagua.com.br</v>
          </cell>
          <cell r="V186" t="str">
            <v>ERDF</v>
          </cell>
          <cell r="W186">
            <v>45265.250254629602</v>
          </cell>
        </row>
        <row r="187">
          <cell r="A187" t="str">
            <v>FUNEPP</v>
          </cell>
          <cell r="B187" t="str">
            <v>54.368.402/0001-72</v>
          </cell>
          <cell r="C187" t="str">
            <v>NORMAL - EM FUNCIONAMENTO</v>
          </cell>
          <cell r="D187" t="str">
            <v>NORMAL</v>
          </cell>
          <cell r="E187" t="str">
            <v>LC 109</v>
          </cell>
          <cell r="F187" t="str">
            <v>Privada</v>
          </cell>
          <cell r="G187" t="str">
            <v>Privado</v>
          </cell>
          <cell r="H187" t="str">
            <v>Não</v>
          </cell>
          <cell r="I187">
            <v>300000015911984</v>
          </cell>
          <cell r="J187">
            <v>31077</v>
          </cell>
          <cell r="K187">
            <v>1985</v>
          </cell>
          <cell r="L187" t="str">
            <v>janeiro</v>
          </cell>
          <cell r="M187">
            <v>31199</v>
          </cell>
          <cell r="N187"/>
          <cell r="O187">
            <v>6</v>
          </cell>
          <cell r="P187">
            <v>12</v>
          </cell>
          <cell r="Q187" t="str">
            <v>RUA DR. RUBENS GOMES BUENO, 691</v>
          </cell>
          <cell r="R187" t="str">
            <v>04.730-000</v>
          </cell>
          <cell r="S187" t="str">
            <v>SAO PAULO</v>
          </cell>
          <cell r="T187" t="str">
            <v>SP</v>
          </cell>
          <cell r="U187" t="str">
            <v>www.funepp.com.br</v>
          </cell>
          <cell r="V187" t="str">
            <v>ERSP</v>
          </cell>
          <cell r="W187">
            <v>45265.250254629602</v>
          </cell>
        </row>
        <row r="188">
          <cell r="A188" t="str">
            <v>FUNGRAPA</v>
          </cell>
          <cell r="B188" t="str">
            <v>04.358.362/0001-00</v>
          </cell>
          <cell r="C188" t="str">
            <v>ENCERRADA - POR CANCELAMENTO</v>
          </cell>
          <cell r="D188" t="str">
            <v>ENCERRADA</v>
          </cell>
          <cell r="E188" t="str">
            <v>LC 109</v>
          </cell>
          <cell r="F188" t="str">
            <v>Privada</v>
          </cell>
          <cell r="G188" t="str">
            <v>Privado</v>
          </cell>
          <cell r="H188" t="str">
            <v>Não</v>
          </cell>
          <cell r="I188">
            <v>5443</v>
          </cell>
          <cell r="J188">
            <v>30125</v>
          </cell>
          <cell r="K188">
            <v>1982</v>
          </cell>
          <cell r="L188" t="str">
            <v>junho</v>
          </cell>
          <cell r="M188">
            <v>30163</v>
          </cell>
          <cell r="N188">
            <v>37958</v>
          </cell>
          <cell r="O188">
            <v>0</v>
          </cell>
          <cell r="P188">
            <v>0</v>
          </cell>
          <cell r="Q188"/>
          <cell r="R188"/>
          <cell r="S188" t="str">
            <v>BELEM</v>
          </cell>
          <cell r="T188" t="str">
            <v>PA</v>
          </cell>
          <cell r="U188"/>
          <cell r="V188" t="str">
            <v>ERMG</v>
          </cell>
          <cell r="W188">
            <v>45265.250254629602</v>
          </cell>
        </row>
        <row r="189">
          <cell r="A189" t="str">
            <v>FUNPADEPAR</v>
          </cell>
          <cell r="B189" t="str">
            <v>00.634.690/0001-30</v>
          </cell>
          <cell r="C189" t="str">
            <v>SEM ATIVIDADES - COM PENDÊNCIAS PARA CANCELAMENTO</v>
          </cell>
          <cell r="D189" t="str">
            <v>SEM ATIVIDADES</v>
          </cell>
          <cell r="E189" t="str">
            <v>LC 109</v>
          </cell>
          <cell r="F189" t="str">
            <v>Privada</v>
          </cell>
          <cell r="G189" t="str">
            <v>Privado</v>
          </cell>
          <cell r="H189" t="str">
            <v>Não</v>
          </cell>
          <cell r="I189">
            <v>440000009241998</v>
          </cell>
          <cell r="J189">
            <v>35866</v>
          </cell>
          <cell r="K189">
            <v>1998</v>
          </cell>
          <cell r="L189" t="str">
            <v>março</v>
          </cell>
          <cell r="M189">
            <v>36008</v>
          </cell>
          <cell r="N189"/>
          <cell r="O189">
            <v>0</v>
          </cell>
          <cell r="P189">
            <v>0</v>
          </cell>
          <cell r="Q189" t="str">
            <v>RUA MIRANTE TAMANDARÉ, Nº 364</v>
          </cell>
          <cell r="R189" t="str">
            <v>80.045-110</v>
          </cell>
          <cell r="S189" t="str">
            <v>CURITIBA</v>
          </cell>
          <cell r="T189" t="str">
            <v>PR</v>
          </cell>
          <cell r="U189" t="str">
            <v>WWW.FUNPADEPAR.COM.BR</v>
          </cell>
          <cell r="V189" t="str">
            <v>ERRS</v>
          </cell>
          <cell r="W189">
            <v>45265.250254629602</v>
          </cell>
        </row>
        <row r="190">
          <cell r="A190" t="str">
            <v>FUNPRESP-EXE</v>
          </cell>
          <cell r="B190" t="str">
            <v>17.312.597/0001-02</v>
          </cell>
          <cell r="C190" t="str">
            <v>NORMAL - EM FUNCIONAMENTO</v>
          </cell>
          <cell r="D190" t="str">
            <v>NORMAL</v>
          </cell>
          <cell r="E190" t="str">
            <v>LC 108 / LC 109</v>
          </cell>
          <cell r="F190" t="str">
            <v>Pública Federal</v>
          </cell>
          <cell r="G190" t="str">
            <v>Público</v>
          </cell>
          <cell r="H190" t="str">
            <v>Sim</v>
          </cell>
          <cell r="I190">
            <v>4.4011000530201248E+16</v>
          </cell>
          <cell r="J190">
            <v>41204</v>
          </cell>
          <cell r="K190">
            <v>2012</v>
          </cell>
          <cell r="L190" t="str">
            <v>outubro</v>
          </cell>
          <cell r="M190">
            <v>41323</v>
          </cell>
          <cell r="N190"/>
          <cell r="O190">
            <v>2</v>
          </cell>
          <cell r="P190">
            <v>205</v>
          </cell>
          <cell r="Q190" t="str">
            <v>SCN, QUADRA2, BLOCO A, EDIFÍCIO CORPORATE FINANCIAL CENTER, 2º ANDAR, SALA 203</v>
          </cell>
          <cell r="R190" t="str">
            <v>70.712-900</v>
          </cell>
          <cell r="S190" t="str">
            <v>BRASILIA</v>
          </cell>
          <cell r="T190" t="str">
            <v>DF</v>
          </cell>
          <cell r="U190" t="str">
            <v>HTTP://WWW.FUNPRESP.COM.BR/PORTAL/</v>
          </cell>
          <cell r="V190" t="str">
            <v>ERDF</v>
          </cell>
          <cell r="W190">
            <v>45265.250254629602</v>
          </cell>
        </row>
        <row r="191">
          <cell r="A191" t="str">
            <v>FUNPRESP-JUD</v>
          </cell>
          <cell r="B191" t="str">
            <v>18.465.825/0001-47</v>
          </cell>
          <cell r="C191" t="str">
            <v>NORMAL - EM FUNCIONAMENTO</v>
          </cell>
          <cell r="D191" t="str">
            <v>NORMAL</v>
          </cell>
          <cell r="E191" t="str">
            <v>LC 108 / LC 109</v>
          </cell>
          <cell r="F191" t="str">
            <v>Pública Federal</v>
          </cell>
          <cell r="G191" t="str">
            <v>Público</v>
          </cell>
          <cell r="H191" t="str">
            <v>Sim</v>
          </cell>
          <cell r="I191">
            <v>4.4011000011201368E+16</v>
          </cell>
          <cell r="J191">
            <v>41320</v>
          </cell>
          <cell r="K191">
            <v>2013</v>
          </cell>
          <cell r="L191" t="str">
            <v>fevereiro</v>
          </cell>
          <cell r="M191">
            <v>41561</v>
          </cell>
          <cell r="N191"/>
          <cell r="O191">
            <v>1</v>
          </cell>
          <cell r="P191">
            <v>99</v>
          </cell>
          <cell r="Q191" t="str">
            <v>SETOR COMERCIAL NORTE, QUADRA 4, ED. VARIG - SALA 803, OITAVO PAVIMENTO, TORRE SUL, BLOCO B</v>
          </cell>
          <cell r="R191" t="str">
            <v>70.714-020</v>
          </cell>
          <cell r="S191" t="str">
            <v>BRASILIA</v>
          </cell>
          <cell r="T191" t="str">
            <v>DF</v>
          </cell>
          <cell r="U191" t="str">
            <v>WWW.FUNPRESPJUD.COM.BR</v>
          </cell>
          <cell r="V191" t="str">
            <v>ERDF</v>
          </cell>
          <cell r="W191">
            <v>45265.250254629602</v>
          </cell>
        </row>
        <row r="192">
          <cell r="A192" t="str">
            <v>FUNREDE</v>
          </cell>
          <cell r="B192" t="str">
            <v>56.270.010/0001-00</v>
          </cell>
          <cell r="C192" t="str">
            <v>ENCERRADA - POR CANCELAMENTO</v>
          </cell>
          <cell r="D192" t="str">
            <v>ENCERRADA</v>
          </cell>
          <cell r="E192" t="str">
            <v>LC 109</v>
          </cell>
          <cell r="F192" t="str">
            <v>Privada</v>
          </cell>
          <cell r="G192" t="str">
            <v>Privado</v>
          </cell>
          <cell r="H192" t="str">
            <v>Não</v>
          </cell>
          <cell r="I192">
            <v>36111985</v>
          </cell>
          <cell r="J192">
            <v>31590</v>
          </cell>
          <cell r="K192">
            <v>1986</v>
          </cell>
          <cell r="L192" t="str">
            <v>junho</v>
          </cell>
          <cell r="M192">
            <v>31642</v>
          </cell>
          <cell r="N192">
            <v>37958</v>
          </cell>
          <cell r="O192">
            <v>0</v>
          </cell>
          <cell r="P192">
            <v>0</v>
          </cell>
          <cell r="Q192"/>
          <cell r="R192"/>
          <cell r="S192" t="str">
            <v>SAO PAULO</v>
          </cell>
          <cell r="T192" t="str">
            <v>SP</v>
          </cell>
          <cell r="U192"/>
          <cell r="V192" t="str">
            <v>ERSP</v>
          </cell>
          <cell r="W192">
            <v>45265.250254629602</v>
          </cell>
        </row>
        <row r="193">
          <cell r="A193" t="str">
            <v>FUNSEJEM</v>
          </cell>
          <cell r="B193" t="str">
            <v>74.060.534/0001-40</v>
          </cell>
          <cell r="C193" t="str">
            <v>NORMAL - EM FUNCIONAMENTO</v>
          </cell>
          <cell r="D193" t="str">
            <v>NORMAL</v>
          </cell>
          <cell r="E193" t="str">
            <v>LC 109</v>
          </cell>
          <cell r="F193" t="str">
            <v>Privada</v>
          </cell>
          <cell r="G193" t="str">
            <v>Privado</v>
          </cell>
          <cell r="H193" t="str">
            <v>Não</v>
          </cell>
          <cell r="I193">
            <v>440000045611993</v>
          </cell>
          <cell r="J193">
            <v>34332</v>
          </cell>
          <cell r="K193">
            <v>1993</v>
          </cell>
          <cell r="L193" t="str">
            <v>dezembro</v>
          </cell>
          <cell r="M193">
            <v>34394</v>
          </cell>
          <cell r="N193"/>
          <cell r="O193">
            <v>2</v>
          </cell>
          <cell r="P193">
            <v>24</v>
          </cell>
          <cell r="Q193" t="str">
            <v>AV. JABAQUARA, 1909 - 2º ANDAR</v>
          </cell>
          <cell r="R193" t="str">
            <v>04.045-003</v>
          </cell>
          <cell r="S193" t="str">
            <v>SAO PAULO</v>
          </cell>
          <cell r="T193" t="str">
            <v>SP</v>
          </cell>
          <cell r="U193" t="str">
            <v>WWW.FUNSEJEM.ORG.BR</v>
          </cell>
          <cell r="V193" t="str">
            <v>ERSP</v>
          </cell>
          <cell r="W193">
            <v>45265.250254629602</v>
          </cell>
        </row>
        <row r="194">
          <cell r="A194" t="str">
            <v>FUNSSEST</v>
          </cell>
          <cell r="B194" t="str">
            <v>31.787.625/0001-79</v>
          </cell>
          <cell r="C194" t="str">
            <v>NORMAL - EM FUNCIONAMENTO</v>
          </cell>
          <cell r="D194" t="str">
            <v>NORMAL</v>
          </cell>
          <cell r="E194" t="str">
            <v>LC 109</v>
          </cell>
          <cell r="F194" t="str">
            <v>Privada</v>
          </cell>
          <cell r="G194" t="str">
            <v>Privado</v>
          </cell>
          <cell r="H194" t="str">
            <v>Não</v>
          </cell>
          <cell r="I194">
            <v>300000073461987</v>
          </cell>
          <cell r="J194">
            <v>32297</v>
          </cell>
          <cell r="K194">
            <v>1988</v>
          </cell>
          <cell r="L194" t="str">
            <v>junho</v>
          </cell>
          <cell r="M194">
            <v>32415</v>
          </cell>
          <cell r="N194"/>
          <cell r="O194">
            <v>5</v>
          </cell>
          <cell r="P194">
            <v>6</v>
          </cell>
          <cell r="Q194" t="str">
            <v>AV BRIGADEIRO EDUARDO GOMES</v>
          </cell>
          <cell r="R194" t="str">
            <v>29.160-904</v>
          </cell>
          <cell r="S194" t="str">
            <v>SERRA</v>
          </cell>
          <cell r="T194" t="str">
            <v>ES</v>
          </cell>
          <cell r="U194" t="str">
            <v>WWW.FUNSSEST.COM.BR</v>
          </cell>
          <cell r="V194" t="str">
            <v>ERMG</v>
          </cell>
          <cell r="W194">
            <v>45265.250254629602</v>
          </cell>
        </row>
        <row r="195">
          <cell r="A195" t="str">
            <v>FUNTERRA</v>
          </cell>
          <cell r="B195" t="str">
            <v>00.270.864/0001-23</v>
          </cell>
          <cell r="C195" t="str">
            <v>ENCERRADA - POR INICIATIVA DA EFPC</v>
          </cell>
          <cell r="D195" t="str">
            <v>ENCERRADA</v>
          </cell>
          <cell r="E195" t="str">
            <v>LC 108 / LC 109</v>
          </cell>
          <cell r="F195" t="str">
            <v>Pública Estadual</v>
          </cell>
          <cell r="G195" t="str">
            <v>Público</v>
          </cell>
          <cell r="H195" t="str">
            <v>Não</v>
          </cell>
          <cell r="I195">
            <v>4.4000003777199464E+16</v>
          </cell>
          <cell r="J195">
            <v>34662</v>
          </cell>
          <cell r="K195">
            <v>1994</v>
          </cell>
          <cell r="L195" t="str">
            <v>novembro</v>
          </cell>
          <cell r="M195">
            <v>34813</v>
          </cell>
          <cell r="N195">
            <v>43364</v>
          </cell>
          <cell r="O195">
            <v>0</v>
          </cell>
          <cell r="P195">
            <v>0</v>
          </cell>
          <cell r="Q195" t="str">
            <v>SAM- BLOCO F, EDIFÍCIO SEDE TERRACAP- 1º ANDAR, SALA 111</v>
          </cell>
          <cell r="R195" t="str">
            <v>70.620-000</v>
          </cell>
          <cell r="S195" t="str">
            <v>BRASILIA</v>
          </cell>
          <cell r="T195" t="str">
            <v>DF</v>
          </cell>
          <cell r="U195" t="str">
            <v>www.funterra.com.br</v>
          </cell>
          <cell r="V195" t="str">
            <v>ERDF</v>
          </cell>
          <cell r="W195">
            <v>45265.250254629602</v>
          </cell>
        </row>
        <row r="196">
          <cell r="A196" t="str">
            <v>FUSAN</v>
          </cell>
          <cell r="B196" t="str">
            <v>75.992.438/0001-00</v>
          </cell>
          <cell r="C196" t="str">
            <v>NORMAL - EM FUNCIONAMENTO</v>
          </cell>
          <cell r="D196" t="str">
            <v>NORMAL</v>
          </cell>
          <cell r="E196" t="str">
            <v>LC 108 / LC 109</v>
          </cell>
          <cell r="F196" t="str">
            <v>Pública Estadual</v>
          </cell>
          <cell r="G196" t="str">
            <v>Público</v>
          </cell>
          <cell r="H196" t="str">
            <v>Não</v>
          </cell>
          <cell r="I196">
            <v>242671981</v>
          </cell>
          <cell r="J196">
            <v>30113</v>
          </cell>
          <cell r="K196">
            <v>1982</v>
          </cell>
          <cell r="L196" t="str">
            <v>junho</v>
          </cell>
          <cell r="M196">
            <v>30113</v>
          </cell>
          <cell r="N196"/>
          <cell r="O196">
            <v>4</v>
          </cell>
          <cell r="P196">
            <v>34</v>
          </cell>
          <cell r="Q196" t="str">
            <v>R EBANO PEREIRA  Nº 309</v>
          </cell>
          <cell r="R196" t="str">
            <v>80.410-240</v>
          </cell>
          <cell r="S196" t="str">
            <v>CURITIBA</v>
          </cell>
          <cell r="T196" t="str">
            <v>PR</v>
          </cell>
          <cell r="U196" t="str">
            <v>WWW.FUNDACAOSANEPAR.COM.BR</v>
          </cell>
          <cell r="V196" t="str">
            <v>ERRS</v>
          </cell>
          <cell r="W196">
            <v>45265.250254629602</v>
          </cell>
        </row>
        <row r="197">
          <cell r="A197" t="str">
            <v>FUSESC</v>
          </cell>
          <cell r="B197" t="str">
            <v>83.564.443/0001-32</v>
          </cell>
          <cell r="C197" t="str">
            <v>NORMAL - EM FUNCIONAMENTO</v>
          </cell>
          <cell r="D197" t="str">
            <v>NORMAL</v>
          </cell>
          <cell r="E197" t="str">
            <v>LC 108 / LC 109</v>
          </cell>
          <cell r="F197" t="str">
            <v>Pública Federal</v>
          </cell>
          <cell r="G197" t="str">
            <v>Público</v>
          </cell>
          <cell r="H197" t="str">
            <v>Não</v>
          </cell>
          <cell r="I197">
            <v>30117811979</v>
          </cell>
          <cell r="J197">
            <v>29126</v>
          </cell>
          <cell r="K197">
            <v>1979</v>
          </cell>
          <cell r="L197" t="str">
            <v>setembro</v>
          </cell>
          <cell r="M197">
            <v>29126</v>
          </cell>
          <cell r="N197"/>
          <cell r="O197">
            <v>3</v>
          </cell>
          <cell r="P197">
            <v>6</v>
          </cell>
          <cell r="Q197" t="str">
            <v>AVENIDA OSMAR CUNHA</v>
          </cell>
          <cell r="R197" t="str">
            <v>88.015-100</v>
          </cell>
          <cell r="S197" t="str">
            <v>FLORIANOPOLIS</v>
          </cell>
          <cell r="T197" t="str">
            <v>SC</v>
          </cell>
          <cell r="U197" t="str">
            <v>WWW.FUSESC.COM.BR</v>
          </cell>
          <cell r="V197" t="str">
            <v>ERRS</v>
          </cell>
          <cell r="W197">
            <v>45265.250254629602</v>
          </cell>
        </row>
        <row r="198">
          <cell r="A198" t="str">
            <v>FUTURA II</v>
          </cell>
          <cell r="B198" t="str">
            <v>12.537.075/0001-95</v>
          </cell>
          <cell r="C198" t="str">
            <v>NORMAL - EM FUNCIONAMENTO</v>
          </cell>
          <cell r="D198" t="str">
            <v>NORMAL</v>
          </cell>
          <cell r="E198" t="str">
            <v>LC 109</v>
          </cell>
          <cell r="F198" t="str">
            <v>Privada</v>
          </cell>
          <cell r="G198" t="str">
            <v>Privado</v>
          </cell>
          <cell r="H198" t="str">
            <v>Não</v>
          </cell>
          <cell r="I198">
            <v>4.4011000171201064E+16</v>
          </cell>
          <cell r="J198">
            <v>40366</v>
          </cell>
          <cell r="K198">
            <v>2010</v>
          </cell>
          <cell r="L198" t="str">
            <v>julho</v>
          </cell>
          <cell r="M198">
            <v>40725</v>
          </cell>
          <cell r="N198"/>
          <cell r="O198">
            <v>2</v>
          </cell>
          <cell r="P198">
            <v>26</v>
          </cell>
          <cell r="Q198" t="str">
            <v>AVENIDA BRIGADEIRO FARIA LIMA, Nº 4100</v>
          </cell>
          <cell r="R198" t="str">
            <v>04.538-132</v>
          </cell>
          <cell r="S198" t="str">
            <v>SAO PAULO</v>
          </cell>
          <cell r="T198" t="str">
            <v>SP</v>
          </cell>
          <cell r="U198" t="str">
            <v>WWW.FUTURAPREV.COM.BR</v>
          </cell>
          <cell r="V198" t="str">
            <v>ERSP</v>
          </cell>
          <cell r="W198">
            <v>45265.250254629602</v>
          </cell>
        </row>
        <row r="199">
          <cell r="A199" t="str">
            <v>FUTURA PREV</v>
          </cell>
          <cell r="B199" t="str">
            <v>27.109.420/0001-67</v>
          </cell>
          <cell r="C199" t="str">
            <v>NORMAL - EM FUNCIONAMENTO</v>
          </cell>
          <cell r="D199" t="str">
            <v>NORMAL</v>
          </cell>
          <cell r="E199" t="str">
            <v>LC 109</v>
          </cell>
          <cell r="F199" t="str">
            <v>Privada</v>
          </cell>
          <cell r="G199" t="str">
            <v>Privado</v>
          </cell>
          <cell r="H199" t="str">
            <v>Não</v>
          </cell>
          <cell r="I199">
            <v>175291980</v>
          </cell>
          <cell r="J199">
            <v>29546</v>
          </cell>
          <cell r="K199">
            <v>1980</v>
          </cell>
          <cell r="L199" t="str">
            <v>novembro</v>
          </cell>
          <cell r="M199">
            <v>29586</v>
          </cell>
          <cell r="N199"/>
          <cell r="O199">
            <v>1</v>
          </cell>
          <cell r="P199">
            <v>1</v>
          </cell>
          <cell r="Q199" t="str">
            <v>AVENIDA BRIGADEIRO FARIA LIMA, Nº 4.100 ¿ 15º ANDAR</v>
          </cell>
          <cell r="R199" t="str">
            <v>04.538-132</v>
          </cell>
          <cell r="S199" t="str">
            <v>SAO PAULO</v>
          </cell>
          <cell r="T199" t="str">
            <v>SP</v>
          </cell>
          <cell r="U199" t="str">
            <v>WWW.PORTALPREV.COM.BR/PSM/FUTURA/DEFAULT.HTM</v>
          </cell>
          <cell r="V199" t="str">
            <v>ERSP</v>
          </cell>
          <cell r="W199">
            <v>45265.250254629602</v>
          </cell>
        </row>
        <row r="200">
          <cell r="A200" t="str">
            <v>GAROTO</v>
          </cell>
          <cell r="B200" t="str">
            <v>36.037.521/0001-60</v>
          </cell>
          <cell r="C200" t="str">
            <v>ENCERRADA - POR INCORPORAÇÃO</v>
          </cell>
          <cell r="D200" t="str">
            <v>ENCERRADA</v>
          </cell>
          <cell r="E200" t="str">
            <v>LC 109</v>
          </cell>
          <cell r="F200" t="str">
            <v>Privada</v>
          </cell>
          <cell r="G200" t="str">
            <v>Privado</v>
          </cell>
          <cell r="H200" t="str">
            <v>Não</v>
          </cell>
          <cell r="I200">
            <v>440000006681993</v>
          </cell>
          <cell r="J200">
            <v>34179</v>
          </cell>
          <cell r="K200">
            <v>1993</v>
          </cell>
          <cell r="L200" t="str">
            <v>julho</v>
          </cell>
          <cell r="M200">
            <v>34694</v>
          </cell>
          <cell r="N200">
            <v>43256</v>
          </cell>
          <cell r="O200">
            <v>0</v>
          </cell>
          <cell r="P200">
            <v>0</v>
          </cell>
          <cell r="Q200" t="str">
            <v>PRACA MEYERFREUND 01</v>
          </cell>
          <cell r="R200" t="str">
            <v>29.122-900</v>
          </cell>
          <cell r="S200" t="str">
            <v>VILA VELHA</v>
          </cell>
          <cell r="T200" t="str">
            <v>ES</v>
          </cell>
          <cell r="U200"/>
          <cell r="V200" t="str">
            <v>ERMG</v>
          </cell>
          <cell r="W200">
            <v>45265.250254629602</v>
          </cell>
        </row>
        <row r="201">
          <cell r="A201" t="str">
            <v>GASIUS</v>
          </cell>
          <cell r="B201" t="str">
            <v>29.364.270/0001-63</v>
          </cell>
          <cell r="C201" t="str">
            <v>NORMAL - EM FUNCIONAMENTO</v>
          </cell>
          <cell r="D201" t="str">
            <v>NORMAL</v>
          </cell>
          <cell r="E201" t="str">
            <v>LC 109</v>
          </cell>
          <cell r="F201" t="str">
            <v>Privada</v>
          </cell>
          <cell r="G201" t="str">
            <v>Privado</v>
          </cell>
          <cell r="H201" t="str">
            <v>Não</v>
          </cell>
          <cell r="I201">
            <v>300000040121986</v>
          </cell>
          <cell r="J201">
            <v>31758</v>
          </cell>
          <cell r="K201">
            <v>1986</v>
          </cell>
          <cell r="L201" t="str">
            <v>dezembro</v>
          </cell>
          <cell r="M201">
            <v>31809</v>
          </cell>
          <cell r="N201"/>
          <cell r="O201">
            <v>1</v>
          </cell>
          <cell r="P201">
            <v>1</v>
          </cell>
          <cell r="Q201" t="str">
            <v>AVENIDA RIO BRANCO</v>
          </cell>
          <cell r="R201" t="str">
            <v>20.040-004</v>
          </cell>
          <cell r="S201" t="str">
            <v>RIO DE JANEIRO</v>
          </cell>
          <cell r="T201" t="str">
            <v>RJ</v>
          </cell>
          <cell r="U201" t="str">
            <v>WWW.GASIUS.COM.BR</v>
          </cell>
          <cell r="V201" t="str">
            <v>ERRJ</v>
          </cell>
          <cell r="W201">
            <v>45265.250254629602</v>
          </cell>
        </row>
        <row r="202">
          <cell r="A202" t="str">
            <v>GEAP AUTOGESTÃO EM SAÚDE</v>
          </cell>
          <cell r="B202" t="str">
            <v>03.658.432/0001-82</v>
          </cell>
          <cell r="C202" t="str">
            <v>ENCERRADA - POR INICIATIVA DA EFPC</v>
          </cell>
          <cell r="D202" t="str">
            <v>ENCERRADA</v>
          </cell>
          <cell r="E202" t="str">
            <v>LC 108 / LC 109</v>
          </cell>
          <cell r="F202" t="str">
            <v>Pública Federal</v>
          </cell>
          <cell r="G202" t="str">
            <v>Público</v>
          </cell>
          <cell r="H202" t="str">
            <v>Não</v>
          </cell>
          <cell r="I202">
            <v>300000036761986</v>
          </cell>
          <cell r="J202">
            <v>32945</v>
          </cell>
          <cell r="K202">
            <v>1990</v>
          </cell>
          <cell r="L202" t="str">
            <v>março</v>
          </cell>
          <cell r="M202">
            <v>32945</v>
          </cell>
          <cell r="N202">
            <v>41547</v>
          </cell>
          <cell r="O202">
            <v>0</v>
          </cell>
          <cell r="P202">
            <v>0</v>
          </cell>
          <cell r="Q202" t="str">
            <v>TERRAÇO SHOPPING  TORRE B  2º, 3º E 4º ANDARES</v>
          </cell>
          <cell r="R202" t="str">
            <v>70.660-900</v>
          </cell>
          <cell r="S202" t="str">
            <v>BRASILIA</v>
          </cell>
          <cell r="T202" t="str">
            <v>DF</v>
          </cell>
          <cell r="U202" t="str">
            <v>WWW.GEAP.COM.BR</v>
          </cell>
          <cell r="V202" t="str">
            <v>ERDF</v>
          </cell>
          <cell r="W202">
            <v>45265.250254629602</v>
          </cell>
        </row>
        <row r="203">
          <cell r="A203" t="str">
            <v>GEBSA-PREV</v>
          </cell>
          <cell r="B203" t="str">
            <v>73.995.870/0001-11</v>
          </cell>
          <cell r="C203" t="str">
            <v>NORMAL - EM FUNCIONAMENTO</v>
          </cell>
          <cell r="D203" t="str">
            <v>NORMAL</v>
          </cell>
          <cell r="E203" t="str">
            <v>LC 109</v>
          </cell>
          <cell r="F203" t="str">
            <v>Privada</v>
          </cell>
          <cell r="G203" t="str">
            <v>Privado</v>
          </cell>
          <cell r="H203" t="str">
            <v>Não</v>
          </cell>
          <cell r="I203">
            <v>440000043441993</v>
          </cell>
          <cell r="J203">
            <v>34316</v>
          </cell>
          <cell r="K203">
            <v>1993</v>
          </cell>
          <cell r="L203" t="str">
            <v>dezembro</v>
          </cell>
          <cell r="M203">
            <v>34335</v>
          </cell>
          <cell r="N203"/>
          <cell r="O203">
            <v>3</v>
          </cell>
          <cell r="P203">
            <v>16</v>
          </cell>
          <cell r="Q203" t="str">
            <v>AVENIDA MAGALHÃES DE CASTRO</v>
          </cell>
          <cell r="R203" t="str">
            <v>05.676-120</v>
          </cell>
          <cell r="S203" t="str">
            <v>SAO PAULO</v>
          </cell>
          <cell r="T203" t="str">
            <v>SP</v>
          </cell>
          <cell r="U203" t="str">
            <v>WWW.GEBSAPREV.ORG.BR</v>
          </cell>
          <cell r="V203" t="str">
            <v>ERSP</v>
          </cell>
          <cell r="W203">
            <v>45265.250254629602</v>
          </cell>
        </row>
        <row r="204">
          <cell r="A204" t="str">
            <v>GEIPREV</v>
          </cell>
          <cell r="B204" t="str">
            <v>00.529.784/0001-40</v>
          </cell>
          <cell r="C204" t="str">
            <v>NORMAL - EM FUNCIONAMENTO</v>
          </cell>
          <cell r="D204" t="str">
            <v>NORMAL</v>
          </cell>
          <cell r="E204" t="str">
            <v>LC 108 / LC 109</v>
          </cell>
          <cell r="F204" t="str">
            <v>Pública Federal</v>
          </cell>
          <cell r="G204" t="str">
            <v>Público</v>
          </cell>
          <cell r="H204" t="str">
            <v>Não</v>
          </cell>
          <cell r="I204">
            <v>3013961978</v>
          </cell>
          <cell r="J204">
            <v>28850</v>
          </cell>
          <cell r="K204">
            <v>1978</v>
          </cell>
          <cell r="L204" t="str">
            <v>dezembro</v>
          </cell>
          <cell r="M204">
            <v>28856</v>
          </cell>
          <cell r="N204"/>
          <cell r="O204">
            <v>1</v>
          </cell>
          <cell r="P204">
            <v>2</v>
          </cell>
          <cell r="Q204" t="str">
            <v>QD. 701 CONJ. L, BL. I, N.º 38 S/ 201 A 212, 214,216 E 218 ED.CENTRO EMPRESARIAL ASSIS CHATEAUBRIAND</v>
          </cell>
          <cell r="R204" t="str">
            <v>70.340-906</v>
          </cell>
          <cell r="S204" t="str">
            <v>BRASILIA</v>
          </cell>
          <cell r="T204" t="str">
            <v>DF</v>
          </cell>
          <cell r="U204" t="str">
            <v>www.geiprev.com.br</v>
          </cell>
          <cell r="V204" t="str">
            <v>ERDF</v>
          </cell>
          <cell r="W204">
            <v>45265.250254629602</v>
          </cell>
        </row>
        <row r="205">
          <cell r="A205" t="str">
            <v>GERDAU</v>
          </cell>
          <cell r="B205" t="str">
            <v>92.326.818/0001-17</v>
          </cell>
          <cell r="C205" t="str">
            <v>NORMAL - EM FUNCIONAMENTO</v>
          </cell>
          <cell r="D205" t="str">
            <v>NORMAL</v>
          </cell>
          <cell r="E205" t="str">
            <v>LC 109</v>
          </cell>
          <cell r="F205" t="str">
            <v>Privada</v>
          </cell>
          <cell r="G205" t="str">
            <v>Privado</v>
          </cell>
          <cell r="H205" t="str">
            <v>Não</v>
          </cell>
          <cell r="I205">
            <v>28071985</v>
          </cell>
          <cell r="J205">
            <v>32218</v>
          </cell>
          <cell r="K205">
            <v>1988</v>
          </cell>
          <cell r="L205" t="str">
            <v>março</v>
          </cell>
          <cell r="M205">
            <v>32448</v>
          </cell>
          <cell r="N205"/>
          <cell r="O205">
            <v>3</v>
          </cell>
          <cell r="P205">
            <v>19</v>
          </cell>
          <cell r="Q205" t="str">
            <v>AVENIDA FARRAPOS, 1.811</v>
          </cell>
          <cell r="R205" t="str">
            <v>90.220-005</v>
          </cell>
          <cell r="S205" t="str">
            <v>PORTO ALEGRE</v>
          </cell>
          <cell r="T205" t="str">
            <v>RS</v>
          </cell>
          <cell r="U205" t="str">
            <v>WWW.GERDAUPREVIDENCIA.COM.BR</v>
          </cell>
          <cell r="V205" t="str">
            <v>ERRS</v>
          </cell>
          <cell r="W205">
            <v>45265.250254629602</v>
          </cell>
        </row>
        <row r="206">
          <cell r="A206" t="str">
            <v>GOODYEAR</v>
          </cell>
          <cell r="B206" t="str">
            <v>61.852.380/0001-87</v>
          </cell>
          <cell r="C206" t="str">
            <v>NORMAL - EM FUNCIONAMENTO</v>
          </cell>
          <cell r="D206" t="str">
            <v>NORMAL</v>
          </cell>
          <cell r="E206" t="str">
            <v>LC 109</v>
          </cell>
          <cell r="F206" t="str">
            <v>Privada</v>
          </cell>
          <cell r="G206" t="str">
            <v>Privado</v>
          </cell>
          <cell r="H206" t="str">
            <v>Não</v>
          </cell>
          <cell r="I206">
            <v>3.0000002091198896E+16</v>
          </cell>
          <cell r="J206">
            <v>32555</v>
          </cell>
          <cell r="K206">
            <v>1989</v>
          </cell>
          <cell r="L206" t="str">
            <v>fevereiro</v>
          </cell>
          <cell r="M206">
            <v>32875</v>
          </cell>
          <cell r="N206"/>
          <cell r="O206">
            <v>1</v>
          </cell>
          <cell r="P206">
            <v>2</v>
          </cell>
          <cell r="Q206" t="str">
            <v>AV FRANCISCO MATARAZZO</v>
          </cell>
          <cell r="R206" t="str">
            <v>05.001-100</v>
          </cell>
          <cell r="S206" t="str">
            <v>SAO PAULO</v>
          </cell>
          <cell r="T206" t="str">
            <v>SP</v>
          </cell>
          <cell r="U206" t="str">
            <v>WWW.PORTALPREV.COM.BR/GPP</v>
          </cell>
          <cell r="V206" t="str">
            <v>ERSP</v>
          </cell>
          <cell r="W206">
            <v>45265.250254629602</v>
          </cell>
        </row>
        <row r="207">
          <cell r="A207" t="str">
            <v>GTMPREVI</v>
          </cell>
          <cell r="B207" t="str">
            <v>41.091.299/0001-14</v>
          </cell>
          <cell r="C207" t="str">
            <v>ENCERRADA - POR INICIATIVA DA EFPC</v>
          </cell>
          <cell r="D207" t="str">
            <v>ENCERRADA</v>
          </cell>
          <cell r="E207" t="str">
            <v>LC 109</v>
          </cell>
          <cell r="F207" t="str">
            <v>Privada</v>
          </cell>
          <cell r="G207" t="str">
            <v>Privado</v>
          </cell>
          <cell r="H207" t="str">
            <v>Não</v>
          </cell>
          <cell r="I207">
            <v>440000020441992</v>
          </cell>
          <cell r="J207">
            <v>34106</v>
          </cell>
          <cell r="K207">
            <v>1993</v>
          </cell>
          <cell r="L207" t="str">
            <v>maio</v>
          </cell>
          <cell r="M207">
            <v>34121</v>
          </cell>
          <cell r="N207">
            <v>40686</v>
          </cell>
          <cell r="O207">
            <v>0</v>
          </cell>
          <cell r="P207">
            <v>0</v>
          </cell>
          <cell r="Q207" t="str">
            <v>AV BARBOSA LIMA 149 4 ANDAR SALA 403</v>
          </cell>
          <cell r="R207" t="str">
            <v>50.030-330</v>
          </cell>
          <cell r="S207" t="str">
            <v>RECIFE</v>
          </cell>
          <cell r="T207" t="str">
            <v>PE</v>
          </cell>
          <cell r="U207"/>
          <cell r="V207" t="str">
            <v>ERPE</v>
          </cell>
          <cell r="W207">
            <v>45265.250254629602</v>
          </cell>
        </row>
        <row r="208">
          <cell r="A208" t="str">
            <v>GZM PREVI</v>
          </cell>
          <cell r="B208" t="str">
            <v>00.499.832/0001-02</v>
          </cell>
          <cell r="C208" t="str">
            <v>SEM ATIVIDADES - COM PENDÊNCIAS PARA CANCELAMENTO</v>
          </cell>
          <cell r="D208" t="str">
            <v>SEM ATIVIDADES</v>
          </cell>
          <cell r="E208" t="str">
            <v>LC 109</v>
          </cell>
          <cell r="F208" t="str">
            <v>Privada</v>
          </cell>
          <cell r="G208" t="str">
            <v>Privado</v>
          </cell>
          <cell r="H208" t="str">
            <v>Não</v>
          </cell>
          <cell r="I208">
            <v>4.4000004168199432E+16</v>
          </cell>
          <cell r="J208">
            <v>34698</v>
          </cell>
          <cell r="K208">
            <v>1994</v>
          </cell>
          <cell r="L208" t="str">
            <v>dezembro</v>
          </cell>
          <cell r="M208">
            <v>34968</v>
          </cell>
          <cell r="N208">
            <v>44042</v>
          </cell>
          <cell r="O208">
            <v>0</v>
          </cell>
          <cell r="P208">
            <v>0</v>
          </cell>
          <cell r="Q208" t="str">
            <v>RUA SÃO GENARO 180 APT 53 BLOCO B</v>
          </cell>
          <cell r="R208" t="str">
            <v>09.910-700</v>
          </cell>
          <cell r="S208" t="str">
            <v>DIADEMA</v>
          </cell>
          <cell r="T208" t="str">
            <v>SP</v>
          </cell>
          <cell r="U208"/>
          <cell r="V208" t="str">
            <v>ERSP</v>
          </cell>
          <cell r="W208">
            <v>45265.250254629602</v>
          </cell>
        </row>
        <row r="209">
          <cell r="A209" t="str">
            <v>HERINGPREV</v>
          </cell>
          <cell r="B209" t="str">
            <v>73.879.447/0001-56</v>
          </cell>
          <cell r="C209" t="str">
            <v>ENCERRADA - POR CANCELAMENTO</v>
          </cell>
          <cell r="D209" t="str">
            <v>ENCERRADA</v>
          </cell>
          <cell r="E209" t="str">
            <v>LC 109</v>
          </cell>
          <cell r="F209" t="str">
            <v>Privada</v>
          </cell>
          <cell r="G209" t="str">
            <v>Privado</v>
          </cell>
          <cell r="H209" t="str">
            <v>Não</v>
          </cell>
          <cell r="I209">
            <v>440000006281993</v>
          </cell>
          <cell r="J209">
            <v>34207</v>
          </cell>
          <cell r="K209">
            <v>1993</v>
          </cell>
          <cell r="L209" t="str">
            <v>agosto</v>
          </cell>
          <cell r="M209">
            <v>34335</v>
          </cell>
          <cell r="N209">
            <v>37942</v>
          </cell>
          <cell r="O209">
            <v>0</v>
          </cell>
          <cell r="P209">
            <v>0</v>
          </cell>
          <cell r="Q209"/>
          <cell r="R209"/>
          <cell r="S209" t="str">
            <v>BLUMENAU</v>
          </cell>
          <cell r="T209" t="str">
            <v>SC</v>
          </cell>
          <cell r="U209"/>
          <cell r="V209" t="str">
            <v>ERRS</v>
          </cell>
          <cell r="W209">
            <v>45265.250254629602</v>
          </cell>
        </row>
        <row r="210">
          <cell r="A210" t="str">
            <v>IAJA</v>
          </cell>
          <cell r="B210" t="str">
            <v>00.494.427/0001-93</v>
          </cell>
          <cell r="C210" t="str">
            <v>NORMAL - EM FUNCIONAMENTO</v>
          </cell>
          <cell r="D210" t="str">
            <v>NORMAL</v>
          </cell>
          <cell r="E210" t="str">
            <v>LC 109</v>
          </cell>
          <cell r="F210" t="str">
            <v>Privada</v>
          </cell>
          <cell r="G210" t="str">
            <v>Privado</v>
          </cell>
          <cell r="H210" t="str">
            <v>Não</v>
          </cell>
          <cell r="I210">
            <v>3018231979</v>
          </cell>
          <cell r="J210">
            <v>28986</v>
          </cell>
          <cell r="K210">
            <v>1979</v>
          </cell>
          <cell r="L210" t="str">
            <v>maio</v>
          </cell>
          <cell r="M210">
            <v>29221</v>
          </cell>
          <cell r="N210"/>
          <cell r="O210">
            <v>3</v>
          </cell>
          <cell r="P210">
            <v>41</v>
          </cell>
          <cell r="Q210" t="str">
            <v>SETOR DE GRANDES ÁREAS SUL, QUADRA 611, CONJUNTO D; PARTE C</v>
          </cell>
          <cell r="R210" t="str">
            <v>70.200-710</v>
          </cell>
          <cell r="S210" t="str">
            <v>BRASILIA</v>
          </cell>
          <cell r="T210" t="str">
            <v>DF</v>
          </cell>
          <cell r="U210" t="str">
            <v>HTTP://IAJA.ADVENTISTAS.ORG/</v>
          </cell>
          <cell r="V210" t="str">
            <v>ERDF</v>
          </cell>
          <cell r="W210">
            <v>45265.250254629602</v>
          </cell>
        </row>
        <row r="211">
          <cell r="A211" t="str">
            <v>IBM</v>
          </cell>
          <cell r="B211" t="str">
            <v>30.658.868/0001-44</v>
          </cell>
          <cell r="C211" t="str">
            <v>NORMAL - EM FUNCIONAMENTO</v>
          </cell>
          <cell r="D211" t="str">
            <v>NORMAL</v>
          </cell>
          <cell r="E211" t="str">
            <v>LC 109</v>
          </cell>
          <cell r="F211" t="str">
            <v>Privada</v>
          </cell>
          <cell r="G211" t="str">
            <v>Privado</v>
          </cell>
          <cell r="H211" t="str">
            <v>Não</v>
          </cell>
          <cell r="I211">
            <v>3007071978</v>
          </cell>
          <cell r="J211">
            <v>29430</v>
          </cell>
          <cell r="K211">
            <v>1980</v>
          </cell>
          <cell r="L211" t="str">
            <v>julho</v>
          </cell>
          <cell r="M211">
            <v>28642</v>
          </cell>
          <cell r="N211"/>
          <cell r="O211">
            <v>3</v>
          </cell>
          <cell r="P211">
            <v>3</v>
          </cell>
          <cell r="Q211" t="str">
            <v>AVENIDA REPÚBLICA DO CHILE</v>
          </cell>
          <cell r="R211" t="str">
            <v>20.031-170</v>
          </cell>
          <cell r="S211" t="str">
            <v>RIO DE JANEIRO</v>
          </cell>
          <cell r="T211" t="str">
            <v>RJ</v>
          </cell>
          <cell r="U211" t="str">
            <v>WWW.FUNDACAOIBM.COM.BR</v>
          </cell>
          <cell r="V211" t="str">
            <v>ERRJ</v>
          </cell>
          <cell r="W211">
            <v>45265.250254629602</v>
          </cell>
        </row>
        <row r="212">
          <cell r="A212" t="str">
            <v>IBP</v>
          </cell>
          <cell r="B212" t="str">
            <v>30.056.253/0001-48</v>
          </cell>
          <cell r="C212" t="str">
            <v>ENCERRADA - POR CANCELAMENTO</v>
          </cell>
          <cell r="D212" t="str">
            <v>ENCERRADA</v>
          </cell>
          <cell r="E212" t="str">
            <v>LC 109</v>
          </cell>
          <cell r="F212" t="str">
            <v>Privada</v>
          </cell>
          <cell r="G212" t="str">
            <v>Privado</v>
          </cell>
          <cell r="H212" t="str">
            <v>Não</v>
          </cell>
          <cell r="I212">
            <v>3018771979</v>
          </cell>
          <cell r="J212">
            <v>29789</v>
          </cell>
          <cell r="K212">
            <v>1981</v>
          </cell>
          <cell r="L212" t="str">
            <v>julho</v>
          </cell>
          <cell r="M212">
            <v>29784</v>
          </cell>
          <cell r="N212">
            <v>28183</v>
          </cell>
          <cell r="O212">
            <v>0</v>
          </cell>
          <cell r="P212">
            <v>0</v>
          </cell>
          <cell r="Q212"/>
          <cell r="R212"/>
          <cell r="S212" t="str">
            <v>SAO PAULO</v>
          </cell>
          <cell r="T212" t="str">
            <v>SP</v>
          </cell>
          <cell r="U212"/>
          <cell r="V212" t="str">
            <v>ERSP</v>
          </cell>
          <cell r="W212">
            <v>45265.250254629602</v>
          </cell>
        </row>
        <row r="213">
          <cell r="A213" t="str">
            <v>ICATUFMP</v>
          </cell>
          <cell r="B213" t="str">
            <v>01.129.017/0001-06</v>
          </cell>
          <cell r="C213" t="str">
            <v>NORMAL - EM FUNCIONAMENTO</v>
          </cell>
          <cell r="D213" t="str">
            <v>NORMAL</v>
          </cell>
          <cell r="E213" t="str">
            <v>LC 109</v>
          </cell>
          <cell r="F213" t="str">
            <v>Privada</v>
          </cell>
          <cell r="G213" t="str">
            <v>Privado</v>
          </cell>
          <cell r="H213" t="str">
            <v>Não</v>
          </cell>
          <cell r="I213">
            <v>4.40000013791996E+16</v>
          </cell>
          <cell r="J213">
            <v>35138</v>
          </cell>
          <cell r="K213">
            <v>1996</v>
          </cell>
          <cell r="L213" t="str">
            <v>março</v>
          </cell>
          <cell r="M213">
            <v>35216</v>
          </cell>
          <cell r="N213"/>
          <cell r="O213">
            <v>43</v>
          </cell>
          <cell r="P213">
            <v>105</v>
          </cell>
          <cell r="Q213" t="str">
            <v>PRACA VINTE E DOIS DE ABRIL, 36</v>
          </cell>
          <cell r="R213" t="str">
            <v>20.021-370</v>
          </cell>
          <cell r="S213" t="str">
            <v>RIO DE JANEIRO</v>
          </cell>
          <cell r="T213" t="str">
            <v>RJ</v>
          </cell>
          <cell r="U213" t="str">
            <v>WWW.ICATUSEGUROS.COM.BR</v>
          </cell>
          <cell r="V213" t="str">
            <v>ERRJ</v>
          </cell>
          <cell r="W213">
            <v>45265.250254629602</v>
          </cell>
        </row>
        <row r="214">
          <cell r="A214" t="str">
            <v>ICI CORAL</v>
          </cell>
          <cell r="B214" t="str">
            <v>02.234.321/0001-86</v>
          </cell>
          <cell r="C214" t="str">
            <v>ENCERRADA - POR INICIATIVA DA EFPC</v>
          </cell>
          <cell r="D214" t="str">
            <v>ENCERRADA</v>
          </cell>
          <cell r="E214" t="str">
            <v>LC 109</v>
          </cell>
          <cell r="F214" t="str">
            <v>Privada</v>
          </cell>
          <cell r="G214" t="str">
            <v>Privado</v>
          </cell>
          <cell r="H214" t="str">
            <v>Não</v>
          </cell>
          <cell r="I214">
            <v>440000064641997</v>
          </cell>
          <cell r="J214">
            <v>35718</v>
          </cell>
          <cell r="K214">
            <v>1997</v>
          </cell>
          <cell r="L214" t="str">
            <v>outubro</v>
          </cell>
          <cell r="M214">
            <v>35854</v>
          </cell>
          <cell r="N214">
            <v>40904</v>
          </cell>
          <cell r="O214">
            <v>0</v>
          </cell>
          <cell r="P214">
            <v>0</v>
          </cell>
          <cell r="Q214" t="str">
            <v>RUA BOA VISTA, 254 CONJ 1515</v>
          </cell>
          <cell r="R214" t="str">
            <v>01.014-907</v>
          </cell>
          <cell r="S214" t="str">
            <v>SAO PAULO</v>
          </cell>
          <cell r="T214" t="str">
            <v>SP</v>
          </cell>
          <cell r="U214"/>
          <cell r="V214" t="str">
            <v>ERSP</v>
          </cell>
          <cell r="W214">
            <v>45265.250254629602</v>
          </cell>
        </row>
        <row r="215">
          <cell r="A215" t="str">
            <v>IFM</v>
          </cell>
          <cell r="B215" t="str">
            <v>00.384.261/0001-52</v>
          </cell>
          <cell r="C215" t="str">
            <v>NORMAL - EM FUNCIONAMENTO</v>
          </cell>
          <cell r="D215" t="str">
            <v>NORMAL</v>
          </cell>
          <cell r="E215" t="str">
            <v>LC 109</v>
          </cell>
          <cell r="F215" t="str">
            <v>Privada</v>
          </cell>
          <cell r="G215" t="str">
            <v>Privado</v>
          </cell>
          <cell r="H215" t="str">
            <v>Não</v>
          </cell>
          <cell r="I215">
            <v>4.4011001797202144E+16</v>
          </cell>
          <cell r="J215">
            <v>34675</v>
          </cell>
          <cell r="K215">
            <v>1994</v>
          </cell>
          <cell r="L215" t="str">
            <v>dezembro</v>
          </cell>
          <cell r="M215">
            <v>34710</v>
          </cell>
          <cell r="N215"/>
          <cell r="O215">
            <v>32</v>
          </cell>
          <cell r="P215">
            <v>49</v>
          </cell>
          <cell r="Q215" t="str">
            <v>RUA HUNGRIA</v>
          </cell>
          <cell r="R215" t="str">
            <v>01.455-000</v>
          </cell>
          <cell r="S215" t="str">
            <v>SAO PAULO</v>
          </cell>
          <cell r="T215" t="str">
            <v>SP</v>
          </cell>
          <cell r="U215" t="str">
            <v>WWW.IFMPREV.COM.BR</v>
          </cell>
          <cell r="V215" t="str">
            <v>ERSP</v>
          </cell>
          <cell r="W215">
            <v>45265.250254629602</v>
          </cell>
        </row>
        <row r="216">
          <cell r="A216" t="str">
            <v>IJMS</v>
          </cell>
          <cell r="B216" t="str">
            <v>92.714.872/0001-30</v>
          </cell>
          <cell r="C216" t="str">
            <v>ENCERRADA - POR INICIATIVA DA EFPC</v>
          </cell>
          <cell r="D216" t="str">
            <v>ENCERRADA</v>
          </cell>
          <cell r="E216" t="str">
            <v>LC 109</v>
          </cell>
          <cell r="F216" t="str">
            <v>Privada</v>
          </cell>
          <cell r="G216" t="str">
            <v>Privado</v>
          </cell>
          <cell r="H216" t="str">
            <v>Não</v>
          </cell>
          <cell r="I216">
            <v>3018771979</v>
          </cell>
          <cell r="J216">
            <v>29789</v>
          </cell>
          <cell r="K216">
            <v>1981</v>
          </cell>
          <cell r="L216" t="str">
            <v>julho</v>
          </cell>
          <cell r="M216">
            <v>29784</v>
          </cell>
          <cell r="N216">
            <v>40416</v>
          </cell>
          <cell r="O216">
            <v>0</v>
          </cell>
          <cell r="P216">
            <v>0</v>
          </cell>
          <cell r="Q216" t="str">
            <v>R JOAO MOREIRA SALLES 130</v>
          </cell>
          <cell r="R216" t="str">
            <v>05.548-900</v>
          </cell>
          <cell r="S216" t="str">
            <v>SAO PAULO</v>
          </cell>
          <cell r="T216" t="str">
            <v>SP</v>
          </cell>
          <cell r="U216"/>
          <cell r="V216" t="str">
            <v>ERSP</v>
          </cell>
          <cell r="W216">
            <v>45265.250254629602</v>
          </cell>
        </row>
        <row r="217">
          <cell r="A217" t="str">
            <v>INDUSPREVI</v>
          </cell>
          <cell r="B217" t="str">
            <v>02.207.808/0001-70</v>
          </cell>
          <cell r="C217" t="str">
            <v>NORMAL - EM FUNCIONAMENTO</v>
          </cell>
          <cell r="D217" t="str">
            <v>NORMAL</v>
          </cell>
          <cell r="E217" t="str">
            <v>LC 109</v>
          </cell>
          <cell r="F217" t="str">
            <v>Privada</v>
          </cell>
          <cell r="G217" t="str">
            <v>Privado</v>
          </cell>
          <cell r="H217" t="str">
            <v>Não</v>
          </cell>
          <cell r="I217">
            <v>4.4000003540199712E+16</v>
          </cell>
          <cell r="J217">
            <v>35598</v>
          </cell>
          <cell r="K217">
            <v>1997</v>
          </cell>
          <cell r="L217" t="str">
            <v>junho</v>
          </cell>
          <cell r="M217">
            <v>35765</v>
          </cell>
          <cell r="N217"/>
          <cell r="O217">
            <v>6</v>
          </cell>
          <cell r="P217">
            <v>7</v>
          </cell>
          <cell r="Q217" t="str">
            <v>AV ASSIS BRASIL,  8.787 - BLOCO 10</v>
          </cell>
          <cell r="R217" t="str">
            <v>91.140-001</v>
          </cell>
          <cell r="S217" t="str">
            <v>PORTO ALEGRE</v>
          </cell>
          <cell r="T217" t="str">
            <v>RS</v>
          </cell>
          <cell r="U217" t="str">
            <v>WWW.INDUSPREVI.COM.BR</v>
          </cell>
          <cell r="V217" t="str">
            <v>ERRS</v>
          </cell>
          <cell r="W217">
            <v>45265.250254629602</v>
          </cell>
        </row>
        <row r="218">
          <cell r="A218" t="str">
            <v>INDUSPREVI-SUL</v>
          </cell>
          <cell r="B218" t="str">
            <v>00.000.000/0000-00</v>
          </cell>
          <cell r="C218" t="str">
            <v>ENCERRADA - POR CANCELAMENTO</v>
          </cell>
          <cell r="D218" t="str">
            <v>ENCERRADA</v>
          </cell>
          <cell r="E218" t="str">
            <v>LC 109</v>
          </cell>
          <cell r="F218" t="str">
            <v>Privada</v>
          </cell>
          <cell r="G218" t="str">
            <v>Privado</v>
          </cell>
          <cell r="H218" t="str">
            <v>Não</v>
          </cell>
          <cell r="I218">
            <v>4.40000052541996E+16</v>
          </cell>
          <cell r="J218">
            <v>35082</v>
          </cell>
          <cell r="K218">
            <v>1996</v>
          </cell>
          <cell r="L218" t="str">
            <v>janeiro</v>
          </cell>
          <cell r="M218">
            <v>35543</v>
          </cell>
          <cell r="N218">
            <v>35543</v>
          </cell>
          <cell r="O218">
            <v>0</v>
          </cell>
          <cell r="P218">
            <v>0</v>
          </cell>
          <cell r="Q218" t="str">
            <v>AV ASSIS BRASIL</v>
          </cell>
          <cell r="R218" t="str">
            <v>91.140-001</v>
          </cell>
          <cell r="S218" t="str">
            <v>NÃO INFORMADO</v>
          </cell>
          <cell r="T218" t="str">
            <v>RS</v>
          </cell>
          <cell r="U218"/>
          <cell r="V218" t="str">
            <v>ERRS</v>
          </cell>
          <cell r="W218">
            <v>45265.250254629602</v>
          </cell>
        </row>
        <row r="219">
          <cell r="A219" t="str">
            <v>INERGUS</v>
          </cell>
          <cell r="B219" t="str">
            <v>13.945.837/0001-55</v>
          </cell>
          <cell r="C219" t="str">
            <v>NORMAL - EM FUNCIONAMENTO</v>
          </cell>
          <cell r="D219" t="str">
            <v>NORMAL</v>
          </cell>
          <cell r="E219" t="str">
            <v>LC 109</v>
          </cell>
          <cell r="F219" t="str">
            <v>Privada</v>
          </cell>
          <cell r="G219" t="str">
            <v>Privado</v>
          </cell>
          <cell r="H219" t="str">
            <v>Não</v>
          </cell>
          <cell r="I219">
            <v>300000037151986</v>
          </cell>
          <cell r="J219">
            <v>31552</v>
          </cell>
          <cell r="K219">
            <v>1986</v>
          </cell>
          <cell r="L219" t="str">
            <v>maio</v>
          </cell>
          <cell r="M219">
            <v>31625</v>
          </cell>
          <cell r="N219"/>
          <cell r="O219">
            <v>1</v>
          </cell>
          <cell r="P219">
            <v>2</v>
          </cell>
          <cell r="Q219" t="str">
            <v>AVENIDA DR. JOSÉ MACHADO DE SOUZA</v>
          </cell>
          <cell r="R219" t="str">
            <v>49.025-740</v>
          </cell>
          <cell r="S219" t="str">
            <v>ARACAJU</v>
          </cell>
          <cell r="T219" t="str">
            <v>SE</v>
          </cell>
          <cell r="U219" t="str">
            <v>WWW.INERGUS.COM.BR</v>
          </cell>
          <cell r="V219" t="str">
            <v>ERPE</v>
          </cell>
          <cell r="W219">
            <v>45265.250254629602</v>
          </cell>
        </row>
        <row r="220">
          <cell r="A220" t="str">
            <v>INFRAPREV</v>
          </cell>
          <cell r="B220" t="str">
            <v>27.644.368/0001-49</v>
          </cell>
          <cell r="C220" t="str">
            <v>NORMAL - EM FUNCIONAMENTO</v>
          </cell>
          <cell r="D220" t="str">
            <v>NORMAL</v>
          </cell>
          <cell r="E220" t="str">
            <v>LC 108 / LC 109</v>
          </cell>
          <cell r="F220" t="str">
            <v>Pública Federal</v>
          </cell>
          <cell r="G220" t="str">
            <v>Público</v>
          </cell>
          <cell r="H220" t="str">
            <v>Não</v>
          </cell>
          <cell r="I220">
            <v>282301982</v>
          </cell>
          <cell r="J220">
            <v>30131</v>
          </cell>
          <cell r="K220">
            <v>1982</v>
          </cell>
          <cell r="L220" t="str">
            <v>junho</v>
          </cell>
          <cell r="M220">
            <v>30195</v>
          </cell>
          <cell r="N220"/>
          <cell r="O220">
            <v>4</v>
          </cell>
          <cell r="P220">
            <v>14</v>
          </cell>
          <cell r="Q220" t="str">
            <v>AV REPUBLICA DO CHILE 230 - 18º ANDAR</v>
          </cell>
          <cell r="R220" t="str">
            <v>20.031-170</v>
          </cell>
          <cell r="S220" t="str">
            <v>RIO DE JANEIRO</v>
          </cell>
          <cell r="T220" t="str">
            <v>RJ</v>
          </cell>
          <cell r="U220" t="str">
            <v>www.infraprev.org.br</v>
          </cell>
          <cell r="V220" t="str">
            <v>ERRJ</v>
          </cell>
          <cell r="W220">
            <v>45265.250254629602</v>
          </cell>
        </row>
        <row r="221">
          <cell r="A221" t="str">
            <v>INOVAR PREVIDENCIA</v>
          </cell>
          <cell r="B221" t="str">
            <v>73.000.838/0001-59</v>
          </cell>
          <cell r="C221" t="str">
            <v>NORMAL - EM FUNCIONAMENTO</v>
          </cell>
          <cell r="D221" t="str">
            <v>NORMAL</v>
          </cell>
          <cell r="E221" t="str">
            <v>LC 109</v>
          </cell>
          <cell r="F221" t="str">
            <v>Privada</v>
          </cell>
          <cell r="G221" t="str">
            <v>Privado</v>
          </cell>
          <cell r="H221" t="str">
            <v>Não</v>
          </cell>
          <cell r="I221">
            <v>4.4011003807201968E+16</v>
          </cell>
          <cell r="J221">
            <v>34164</v>
          </cell>
          <cell r="K221">
            <v>1993</v>
          </cell>
          <cell r="L221" t="str">
            <v>julho</v>
          </cell>
          <cell r="M221">
            <v>34337</v>
          </cell>
          <cell r="N221"/>
          <cell r="O221">
            <v>2</v>
          </cell>
          <cell r="P221">
            <v>6</v>
          </cell>
          <cell r="Q221" t="str">
            <v>RUA CORREIA DIAS</v>
          </cell>
          <cell r="R221" t="str">
            <v>04.104-000</v>
          </cell>
          <cell r="S221" t="str">
            <v>SAO PAULO</v>
          </cell>
          <cell r="T221" t="str">
            <v>SP</v>
          </cell>
          <cell r="U221" t="str">
            <v>WWW.INOVARPREVIDENCIA.COM.BR</v>
          </cell>
          <cell r="V221" t="str">
            <v>ERSP</v>
          </cell>
          <cell r="W221">
            <v>45265.250254629602</v>
          </cell>
        </row>
        <row r="222">
          <cell r="A222" t="str">
            <v>INSTITUTO AMBEV</v>
          </cell>
          <cell r="B222" t="str">
            <v>30.487.912/0001-09</v>
          </cell>
          <cell r="C222" t="str">
            <v>NORMAL - EM FUNCIONAMENTO</v>
          </cell>
          <cell r="D222" t="str">
            <v>NORMAL</v>
          </cell>
          <cell r="E222" t="str">
            <v>LC 109</v>
          </cell>
          <cell r="F222" t="str">
            <v>Privada</v>
          </cell>
          <cell r="G222" t="str">
            <v>Privado</v>
          </cell>
          <cell r="H222" t="str">
            <v>Não</v>
          </cell>
          <cell r="I222">
            <v>3018711979</v>
          </cell>
          <cell r="J222">
            <v>29362</v>
          </cell>
          <cell r="K222">
            <v>1980</v>
          </cell>
          <cell r="L222" t="str">
            <v>maio</v>
          </cell>
          <cell r="M222">
            <v>29362</v>
          </cell>
          <cell r="N222"/>
          <cell r="O222">
            <v>2</v>
          </cell>
          <cell r="P222">
            <v>9</v>
          </cell>
          <cell r="Q222" t="str">
            <v>AV. ANTARCTICA, 1891</v>
          </cell>
          <cell r="R222" t="str">
            <v>13.918-000</v>
          </cell>
          <cell r="S222" t="str">
            <v>JAGUARIUNA</v>
          </cell>
          <cell r="T222" t="str">
            <v>SP</v>
          </cell>
          <cell r="U222" t="str">
            <v>WWW.IAPP.COM.BR</v>
          </cell>
          <cell r="V222" t="str">
            <v>ERSP</v>
          </cell>
          <cell r="W222">
            <v>45265.250254629602</v>
          </cell>
        </row>
        <row r="223">
          <cell r="A223" t="str">
            <v>ISBRE</v>
          </cell>
          <cell r="B223" t="str">
            <v>89.172.084/0001-54</v>
          </cell>
          <cell r="C223" t="str">
            <v>NORMAL - EM FUNCIONAMENTO</v>
          </cell>
          <cell r="D223" t="str">
            <v>NORMAL</v>
          </cell>
          <cell r="E223" t="str">
            <v>LC 108 / LC 109</v>
          </cell>
          <cell r="F223" t="str">
            <v>Pública Estadual</v>
          </cell>
          <cell r="G223" t="str">
            <v>Público</v>
          </cell>
          <cell r="H223" t="str">
            <v>Não</v>
          </cell>
          <cell r="I223">
            <v>4.4011006873202112E+16</v>
          </cell>
          <cell r="J223">
            <v>28968</v>
          </cell>
          <cell r="K223">
            <v>1979</v>
          </cell>
          <cell r="L223" t="str">
            <v>abril</v>
          </cell>
          <cell r="M223">
            <v>28398</v>
          </cell>
          <cell r="N223"/>
          <cell r="O223">
            <v>2</v>
          </cell>
          <cell r="P223">
            <v>2</v>
          </cell>
          <cell r="Q223" t="str">
            <v>RUA URUGUAI, 155 SALA 1401 - 14 ANDAR</v>
          </cell>
          <cell r="R223" t="str">
            <v>90.010-140</v>
          </cell>
          <cell r="S223" t="str">
            <v>PORTO ALEGRE</v>
          </cell>
          <cell r="T223" t="str">
            <v>RS</v>
          </cell>
          <cell r="U223" t="str">
            <v>www.isbre.com.br</v>
          </cell>
          <cell r="V223" t="str">
            <v>ERRS</v>
          </cell>
          <cell r="W223">
            <v>45265.250254629602</v>
          </cell>
        </row>
        <row r="224">
          <cell r="A224" t="str">
            <v>ISSS/SANDOZ</v>
          </cell>
          <cell r="B224" t="str">
            <v>59.578.740/0001-52</v>
          </cell>
          <cell r="C224" t="str">
            <v>ENCERRADA - POR CANCELAMENTO</v>
          </cell>
          <cell r="D224" t="str">
            <v>ENCERRADA</v>
          </cell>
          <cell r="E224" t="str">
            <v>LC 109</v>
          </cell>
          <cell r="F224" t="str">
            <v>Privada</v>
          </cell>
          <cell r="G224" t="str">
            <v>Privado</v>
          </cell>
          <cell r="H224" t="str">
            <v>Não</v>
          </cell>
          <cell r="I224">
            <v>30002411988</v>
          </cell>
          <cell r="J224">
            <v>32357</v>
          </cell>
          <cell r="K224">
            <v>1988</v>
          </cell>
          <cell r="L224" t="str">
            <v>agosto</v>
          </cell>
          <cell r="M224">
            <v>32448</v>
          </cell>
          <cell r="N224">
            <v>36284</v>
          </cell>
          <cell r="O224">
            <v>0</v>
          </cell>
          <cell r="P224">
            <v>0</v>
          </cell>
          <cell r="Q224"/>
          <cell r="R224"/>
          <cell r="S224" t="str">
            <v>SAO PAULO</v>
          </cell>
          <cell r="T224" t="str">
            <v>SP</v>
          </cell>
          <cell r="U224"/>
          <cell r="V224" t="str">
            <v>ERSP</v>
          </cell>
          <cell r="W224">
            <v>45265.250254629602</v>
          </cell>
        </row>
        <row r="225">
          <cell r="A225" t="str">
            <v>ITAU UNIBANCO</v>
          </cell>
          <cell r="B225" t="str">
            <v>61.155.248/0001-16</v>
          </cell>
          <cell r="C225" t="str">
            <v>NORMAL - EM FUNCIONAMENTO</v>
          </cell>
          <cell r="D225" t="str">
            <v>NORMAL</v>
          </cell>
          <cell r="E225" t="str">
            <v>LC 109</v>
          </cell>
          <cell r="F225" t="str">
            <v>Privada</v>
          </cell>
          <cell r="G225" t="str">
            <v>Privado</v>
          </cell>
          <cell r="H225" t="str">
            <v>Sim</v>
          </cell>
          <cell r="I225">
            <v>3018691979</v>
          </cell>
          <cell r="J225">
            <v>29209</v>
          </cell>
          <cell r="K225">
            <v>1979</v>
          </cell>
          <cell r="L225" t="str">
            <v>dezembro</v>
          </cell>
          <cell r="M225">
            <v>29209</v>
          </cell>
          <cell r="N225"/>
          <cell r="O225">
            <v>17</v>
          </cell>
          <cell r="P225">
            <v>39</v>
          </cell>
          <cell r="Q225" t="str">
            <v>AV DR. HUGO BEOLCHI</v>
          </cell>
          <cell r="R225" t="str">
            <v>04.310-030</v>
          </cell>
          <cell r="S225" t="str">
            <v>SAO PAULO</v>
          </cell>
          <cell r="T225" t="str">
            <v>SP</v>
          </cell>
          <cell r="U225" t="str">
            <v>WW.FUNDACAOITAUUNIBANCO.COM.BR</v>
          </cell>
          <cell r="V225" t="str">
            <v>ERSP</v>
          </cell>
          <cell r="W225">
            <v>45265.250254629602</v>
          </cell>
        </row>
        <row r="226">
          <cell r="A226" t="str">
            <v>ITAUBANK</v>
          </cell>
          <cell r="B226" t="str">
            <v>02.391.879/0001-75</v>
          </cell>
          <cell r="C226" t="str">
            <v>ENCERRADA - POR INCORPORAÇÃO</v>
          </cell>
          <cell r="D226" t="str">
            <v>ENCERRADA</v>
          </cell>
          <cell r="E226" t="str">
            <v>LC 109</v>
          </cell>
          <cell r="F226" t="str">
            <v>Privada</v>
          </cell>
          <cell r="G226" t="str">
            <v>Privado</v>
          </cell>
          <cell r="H226" t="str">
            <v>Não</v>
          </cell>
          <cell r="I226">
            <v>4.400000826319976E+16</v>
          </cell>
          <cell r="J226">
            <v>35786</v>
          </cell>
          <cell r="K226">
            <v>1997</v>
          </cell>
          <cell r="L226" t="str">
            <v>dezembro</v>
          </cell>
          <cell r="M226">
            <v>35880</v>
          </cell>
          <cell r="N226">
            <v>41222</v>
          </cell>
          <cell r="O226">
            <v>0</v>
          </cell>
          <cell r="P226">
            <v>0</v>
          </cell>
          <cell r="Q226" t="str">
            <v>RUA CARNAUBEIRAS, 168 - 3º ANDAR</v>
          </cell>
          <cell r="R226" t="str">
            <v>04.343-080</v>
          </cell>
          <cell r="S226" t="str">
            <v>SAO PAULO</v>
          </cell>
          <cell r="T226" t="str">
            <v>SP</v>
          </cell>
          <cell r="U226" t="str">
            <v>WWW.ITAUBANKPREV.COM.BR</v>
          </cell>
          <cell r="V226" t="str">
            <v>ERSP</v>
          </cell>
          <cell r="W226">
            <v>45265.250254629602</v>
          </cell>
        </row>
        <row r="227">
          <cell r="A227" t="str">
            <v>ITAUSAINDL</v>
          </cell>
          <cell r="B227" t="str">
            <v>00.366.402/0001-04</v>
          </cell>
          <cell r="C227" t="str">
            <v>NORMAL - EM FUNCIONAMENTO</v>
          </cell>
          <cell r="D227" t="str">
            <v>NORMAL</v>
          </cell>
          <cell r="E227" t="str">
            <v>LC 109</v>
          </cell>
          <cell r="F227" t="str">
            <v>Privada</v>
          </cell>
          <cell r="G227" t="str">
            <v>Privado</v>
          </cell>
          <cell r="H227" t="str">
            <v>Não</v>
          </cell>
          <cell r="I227">
            <v>4.400000331119948E+16</v>
          </cell>
          <cell r="J227">
            <v>29209</v>
          </cell>
          <cell r="K227">
            <v>1979</v>
          </cell>
          <cell r="L227" t="str">
            <v>dezembro</v>
          </cell>
          <cell r="M227">
            <v>29209</v>
          </cell>
          <cell r="N227"/>
          <cell r="O227">
            <v>2</v>
          </cell>
          <cell r="P227">
            <v>12</v>
          </cell>
          <cell r="Q227" t="str">
            <v>AVENIDA PAULISTA</v>
          </cell>
          <cell r="R227" t="str">
            <v>01.310-942</v>
          </cell>
          <cell r="S227" t="str">
            <v>SAO PAULO</v>
          </cell>
          <cell r="T227" t="str">
            <v>SP</v>
          </cell>
          <cell r="U227" t="str">
            <v>WWW.FUNDITAUSAIND.COM.BR</v>
          </cell>
          <cell r="V227" t="str">
            <v>ERSP</v>
          </cell>
          <cell r="W227">
            <v>45265.250254629602</v>
          </cell>
        </row>
        <row r="228">
          <cell r="A228" t="str">
            <v>J &amp; HIGGINS</v>
          </cell>
          <cell r="B228" t="str">
            <v>60.559.994/0001-02</v>
          </cell>
          <cell r="C228" t="str">
            <v>ENCERRADA - POR INICIATIVA DA EFPC</v>
          </cell>
          <cell r="D228" t="str">
            <v>ENCERRADA</v>
          </cell>
          <cell r="E228" t="str">
            <v>LC 109</v>
          </cell>
          <cell r="F228" t="str">
            <v>Privada</v>
          </cell>
          <cell r="G228" t="str">
            <v>Privado</v>
          </cell>
          <cell r="H228" t="str">
            <v>Não</v>
          </cell>
          <cell r="I228">
            <v>300000058551987</v>
          </cell>
          <cell r="J228">
            <v>32555</v>
          </cell>
          <cell r="K228">
            <v>1989</v>
          </cell>
          <cell r="L228" t="str">
            <v>fevereiro</v>
          </cell>
          <cell r="M228">
            <v>32667</v>
          </cell>
          <cell r="N228">
            <v>41596</v>
          </cell>
          <cell r="O228">
            <v>0</v>
          </cell>
          <cell r="P228">
            <v>0</v>
          </cell>
          <cell r="Q228" t="str">
            <v>MARIA COELHO AGUIAR 215 BLOCO F 1 ANDAR</v>
          </cell>
          <cell r="R228" t="str">
            <v>05.805-000</v>
          </cell>
          <cell r="S228" t="str">
            <v>SAO PAULO</v>
          </cell>
          <cell r="T228" t="str">
            <v>SP</v>
          </cell>
          <cell r="U228"/>
          <cell r="V228" t="str">
            <v>ERSP</v>
          </cell>
          <cell r="W228">
            <v>45265.250254629602</v>
          </cell>
        </row>
        <row r="229">
          <cell r="A229" t="str">
            <v>JOHNSON</v>
          </cell>
          <cell r="B229" t="str">
            <v>54.065.776/0001-19</v>
          </cell>
          <cell r="C229" t="str">
            <v>NORMAL - EM FUNCIONAMENTO</v>
          </cell>
          <cell r="D229" t="str">
            <v>NORMAL</v>
          </cell>
          <cell r="E229" t="str">
            <v>LC 109</v>
          </cell>
          <cell r="F229" t="str">
            <v>Privada</v>
          </cell>
          <cell r="G229" t="str">
            <v>Privado</v>
          </cell>
          <cell r="H229" t="str">
            <v>Não</v>
          </cell>
          <cell r="I229">
            <v>348481983</v>
          </cell>
          <cell r="J229">
            <v>31020</v>
          </cell>
          <cell r="K229">
            <v>1984</v>
          </cell>
          <cell r="L229" t="str">
            <v>dezembro</v>
          </cell>
          <cell r="M229">
            <v>30987</v>
          </cell>
          <cell r="N229"/>
          <cell r="O229">
            <v>2</v>
          </cell>
          <cell r="P229">
            <v>8</v>
          </cell>
          <cell r="Q229" t="str">
            <v>AV. PRESIDENTE JUSCELINO KUBITSCHEK</v>
          </cell>
          <cell r="R229" t="str">
            <v>04.543-011</v>
          </cell>
          <cell r="S229" t="str">
            <v>SAO PAULO</v>
          </cell>
          <cell r="T229" t="str">
            <v>SP</v>
          </cell>
          <cell r="U229" t="str">
            <v>WWW.PORTALPREV.COM.BR/JOHNSON/JOHNSON</v>
          </cell>
          <cell r="V229" t="str">
            <v>ERSP</v>
          </cell>
          <cell r="W229">
            <v>45265.250254629602</v>
          </cell>
        </row>
        <row r="230">
          <cell r="A230" t="str">
            <v>JOSAPREV</v>
          </cell>
          <cell r="B230" t="str">
            <v>94.998.176/0001-28</v>
          </cell>
          <cell r="C230" t="str">
            <v>ENCERRADA - POR CANCELAMENTO</v>
          </cell>
          <cell r="D230" t="str">
            <v>ENCERRADA</v>
          </cell>
          <cell r="E230" t="str">
            <v>LC 109</v>
          </cell>
          <cell r="F230" t="str">
            <v>Privada</v>
          </cell>
          <cell r="G230" t="str">
            <v>Privado</v>
          </cell>
          <cell r="H230" t="str">
            <v>Não</v>
          </cell>
          <cell r="I230">
            <v>240000004421992</v>
          </cell>
          <cell r="J230">
            <v>33865</v>
          </cell>
          <cell r="K230">
            <v>1992</v>
          </cell>
          <cell r="L230" t="str">
            <v>setembro</v>
          </cell>
          <cell r="M230">
            <v>34029</v>
          </cell>
          <cell r="N230">
            <v>37342</v>
          </cell>
          <cell r="O230">
            <v>0</v>
          </cell>
          <cell r="P230">
            <v>0</v>
          </cell>
          <cell r="Q230"/>
          <cell r="R230"/>
          <cell r="S230" t="str">
            <v>PORTO ALEGRE</v>
          </cell>
          <cell r="T230" t="str">
            <v>RS</v>
          </cell>
          <cell r="U230"/>
          <cell r="V230" t="str">
            <v>ERRS</v>
          </cell>
          <cell r="W230">
            <v>45265.250254629602</v>
          </cell>
        </row>
        <row r="231">
          <cell r="A231" t="str">
            <v>JUSPREV</v>
          </cell>
          <cell r="B231" t="str">
            <v>09.350.840/0001-59</v>
          </cell>
          <cell r="C231" t="str">
            <v>NORMAL - EM FUNCIONAMENTO</v>
          </cell>
          <cell r="D231" t="str">
            <v>NORMAL</v>
          </cell>
          <cell r="E231" t="str">
            <v>LC 109</v>
          </cell>
          <cell r="F231" t="str">
            <v>Instituidor</v>
          </cell>
          <cell r="G231" t="str">
            <v>Instituidor</v>
          </cell>
          <cell r="H231" t="str">
            <v>Não</v>
          </cell>
          <cell r="I231">
            <v>4.4000001606200712E+16</v>
          </cell>
          <cell r="J231">
            <v>39308</v>
          </cell>
          <cell r="K231">
            <v>2007</v>
          </cell>
          <cell r="L231" t="str">
            <v>agosto</v>
          </cell>
          <cell r="M231">
            <v>39665</v>
          </cell>
          <cell r="N231"/>
          <cell r="O231">
            <v>1</v>
          </cell>
          <cell r="P231">
            <v>102</v>
          </cell>
          <cell r="Q231" t="str">
            <v>RUA ALBERTO FOLLONI</v>
          </cell>
          <cell r="R231" t="str">
            <v>80.530-300</v>
          </cell>
          <cell r="S231" t="str">
            <v>CURITIBA</v>
          </cell>
          <cell r="T231" t="str">
            <v>PR</v>
          </cell>
          <cell r="U231" t="str">
            <v>WWW.JUSPREV.ORG.BR</v>
          </cell>
          <cell r="V231" t="str">
            <v>ERRS</v>
          </cell>
          <cell r="W231">
            <v>45265.250254629602</v>
          </cell>
        </row>
        <row r="232">
          <cell r="A232" t="str">
            <v>KPMG PREV</v>
          </cell>
          <cell r="B232" t="str">
            <v>03.898.918/0001-98</v>
          </cell>
          <cell r="C232" t="str">
            <v>NORMAL - EM FUNCIONAMENTO</v>
          </cell>
          <cell r="D232" t="str">
            <v>NORMAL</v>
          </cell>
          <cell r="E232" t="str">
            <v>LC 109</v>
          </cell>
          <cell r="F232" t="str">
            <v>Privada</v>
          </cell>
          <cell r="G232" t="str">
            <v>Privado</v>
          </cell>
          <cell r="H232" t="str">
            <v>Não</v>
          </cell>
          <cell r="I232">
            <v>4.4000001223200048E+16</v>
          </cell>
          <cell r="J232">
            <v>36703</v>
          </cell>
          <cell r="K232">
            <v>2000</v>
          </cell>
          <cell r="L232" t="str">
            <v>junho</v>
          </cell>
          <cell r="M232">
            <v>36708</v>
          </cell>
          <cell r="N232"/>
          <cell r="O232">
            <v>1</v>
          </cell>
          <cell r="P232">
            <v>16</v>
          </cell>
          <cell r="Q232" t="str">
            <v>R ARQUITETO OLAVO REDIG DE CAMPOS 105</v>
          </cell>
          <cell r="R232" t="str">
            <v>00.471-190</v>
          </cell>
          <cell r="S232" t="str">
            <v>SAO PAULO</v>
          </cell>
          <cell r="T232" t="str">
            <v>SP</v>
          </cell>
          <cell r="U232" t="str">
            <v>WWW.PORTALPREV.COM.BR/KPMGPREV </v>
          </cell>
          <cell r="V232" t="str">
            <v>ERSP</v>
          </cell>
          <cell r="W232">
            <v>45265.250254629602</v>
          </cell>
        </row>
        <row r="233">
          <cell r="A233" t="str">
            <v>KRAFT PREV</v>
          </cell>
          <cell r="B233" t="str">
            <v>40.388.191/0001-25</v>
          </cell>
          <cell r="C233" t="str">
            <v>ENCERRADA - POR INICIATIVA DA EFPC</v>
          </cell>
          <cell r="D233" t="str">
            <v>ENCERRADA</v>
          </cell>
          <cell r="E233" t="str">
            <v>LC 109</v>
          </cell>
          <cell r="F233" t="str">
            <v>Privada</v>
          </cell>
          <cell r="G233" t="str">
            <v>Privado</v>
          </cell>
          <cell r="H233" t="str">
            <v>Não</v>
          </cell>
          <cell r="I233">
            <v>240000036571991</v>
          </cell>
          <cell r="J233">
            <v>33563</v>
          </cell>
          <cell r="K233">
            <v>1991</v>
          </cell>
          <cell r="L233" t="str">
            <v>novembro</v>
          </cell>
          <cell r="M233">
            <v>33664</v>
          </cell>
          <cell r="N233">
            <v>43019</v>
          </cell>
          <cell r="O233">
            <v>0</v>
          </cell>
          <cell r="P233">
            <v>0</v>
          </cell>
          <cell r="Q233" t="str">
            <v>AV PRESIDENTE KENNEDY 2511 PARTE</v>
          </cell>
          <cell r="R233" t="str">
            <v>80.610-010</v>
          </cell>
          <cell r="S233" t="str">
            <v>CURITIBA</v>
          </cell>
          <cell r="T233" t="str">
            <v>PR</v>
          </cell>
          <cell r="U233" t="str">
            <v>WWW.PORTALPREV.COM.BR/KRAFTPREV</v>
          </cell>
          <cell r="V233" t="str">
            <v>ERRS</v>
          </cell>
          <cell r="W233">
            <v>45265.250254629602</v>
          </cell>
        </row>
        <row r="234">
          <cell r="A234" t="str">
            <v>LANXESSPREV</v>
          </cell>
          <cell r="B234" t="str">
            <v>08.133.509/0001-14</v>
          </cell>
          <cell r="C234" t="str">
            <v>ENCERRADA - POR INICIATIVA DA EFPC</v>
          </cell>
          <cell r="D234" t="str">
            <v>ENCERRADA</v>
          </cell>
          <cell r="E234" t="str">
            <v>LC 109</v>
          </cell>
          <cell r="F234" t="str">
            <v>Privada</v>
          </cell>
          <cell r="G234" t="str">
            <v>Privado</v>
          </cell>
          <cell r="H234" t="str">
            <v>Não</v>
          </cell>
          <cell r="I234">
            <v>4.400000285520056E+16</v>
          </cell>
          <cell r="J234">
            <v>38705</v>
          </cell>
          <cell r="K234">
            <v>2005</v>
          </cell>
          <cell r="L234" t="str">
            <v>dezembro</v>
          </cell>
          <cell r="M234">
            <v>39114</v>
          </cell>
          <cell r="N234">
            <v>44546</v>
          </cell>
          <cell r="O234">
            <v>0</v>
          </cell>
          <cell r="P234">
            <v>0</v>
          </cell>
          <cell r="Q234" t="str">
            <v>AV MARIA COELHO DE AGUIAR 215 BLOCO B - 2 ANDAR</v>
          </cell>
          <cell r="R234" t="str">
            <v>05.804-902</v>
          </cell>
          <cell r="S234" t="str">
            <v>SAO PAULO</v>
          </cell>
          <cell r="T234" t="str">
            <v>SP</v>
          </cell>
          <cell r="U234"/>
          <cell r="V234" t="str">
            <v>ERSP</v>
          </cell>
          <cell r="W234">
            <v>45265.250254629602</v>
          </cell>
        </row>
        <row r="235">
          <cell r="A235" t="str">
            <v>LILLYPREV</v>
          </cell>
          <cell r="B235" t="str">
            <v>00.234.398/0001-20</v>
          </cell>
          <cell r="C235" t="str">
            <v>NORMAL - EM FUNCIONAMENTO</v>
          </cell>
          <cell r="D235" t="str">
            <v>NORMAL</v>
          </cell>
          <cell r="E235" t="str">
            <v>LC 109</v>
          </cell>
          <cell r="F235" t="str">
            <v>Privada</v>
          </cell>
          <cell r="G235" t="str">
            <v>Privado</v>
          </cell>
          <cell r="H235" t="str">
            <v>Não</v>
          </cell>
          <cell r="I235">
            <v>440000017261994</v>
          </cell>
          <cell r="J235">
            <v>34589</v>
          </cell>
          <cell r="K235">
            <v>1994</v>
          </cell>
          <cell r="L235" t="str">
            <v>setembro</v>
          </cell>
          <cell r="M235">
            <v>34608</v>
          </cell>
          <cell r="N235"/>
          <cell r="O235">
            <v>1</v>
          </cell>
          <cell r="P235">
            <v>2</v>
          </cell>
          <cell r="Q235" t="str">
            <v>AV MORUMBI 8264</v>
          </cell>
          <cell r="R235" t="str">
            <v>04.703-002</v>
          </cell>
          <cell r="S235" t="str">
            <v>SAO PAULO</v>
          </cell>
          <cell r="T235" t="str">
            <v>SP</v>
          </cell>
          <cell r="U235"/>
          <cell r="V235" t="str">
            <v>ERSP</v>
          </cell>
          <cell r="W235">
            <v>45265.250254629602</v>
          </cell>
        </row>
        <row r="236">
          <cell r="A236" t="str">
            <v>LOCPREV</v>
          </cell>
          <cell r="B236" t="str">
            <v>56.340.607/0001-75</v>
          </cell>
          <cell r="C236" t="str">
            <v>ENCERRADA - POR CANCELAMENTO</v>
          </cell>
          <cell r="D236" t="str">
            <v>ENCERRADA</v>
          </cell>
          <cell r="E236" t="str">
            <v>LC 109</v>
          </cell>
          <cell r="F236" t="str">
            <v>Privada</v>
          </cell>
          <cell r="G236" t="str">
            <v>Privado</v>
          </cell>
          <cell r="H236" t="str">
            <v>Não</v>
          </cell>
          <cell r="I236">
            <v>57611987</v>
          </cell>
          <cell r="J236">
            <v>32281</v>
          </cell>
          <cell r="K236">
            <v>1988</v>
          </cell>
          <cell r="L236" t="str">
            <v>maio</v>
          </cell>
          <cell r="M236">
            <v>32342</v>
          </cell>
          <cell r="N236">
            <v>36858</v>
          </cell>
          <cell r="O236">
            <v>0</v>
          </cell>
          <cell r="P236">
            <v>0</v>
          </cell>
          <cell r="Q236"/>
          <cell r="R236"/>
          <cell r="S236" t="str">
            <v>ITAPEVI</v>
          </cell>
          <cell r="T236" t="str">
            <v>SP</v>
          </cell>
          <cell r="U236"/>
          <cell r="V236" t="str">
            <v>ERSP</v>
          </cell>
          <cell r="W236">
            <v>45265.250254629602</v>
          </cell>
        </row>
        <row r="237">
          <cell r="A237" t="str">
            <v>MAC LAREN</v>
          </cell>
          <cell r="B237" t="str">
            <v>27.770.221/0001-03</v>
          </cell>
          <cell r="C237" t="str">
            <v>ENCERRADA - POR LIQUIDAÇÃO</v>
          </cell>
          <cell r="D237" t="str">
            <v>ENCERRADA</v>
          </cell>
          <cell r="E237" t="str">
            <v>LC 109</v>
          </cell>
          <cell r="F237" t="str">
            <v>Privada</v>
          </cell>
          <cell r="G237" t="str">
            <v>Privado</v>
          </cell>
          <cell r="H237" t="str">
            <v>Não</v>
          </cell>
          <cell r="I237">
            <v>330401982</v>
          </cell>
          <cell r="J237">
            <v>30397</v>
          </cell>
          <cell r="K237">
            <v>1983</v>
          </cell>
          <cell r="L237" t="str">
            <v>março</v>
          </cell>
          <cell r="M237">
            <v>30706</v>
          </cell>
          <cell r="N237">
            <v>40819</v>
          </cell>
          <cell r="O237">
            <v>0</v>
          </cell>
          <cell r="P237">
            <v>0</v>
          </cell>
          <cell r="Q237"/>
          <cell r="R237"/>
          <cell r="S237" t="str">
            <v>NITEROI</v>
          </cell>
          <cell r="T237" t="str">
            <v>RJ</v>
          </cell>
          <cell r="U237"/>
          <cell r="V237" t="str">
            <v>ERRJ</v>
          </cell>
          <cell r="W237">
            <v>45265.250254629602</v>
          </cell>
        </row>
        <row r="238">
          <cell r="A238" t="str">
            <v>MAGNUS</v>
          </cell>
          <cell r="B238" t="str">
            <v>23.849.334/0001-30</v>
          </cell>
          <cell r="C238" t="str">
            <v>ENCERRADA - POR INICIATIVA DA EFPC</v>
          </cell>
          <cell r="D238" t="str">
            <v>ENCERRADA</v>
          </cell>
          <cell r="E238" t="str">
            <v>LC 109</v>
          </cell>
          <cell r="F238" t="str">
            <v>Privada</v>
          </cell>
          <cell r="G238" t="str">
            <v>Privado</v>
          </cell>
          <cell r="H238" t="str">
            <v>Não</v>
          </cell>
          <cell r="I238">
            <v>3.0000000014198872E+16</v>
          </cell>
          <cell r="J238">
            <v>32555</v>
          </cell>
          <cell r="K238">
            <v>1989</v>
          </cell>
          <cell r="L238" t="str">
            <v>fevereiro</v>
          </cell>
          <cell r="M238">
            <v>32813</v>
          </cell>
          <cell r="N238">
            <v>41010</v>
          </cell>
          <cell r="O238">
            <v>0</v>
          </cell>
          <cell r="P238">
            <v>0</v>
          </cell>
          <cell r="Q238" t="str">
            <v>PCA  LOUIS ENSCH                        74    2 ANDA</v>
          </cell>
          <cell r="R238" t="str">
            <v>32.210-050</v>
          </cell>
          <cell r="S238" t="str">
            <v>CONTAGEM</v>
          </cell>
          <cell r="T238" t="str">
            <v>MG</v>
          </cell>
          <cell r="U238"/>
          <cell r="V238" t="str">
            <v>ERMG</v>
          </cell>
          <cell r="W238">
            <v>45265.250254629602</v>
          </cell>
        </row>
        <row r="239">
          <cell r="A239" t="str">
            <v>MAIS FUTURO</v>
          </cell>
          <cell r="B239" t="str">
            <v>07.136.451/0001-08</v>
          </cell>
          <cell r="C239" t="str">
            <v>NORMAL - EM FUNCIONAMENTO</v>
          </cell>
          <cell r="D239" t="str">
            <v>NORMAL</v>
          </cell>
          <cell r="E239" t="str">
            <v>LC 109</v>
          </cell>
          <cell r="F239" t="str">
            <v>Privada</v>
          </cell>
          <cell r="G239" t="str">
            <v>Privado</v>
          </cell>
          <cell r="H239" t="str">
            <v>Não</v>
          </cell>
          <cell r="I239">
            <v>4.4000000733200448E+16</v>
          </cell>
          <cell r="J239">
            <v>38223</v>
          </cell>
          <cell r="K239">
            <v>2004</v>
          </cell>
          <cell r="L239" t="str">
            <v>agosto</v>
          </cell>
          <cell r="M239">
            <v>38354</v>
          </cell>
          <cell r="N239"/>
          <cell r="O239">
            <v>5</v>
          </cell>
          <cell r="P239">
            <v>40</v>
          </cell>
          <cell r="Q239" t="str">
            <v>AVENIDA SETE DE SETEMBRO</v>
          </cell>
          <cell r="R239" t="str">
            <v>80.240-000</v>
          </cell>
          <cell r="S239" t="str">
            <v>CURITIBA</v>
          </cell>
          <cell r="T239" t="str">
            <v>PR</v>
          </cell>
          <cell r="U239" t="str">
            <v>WWW.FUNDOPARANA.COM.BR</v>
          </cell>
          <cell r="V239" t="str">
            <v>ERRS</v>
          </cell>
          <cell r="W239">
            <v>45265.250254629602</v>
          </cell>
        </row>
        <row r="240">
          <cell r="A240" t="str">
            <v>MAIS VIDA PREV</v>
          </cell>
          <cell r="B240" t="str">
            <v>01.077.727/0001-30</v>
          </cell>
          <cell r="C240" t="str">
            <v>NORMAL - EM FUNCIONAMENTO</v>
          </cell>
          <cell r="D240" t="str">
            <v>NORMAL</v>
          </cell>
          <cell r="E240" t="str">
            <v>LC 109</v>
          </cell>
          <cell r="F240" t="str">
            <v>Privada</v>
          </cell>
          <cell r="G240" t="str">
            <v>Privado</v>
          </cell>
          <cell r="H240" t="str">
            <v>Não</v>
          </cell>
          <cell r="I240">
            <v>4.4000000262199608E+16</v>
          </cell>
          <cell r="J240">
            <v>35088</v>
          </cell>
          <cell r="K240">
            <v>1996</v>
          </cell>
          <cell r="L240" t="str">
            <v>janeiro</v>
          </cell>
          <cell r="M240">
            <v>35217</v>
          </cell>
          <cell r="N240"/>
          <cell r="O240">
            <v>4</v>
          </cell>
          <cell r="P240">
            <v>4</v>
          </cell>
          <cell r="Q240" t="str">
            <v>AV. DR. JOSÉ BONIFÁCIO COUTINHO NOGUEIRA</v>
          </cell>
          <cell r="R240" t="str">
            <v>13.091-611</v>
          </cell>
          <cell r="S240" t="str">
            <v>CAMPINAS</v>
          </cell>
          <cell r="T240" t="str">
            <v>SP</v>
          </cell>
          <cell r="U240" t="str">
            <v>WWW.MAISVIDAPREV.ORG.BR</v>
          </cell>
          <cell r="V240" t="str">
            <v>ERSP</v>
          </cell>
          <cell r="W240">
            <v>45265.250254629602</v>
          </cell>
        </row>
        <row r="241">
          <cell r="A241" t="str">
            <v>MANNESMANN</v>
          </cell>
          <cell r="B241" t="str">
            <v>17.213.901/0001-64</v>
          </cell>
          <cell r="C241" t="str">
            <v>ENCERRADA - POR CANCELAMENTO</v>
          </cell>
          <cell r="D241" t="str">
            <v>ENCERRADA</v>
          </cell>
          <cell r="E241" t="str">
            <v>LC 109</v>
          </cell>
          <cell r="F241" t="str">
            <v>Privada</v>
          </cell>
          <cell r="G241" t="str">
            <v>Privado</v>
          </cell>
          <cell r="H241" t="str">
            <v>Não</v>
          </cell>
          <cell r="I241">
            <v>1240</v>
          </cell>
          <cell r="J241">
            <v>28510</v>
          </cell>
          <cell r="K241">
            <v>1978</v>
          </cell>
          <cell r="L241" t="str">
            <v>janeiro</v>
          </cell>
          <cell r="M241">
            <v>28510</v>
          </cell>
          <cell r="N241">
            <v>35590</v>
          </cell>
          <cell r="O241">
            <v>0</v>
          </cell>
          <cell r="P241">
            <v>0</v>
          </cell>
          <cell r="Q241"/>
          <cell r="R241"/>
          <cell r="S241" t="str">
            <v>BELO HORIZONTE</v>
          </cell>
          <cell r="T241" t="str">
            <v>MG</v>
          </cell>
          <cell r="U241"/>
          <cell r="V241" t="str">
            <v>ERMG</v>
          </cell>
          <cell r="W241">
            <v>45265.250254629602</v>
          </cell>
        </row>
        <row r="242">
          <cell r="A242" t="str">
            <v>MAPPIN</v>
          </cell>
          <cell r="B242" t="str">
            <v>59.954.701/0001-02</v>
          </cell>
          <cell r="C242" t="str">
            <v>LIQUIDAÇÃO - EM LIQUIDAÇÃO</v>
          </cell>
          <cell r="D242" t="str">
            <v>LIQUIDAÇÃO</v>
          </cell>
          <cell r="E242" t="str">
            <v>LC 109</v>
          </cell>
          <cell r="F242" t="str">
            <v>Privada</v>
          </cell>
          <cell r="G242" t="str">
            <v>Privado</v>
          </cell>
          <cell r="H242" t="str">
            <v>Não</v>
          </cell>
          <cell r="I242">
            <v>3000000615187</v>
          </cell>
          <cell r="J242">
            <v>32253</v>
          </cell>
          <cell r="K242">
            <v>1988</v>
          </cell>
          <cell r="L242" t="str">
            <v>abril</v>
          </cell>
          <cell r="M242">
            <v>32509</v>
          </cell>
          <cell r="N242"/>
          <cell r="O242">
            <v>1</v>
          </cell>
          <cell r="P242">
            <v>0</v>
          </cell>
          <cell r="Q242" t="str">
            <v>RUA CORONEL XAVIER DE TOLEDO, 121 - 4º ANDAR - CONJUNTO 41</v>
          </cell>
          <cell r="R242" t="str">
            <v>01.048-100</v>
          </cell>
          <cell r="S242" t="str">
            <v>SAO PAULO</v>
          </cell>
          <cell r="T242" t="str">
            <v>SP</v>
          </cell>
          <cell r="U242"/>
          <cell r="V242" t="str">
            <v>ERSP</v>
          </cell>
          <cell r="W242">
            <v>45265.250254629602</v>
          </cell>
        </row>
        <row r="243">
          <cell r="A243" t="str">
            <v>MARCOPREV</v>
          </cell>
          <cell r="B243" t="str">
            <v>00.915.873/0001-24</v>
          </cell>
          <cell r="C243" t="str">
            <v>NORMAL - EM FUNCIONAMENTO</v>
          </cell>
          <cell r="D243" t="str">
            <v>NORMAL</v>
          </cell>
          <cell r="E243" t="str">
            <v>LC 109</v>
          </cell>
          <cell r="F243" t="str">
            <v>Privada</v>
          </cell>
          <cell r="G243" t="str">
            <v>Privado</v>
          </cell>
          <cell r="H243" t="str">
            <v>Não</v>
          </cell>
          <cell r="I243">
            <v>4.400000369319956E+16</v>
          </cell>
          <cell r="J243">
            <v>34991</v>
          </cell>
          <cell r="K243">
            <v>1995</v>
          </cell>
          <cell r="L243" t="str">
            <v>outubro</v>
          </cell>
          <cell r="M243">
            <v>35053</v>
          </cell>
          <cell r="N243"/>
          <cell r="O243">
            <v>3</v>
          </cell>
          <cell r="P243">
            <v>8</v>
          </cell>
          <cell r="Q243" t="str">
            <v>AVENIDA RIO BRANCO</v>
          </cell>
          <cell r="R243" t="str">
            <v>95.060-145</v>
          </cell>
          <cell r="S243" t="str">
            <v>CAXIAS DO SUL</v>
          </cell>
          <cell r="T243" t="str">
            <v>RS</v>
          </cell>
          <cell r="U243" t="str">
            <v>WWW.MARCOPREV.COM.BR</v>
          </cell>
          <cell r="V243" t="str">
            <v>ERRS</v>
          </cell>
          <cell r="W243">
            <v>45265.250254629602</v>
          </cell>
        </row>
        <row r="244">
          <cell r="A244" t="str">
            <v>MARISOL</v>
          </cell>
          <cell r="B244" t="str">
            <v>01.229.066/0001-10</v>
          </cell>
          <cell r="C244" t="str">
            <v>ENCERRADA - POR INICIATIVA DA EFPC</v>
          </cell>
          <cell r="D244" t="str">
            <v>ENCERRADA</v>
          </cell>
          <cell r="E244" t="str">
            <v>LC 109</v>
          </cell>
          <cell r="F244" t="str">
            <v>Privada</v>
          </cell>
          <cell r="G244" t="str">
            <v>Privado</v>
          </cell>
          <cell r="H244" t="str">
            <v>Não</v>
          </cell>
          <cell r="I244">
            <v>4.4000003777199624E+16</v>
          </cell>
          <cell r="J244">
            <v>35202</v>
          </cell>
          <cell r="K244">
            <v>1996</v>
          </cell>
          <cell r="L244" t="str">
            <v>maio</v>
          </cell>
          <cell r="M244">
            <v>35247</v>
          </cell>
          <cell r="N244">
            <v>40142</v>
          </cell>
          <cell r="O244">
            <v>0</v>
          </cell>
          <cell r="P244">
            <v>0</v>
          </cell>
          <cell r="Q244" t="str">
            <v>RUA  BERNARDO DORNBUSCH                 1300</v>
          </cell>
          <cell r="R244" t="str">
            <v>89.256-901</v>
          </cell>
          <cell r="S244" t="str">
            <v>JARAGUA DO SUL</v>
          </cell>
          <cell r="T244" t="str">
            <v>SC</v>
          </cell>
          <cell r="U244"/>
          <cell r="V244" t="str">
            <v>ERRS</v>
          </cell>
          <cell r="W244">
            <v>45265.250254629602</v>
          </cell>
        </row>
        <row r="245">
          <cell r="A245" t="str">
            <v>MAUA PREV</v>
          </cell>
          <cell r="B245" t="str">
            <v>40.365.363/0001-45</v>
          </cell>
          <cell r="C245" t="str">
            <v>NORMAL - EM FUNCIONAMENTO</v>
          </cell>
          <cell r="D245" t="str">
            <v>NORMAL</v>
          </cell>
          <cell r="E245" t="str">
            <v>LC 109</v>
          </cell>
          <cell r="F245" t="str">
            <v>Privada</v>
          </cell>
          <cell r="G245" t="str">
            <v>Privado</v>
          </cell>
          <cell r="H245" t="str">
            <v>Não</v>
          </cell>
          <cell r="I245">
            <v>240000039311991</v>
          </cell>
          <cell r="J245">
            <v>33590</v>
          </cell>
          <cell r="K245">
            <v>1991</v>
          </cell>
          <cell r="L245" t="str">
            <v>dezembro</v>
          </cell>
          <cell r="M245">
            <v>33239</v>
          </cell>
          <cell r="N245"/>
          <cell r="O245">
            <v>1</v>
          </cell>
          <cell r="P245">
            <v>12</v>
          </cell>
          <cell r="Q245" t="str">
            <v>AV ALMIRANTE BARROSO 52 15 ANDAR</v>
          </cell>
          <cell r="R245" t="str">
            <v>20.031-003</v>
          </cell>
          <cell r="S245" t="str">
            <v>RIO DE JANEIRO</v>
          </cell>
          <cell r="T245" t="str">
            <v>RJ</v>
          </cell>
          <cell r="U245" t="str">
            <v>WWW.MAUAPREV.COM.BR</v>
          </cell>
          <cell r="V245" t="str">
            <v>ERRJ</v>
          </cell>
          <cell r="W245">
            <v>45265.250254629602</v>
          </cell>
        </row>
        <row r="246">
          <cell r="A246" t="str">
            <v>MBPREV</v>
          </cell>
          <cell r="B246" t="str">
            <v>05.595.478/0001-25</v>
          </cell>
          <cell r="C246" t="str">
            <v>NORMAL - EM FUNCIONAMENTO</v>
          </cell>
          <cell r="D246" t="str">
            <v>NORMAL</v>
          </cell>
          <cell r="E246" t="str">
            <v>LC 109</v>
          </cell>
          <cell r="F246" t="str">
            <v>Privada</v>
          </cell>
          <cell r="G246" t="str">
            <v>Privado</v>
          </cell>
          <cell r="H246" t="str">
            <v>Não</v>
          </cell>
          <cell r="I246">
            <v>4.400000003420024E+16</v>
          </cell>
          <cell r="J246">
            <v>37564</v>
          </cell>
          <cell r="K246">
            <v>2002</v>
          </cell>
          <cell r="L246" t="str">
            <v>novembro</v>
          </cell>
          <cell r="M246">
            <v>37803</v>
          </cell>
          <cell r="N246"/>
          <cell r="O246">
            <v>1</v>
          </cell>
          <cell r="P246">
            <v>5</v>
          </cell>
          <cell r="Q246" t="str">
            <v>AV ALFRED JURZYKOWSKI 562</v>
          </cell>
          <cell r="R246" t="str">
            <v>09.680-900</v>
          </cell>
          <cell r="S246" t="str">
            <v>SAO BERNARDO DO CAMPO</v>
          </cell>
          <cell r="T246" t="str">
            <v>SP</v>
          </cell>
          <cell r="U246" t="str">
            <v>WWW.MBPREVIDENCIA.COM.BR</v>
          </cell>
          <cell r="V246" t="str">
            <v>ERSP</v>
          </cell>
          <cell r="W246">
            <v>45265.250254629602</v>
          </cell>
        </row>
        <row r="247">
          <cell r="A247" t="str">
            <v>MCPREV</v>
          </cell>
          <cell r="B247" t="str">
            <v>71.735.005/0001-00</v>
          </cell>
          <cell r="C247" t="str">
            <v>ENCERRADA - POR INICIATIVA DA EFPC</v>
          </cell>
          <cell r="D247" t="str">
            <v>ENCERRADA</v>
          </cell>
          <cell r="E247" t="str">
            <v>LC 109</v>
          </cell>
          <cell r="F247" t="str">
            <v>Privada</v>
          </cell>
          <cell r="G247" t="str">
            <v>Privado</v>
          </cell>
          <cell r="H247" t="str">
            <v>Não</v>
          </cell>
          <cell r="I247">
            <v>440000028751993</v>
          </cell>
          <cell r="J247">
            <v>34246</v>
          </cell>
          <cell r="K247">
            <v>1993</v>
          </cell>
          <cell r="L247" t="str">
            <v>outubro</v>
          </cell>
          <cell r="M247">
            <v>34425</v>
          </cell>
          <cell r="N247">
            <v>41808</v>
          </cell>
          <cell r="O247">
            <v>0</v>
          </cell>
          <cell r="P247">
            <v>0</v>
          </cell>
          <cell r="Q247" t="str">
            <v>AL AMAZONAS 253</v>
          </cell>
          <cell r="R247" t="str">
            <v>06.454-070</v>
          </cell>
          <cell r="S247" t="str">
            <v>BARUERI</v>
          </cell>
          <cell r="T247" t="str">
            <v>SP</v>
          </cell>
          <cell r="U247"/>
          <cell r="V247" t="str">
            <v>ERSP</v>
          </cell>
          <cell r="W247">
            <v>45265.250254629602</v>
          </cell>
        </row>
        <row r="248">
          <cell r="A248" t="str">
            <v>MENDESPREV</v>
          </cell>
          <cell r="B248" t="str">
            <v>65.160.848/0001-23</v>
          </cell>
          <cell r="C248" t="str">
            <v>LIQUIDAÇÃO - EM LIQUIDAÇÃO</v>
          </cell>
          <cell r="D248" t="str">
            <v>LIQUIDAÇÃO</v>
          </cell>
          <cell r="E248" t="str">
            <v>LC 109</v>
          </cell>
          <cell r="F248" t="str">
            <v>Privada</v>
          </cell>
          <cell r="G248" t="str">
            <v>Privado</v>
          </cell>
          <cell r="H248" t="str">
            <v>Não</v>
          </cell>
          <cell r="I248">
            <v>3.0000000137199036E+16</v>
          </cell>
          <cell r="J248">
            <v>33191</v>
          </cell>
          <cell r="K248">
            <v>1990</v>
          </cell>
          <cell r="L248" t="str">
            <v>novembro</v>
          </cell>
          <cell r="M248">
            <v>33420</v>
          </cell>
          <cell r="N248"/>
          <cell r="O248">
            <v>2</v>
          </cell>
          <cell r="P248">
            <v>12</v>
          </cell>
          <cell r="Q248" t="str">
            <v>AVENIDA JOÃO PINHEIRO, 146, 6º ANDAR, SALAS 603 A 605</v>
          </cell>
          <cell r="R248" t="str">
            <v>30.130-927</v>
          </cell>
          <cell r="S248" t="str">
            <v>BELO HORIZONTE</v>
          </cell>
          <cell r="T248" t="str">
            <v>MG</v>
          </cell>
          <cell r="U248" t="str">
            <v>www.mendesprev.org.br</v>
          </cell>
          <cell r="V248" t="str">
            <v>ERMG</v>
          </cell>
          <cell r="W248">
            <v>45265.250254629602</v>
          </cell>
        </row>
        <row r="249">
          <cell r="A249" t="str">
            <v>MERCAPREV</v>
          </cell>
          <cell r="B249" t="str">
            <v>00.811.120/0001-79</v>
          </cell>
          <cell r="C249" t="str">
            <v>ENCERRADA - POR INICIATIVA DA EFPC</v>
          </cell>
          <cell r="D249" t="str">
            <v>ENCERRADA</v>
          </cell>
          <cell r="E249" t="str">
            <v>LC 109</v>
          </cell>
          <cell r="F249" t="str">
            <v>Privada</v>
          </cell>
          <cell r="G249" t="str">
            <v>Privado</v>
          </cell>
          <cell r="H249" t="str">
            <v>Não</v>
          </cell>
          <cell r="I249">
            <v>4.400000095619956E+16</v>
          </cell>
          <cell r="J249">
            <v>34806</v>
          </cell>
          <cell r="K249">
            <v>1995</v>
          </cell>
          <cell r="L249" t="str">
            <v>abril</v>
          </cell>
          <cell r="M249">
            <v>34971</v>
          </cell>
          <cell r="N249">
            <v>44057</v>
          </cell>
          <cell r="O249">
            <v>0</v>
          </cell>
          <cell r="P249">
            <v>0</v>
          </cell>
          <cell r="Q249" t="str">
            <v>R XV DE NOVEMBRO 275</v>
          </cell>
          <cell r="R249" t="str">
            <v>01.013-001</v>
          </cell>
          <cell r="S249" t="str">
            <v>SAO PAULO</v>
          </cell>
          <cell r="T249" t="str">
            <v>SP</v>
          </cell>
          <cell r="U249" t="str">
            <v>WWW.MERCAPREV.COM.BR</v>
          </cell>
          <cell r="V249" t="str">
            <v>ERSP</v>
          </cell>
          <cell r="W249">
            <v>45265.250254629602</v>
          </cell>
        </row>
        <row r="250">
          <cell r="A250" t="str">
            <v>MERCERPREV</v>
          </cell>
          <cell r="B250" t="str">
            <v>61.365.136/0001-90</v>
          </cell>
          <cell r="C250" t="str">
            <v>NORMAL - EM FUNCIONAMENTO</v>
          </cell>
          <cell r="D250" t="str">
            <v>NORMAL</v>
          </cell>
          <cell r="E250" t="str">
            <v>LC 109</v>
          </cell>
          <cell r="F250" t="str">
            <v>Privada</v>
          </cell>
          <cell r="G250" t="str">
            <v>Privado</v>
          </cell>
          <cell r="H250" t="str">
            <v>Não</v>
          </cell>
          <cell r="I250">
            <v>300000053011986</v>
          </cell>
          <cell r="J250">
            <v>32869</v>
          </cell>
          <cell r="K250">
            <v>1989</v>
          </cell>
          <cell r="L250" t="str">
            <v>dezembro</v>
          </cell>
          <cell r="M250">
            <v>32870</v>
          </cell>
          <cell r="N250"/>
          <cell r="O250">
            <v>5</v>
          </cell>
          <cell r="P250">
            <v>7</v>
          </cell>
          <cell r="Q250" t="str">
            <v>RUA ARQUITETO OLAVO REDIG DE CAMPOS</v>
          </cell>
          <cell r="R250" t="str">
            <v>04.711-904</v>
          </cell>
          <cell r="S250" t="str">
            <v>SAO PAULO</v>
          </cell>
          <cell r="T250" t="str">
            <v>SP</v>
          </cell>
          <cell r="U250" t="str">
            <v>WWW.MERCERPREV.COM.BR</v>
          </cell>
          <cell r="V250" t="str">
            <v>ERSP</v>
          </cell>
          <cell r="W250">
            <v>45265.250254629602</v>
          </cell>
        </row>
        <row r="251">
          <cell r="A251" t="str">
            <v>MESSIUS</v>
          </cell>
          <cell r="B251" t="str">
            <v>68.154.699/0001-88</v>
          </cell>
          <cell r="C251" t="str">
            <v>ENCERRADA - POR INICIATIVA DA EFPC</v>
          </cell>
          <cell r="D251" t="str">
            <v>ENCERRADA</v>
          </cell>
          <cell r="E251" t="str">
            <v>LC 109</v>
          </cell>
          <cell r="F251" t="str">
            <v>Privada</v>
          </cell>
          <cell r="G251" t="str">
            <v>Privado</v>
          </cell>
          <cell r="H251" t="str">
            <v>Não</v>
          </cell>
          <cell r="I251">
            <v>4.4000000432199816E+16</v>
          </cell>
          <cell r="J251">
            <v>35837</v>
          </cell>
          <cell r="K251">
            <v>1998</v>
          </cell>
          <cell r="L251" t="str">
            <v>fevereiro</v>
          </cell>
          <cell r="M251">
            <v>35933</v>
          </cell>
          <cell r="N251">
            <v>41026</v>
          </cell>
          <cell r="O251">
            <v>0</v>
          </cell>
          <cell r="P251">
            <v>0</v>
          </cell>
          <cell r="Q251" t="str">
            <v>RUA  MORGADO DE MATEUS 77 5 ANDAR</v>
          </cell>
          <cell r="R251" t="str">
            <v>04.015-050</v>
          </cell>
          <cell r="S251" t="str">
            <v>SAO PAULO</v>
          </cell>
          <cell r="T251" t="str">
            <v>SP</v>
          </cell>
          <cell r="U251" t="str">
            <v>www.messianica.org.br</v>
          </cell>
          <cell r="V251" t="str">
            <v>ERSP</v>
          </cell>
          <cell r="W251">
            <v>45265.250254629602</v>
          </cell>
        </row>
        <row r="252">
          <cell r="A252" t="str">
            <v>METRUS</v>
          </cell>
          <cell r="B252" t="str">
            <v>44.857.357/0001-66</v>
          </cell>
          <cell r="C252" t="str">
            <v>NORMAL - EM FUNCIONAMENTO</v>
          </cell>
          <cell r="D252" t="str">
            <v>NORMAL</v>
          </cell>
          <cell r="E252" t="str">
            <v>LC 108 / LC 109</v>
          </cell>
          <cell r="F252" t="str">
            <v>Pública Estadual</v>
          </cell>
          <cell r="G252" t="str">
            <v>Público</v>
          </cell>
          <cell r="H252" t="str">
            <v>Não</v>
          </cell>
          <cell r="I252">
            <v>440000020451992</v>
          </cell>
          <cell r="J252">
            <v>34016</v>
          </cell>
          <cell r="K252">
            <v>1993</v>
          </cell>
          <cell r="L252" t="str">
            <v>fevereiro</v>
          </cell>
          <cell r="M252">
            <v>34060</v>
          </cell>
          <cell r="N252"/>
          <cell r="O252">
            <v>4</v>
          </cell>
          <cell r="P252">
            <v>5</v>
          </cell>
          <cell r="Q252" t="str">
            <v>AL SANTOS 1827 - 17 AND CJTOS 171/172</v>
          </cell>
          <cell r="R252" t="str">
            <v>01.419-002</v>
          </cell>
          <cell r="S252" t="str">
            <v>SAO PAULO</v>
          </cell>
          <cell r="T252" t="str">
            <v>SP</v>
          </cell>
          <cell r="U252" t="str">
            <v>WWW.METRUS.ORG.BR</v>
          </cell>
          <cell r="V252" t="str">
            <v>ERSP</v>
          </cell>
          <cell r="W252">
            <v>45265.250254629602</v>
          </cell>
        </row>
        <row r="253">
          <cell r="A253" t="str">
            <v>MM PREV</v>
          </cell>
          <cell r="B253" t="str">
            <v>59.986.778/0001-64</v>
          </cell>
          <cell r="C253" t="str">
            <v>NORMAL - EM FUNCIONAMENTO</v>
          </cell>
          <cell r="D253" t="str">
            <v>NORMAL</v>
          </cell>
          <cell r="E253" t="str">
            <v>LC 109</v>
          </cell>
          <cell r="F253" t="str">
            <v>Privada</v>
          </cell>
          <cell r="G253" t="str">
            <v>Privado</v>
          </cell>
          <cell r="H253" t="str">
            <v>Não</v>
          </cell>
          <cell r="I253">
            <v>3.0000001725198928E+16</v>
          </cell>
          <cell r="J253">
            <v>32864</v>
          </cell>
          <cell r="K253">
            <v>1989</v>
          </cell>
          <cell r="L253" t="str">
            <v>dezembro</v>
          </cell>
          <cell r="M253">
            <v>32933</v>
          </cell>
          <cell r="N253"/>
          <cell r="O253">
            <v>1</v>
          </cell>
          <cell r="P253">
            <v>4</v>
          </cell>
          <cell r="Q253" t="str">
            <v>R MANOEL DA NOBREGA 350</v>
          </cell>
          <cell r="R253" t="str">
            <v>09.380-120</v>
          </cell>
          <cell r="S253" t="str">
            <v>MAUA</v>
          </cell>
          <cell r="T253" t="str">
            <v>SP</v>
          </cell>
          <cell r="U253"/>
          <cell r="V253" t="str">
            <v>ERSP</v>
          </cell>
          <cell r="W253">
            <v>45265.250254629602</v>
          </cell>
        </row>
        <row r="254">
          <cell r="A254" t="str">
            <v>MM PREVI</v>
          </cell>
          <cell r="B254" t="str">
            <v>08.395.486/0001-16</v>
          </cell>
          <cell r="C254" t="str">
            <v>ENCERRADA - POR INICIATIVA DA EFPC</v>
          </cell>
          <cell r="D254" t="str">
            <v>ENCERRADA</v>
          </cell>
          <cell r="E254" t="str">
            <v>LC 109</v>
          </cell>
          <cell r="F254" t="str">
            <v>Privada</v>
          </cell>
          <cell r="G254" t="str">
            <v>Privado</v>
          </cell>
          <cell r="H254" t="str">
            <v>Não</v>
          </cell>
          <cell r="I254">
            <v>4.4000002423200632E+16</v>
          </cell>
          <cell r="J254">
            <v>38975</v>
          </cell>
          <cell r="K254">
            <v>2006</v>
          </cell>
          <cell r="L254" t="str">
            <v>setembro</v>
          </cell>
          <cell r="M254">
            <v>39022</v>
          </cell>
          <cell r="N254">
            <v>41192</v>
          </cell>
          <cell r="O254">
            <v>0</v>
          </cell>
          <cell r="P254">
            <v>0</v>
          </cell>
          <cell r="Q254" t="str">
            <v>AV MANOEL DA NOBREGA 350 CONJUNTO 05 SALA 02</v>
          </cell>
          <cell r="R254" t="str">
            <v>09.380-120</v>
          </cell>
          <cell r="S254" t="str">
            <v>MAUA</v>
          </cell>
          <cell r="T254" t="str">
            <v>SP</v>
          </cell>
          <cell r="U254"/>
          <cell r="V254" t="str">
            <v>ERSP</v>
          </cell>
          <cell r="W254">
            <v>45265.250254629602</v>
          </cell>
        </row>
        <row r="255">
          <cell r="A255" t="str">
            <v>MONGERAL</v>
          </cell>
          <cell r="B255" t="str">
            <v>07.146.074/0001-80</v>
          </cell>
          <cell r="C255" t="str">
            <v>NORMAL - EM FUNCIONAMENTO</v>
          </cell>
          <cell r="D255" t="str">
            <v>NORMAL</v>
          </cell>
          <cell r="E255" t="str">
            <v>LC 109</v>
          </cell>
          <cell r="F255" t="str">
            <v>Privada</v>
          </cell>
          <cell r="G255" t="str">
            <v>Privado</v>
          </cell>
          <cell r="H255" t="str">
            <v>Não</v>
          </cell>
          <cell r="I255">
            <v>4.4000000260200496E+16</v>
          </cell>
          <cell r="J255">
            <v>38223</v>
          </cell>
          <cell r="K255">
            <v>2004</v>
          </cell>
          <cell r="L255" t="str">
            <v>agosto</v>
          </cell>
          <cell r="M255">
            <v>38657</v>
          </cell>
          <cell r="N255"/>
          <cell r="O255">
            <v>10</v>
          </cell>
          <cell r="P255">
            <v>85</v>
          </cell>
          <cell r="Q255" t="str">
            <v>TR BELAS ARTES 15 7 ANDAR - PARTE</v>
          </cell>
          <cell r="R255" t="str">
            <v>20.060-000</v>
          </cell>
          <cell r="S255" t="str">
            <v>RIO DE JANEIRO</v>
          </cell>
          <cell r="T255" t="str">
            <v>RJ</v>
          </cell>
          <cell r="U255" t="str">
            <v>WWW.MONGERAL.COM.BR</v>
          </cell>
          <cell r="V255" t="str">
            <v>ERRJ</v>
          </cell>
          <cell r="W255">
            <v>45265.250254629602</v>
          </cell>
        </row>
        <row r="256">
          <cell r="A256" t="str">
            <v>MSD PREV</v>
          </cell>
          <cell r="B256" t="str">
            <v>02.726.871/0001-12</v>
          </cell>
          <cell r="C256" t="str">
            <v>NORMAL - EM FUNCIONAMENTO</v>
          </cell>
          <cell r="D256" t="str">
            <v>NORMAL</v>
          </cell>
          <cell r="E256" t="str">
            <v>LC 109</v>
          </cell>
          <cell r="F256" t="str">
            <v>Privada</v>
          </cell>
          <cell r="G256" t="str">
            <v>Privado</v>
          </cell>
          <cell r="H256" t="str">
            <v>Não</v>
          </cell>
          <cell r="I256">
            <v>4.4000003437199832E+16</v>
          </cell>
          <cell r="J256">
            <v>36020</v>
          </cell>
          <cell r="K256">
            <v>1998</v>
          </cell>
          <cell r="L256" t="str">
            <v>agosto</v>
          </cell>
          <cell r="M256">
            <v>36035</v>
          </cell>
          <cell r="N256"/>
          <cell r="O256">
            <v>1</v>
          </cell>
          <cell r="P256">
            <v>7</v>
          </cell>
          <cell r="Q256" t="str">
            <v>AV DR CHUCRI ZAIDAN</v>
          </cell>
          <cell r="R256" t="str">
            <v>04.583-110</v>
          </cell>
          <cell r="S256" t="str">
            <v>SAO PAULO</v>
          </cell>
          <cell r="T256" t="str">
            <v>SP</v>
          </cell>
          <cell r="U256" t="str">
            <v>MSDPREV.COM.BR</v>
          </cell>
          <cell r="V256" t="str">
            <v>ERSP</v>
          </cell>
          <cell r="W256">
            <v>45265.250254629602</v>
          </cell>
        </row>
        <row r="257">
          <cell r="A257" t="str">
            <v>MULTIBRA</v>
          </cell>
          <cell r="B257" t="str">
            <v>30.459.788/0001-60</v>
          </cell>
          <cell r="C257" t="str">
            <v>NORMAL - EM FUNCIONAMENTO</v>
          </cell>
          <cell r="D257" t="str">
            <v>NORMAL</v>
          </cell>
          <cell r="E257" t="str">
            <v>LC 109</v>
          </cell>
          <cell r="F257" t="str">
            <v>Privada</v>
          </cell>
          <cell r="G257" t="str">
            <v>Privado</v>
          </cell>
          <cell r="H257" t="str">
            <v>Não</v>
          </cell>
          <cell r="I257">
            <v>3022351979</v>
          </cell>
          <cell r="J257">
            <v>29208</v>
          </cell>
          <cell r="K257">
            <v>1979</v>
          </cell>
          <cell r="L257" t="str">
            <v>dezembro</v>
          </cell>
          <cell r="M257">
            <v>29217</v>
          </cell>
          <cell r="N257"/>
          <cell r="O257">
            <v>118</v>
          </cell>
          <cell r="P257">
            <v>167</v>
          </cell>
          <cell r="Q257" t="str">
            <v>AV BRIG FARIA LIMA, 3064, 2 ANDAR</v>
          </cell>
          <cell r="R257" t="str">
            <v>01.452-000</v>
          </cell>
          <cell r="S257" t="str">
            <v>SAO PAULO</v>
          </cell>
          <cell r="T257" t="str">
            <v>SP</v>
          </cell>
          <cell r="U257"/>
          <cell r="V257" t="str">
            <v>ERSP</v>
          </cell>
          <cell r="W257">
            <v>45265.250254629602</v>
          </cell>
        </row>
        <row r="258">
          <cell r="A258" t="str">
            <v>MULTIBRA INSTITUIDOR</v>
          </cell>
          <cell r="B258" t="str">
            <v>60.901.436/0001-83</v>
          </cell>
          <cell r="C258" t="str">
            <v>NORMAL - EM FUNCIONAMENTO</v>
          </cell>
          <cell r="D258" t="str">
            <v>NORMAL</v>
          </cell>
          <cell r="E258" t="str">
            <v>LC 109</v>
          </cell>
          <cell r="F258" t="str">
            <v>Instituidor</v>
          </cell>
          <cell r="G258" t="str">
            <v>Instituidor</v>
          </cell>
          <cell r="H258" t="str">
            <v>Não</v>
          </cell>
          <cell r="I258">
            <v>3.000000150519884E+16</v>
          </cell>
          <cell r="J258">
            <v>32477</v>
          </cell>
          <cell r="K258">
            <v>1988</v>
          </cell>
          <cell r="L258" t="str">
            <v>novembro</v>
          </cell>
          <cell r="M258">
            <v>32661</v>
          </cell>
          <cell r="N258"/>
          <cell r="O258">
            <v>4</v>
          </cell>
          <cell r="P258">
            <v>1</v>
          </cell>
          <cell r="Q258" t="str">
            <v>AV BRIGADEIRO FARIA LIMA 3064 2. ANDAR</v>
          </cell>
          <cell r="R258" t="str">
            <v>01.451-000</v>
          </cell>
          <cell r="S258" t="str">
            <v>SAO PAULO</v>
          </cell>
          <cell r="T258" t="str">
            <v>SP</v>
          </cell>
          <cell r="U258"/>
          <cell r="V258" t="str">
            <v>ERSP</v>
          </cell>
          <cell r="W258">
            <v>45265.250254629602</v>
          </cell>
        </row>
        <row r="259">
          <cell r="A259" t="str">
            <v>MULTICOOP</v>
          </cell>
          <cell r="B259" t="str">
            <v>17.480.374/0001-54</v>
          </cell>
          <cell r="C259" t="str">
            <v>NORMAL - EM FUNCIONAMENTO</v>
          </cell>
          <cell r="D259" t="str">
            <v>NORMAL</v>
          </cell>
          <cell r="E259" t="str">
            <v>LC 109</v>
          </cell>
          <cell r="F259" t="str">
            <v>Privada</v>
          </cell>
          <cell r="G259" t="str">
            <v>Privado</v>
          </cell>
          <cell r="H259" t="str">
            <v>Não</v>
          </cell>
          <cell r="I259">
            <v>4.4011000319201224E+16</v>
          </cell>
          <cell r="J259">
            <v>41158</v>
          </cell>
          <cell r="K259">
            <v>2012</v>
          </cell>
          <cell r="L259" t="str">
            <v>setembro</v>
          </cell>
          <cell r="M259">
            <v>41253</v>
          </cell>
          <cell r="N259"/>
          <cell r="O259">
            <v>5</v>
          </cell>
          <cell r="P259">
            <v>51</v>
          </cell>
          <cell r="Q259" t="str">
            <v>ALAMEDA MINISTRO ROCHA AZEVEDO</v>
          </cell>
          <cell r="R259" t="str">
            <v>01.410-901</v>
          </cell>
          <cell r="S259" t="str">
            <v>SAO PAULO</v>
          </cell>
          <cell r="T259" t="str">
            <v>SP</v>
          </cell>
          <cell r="U259" t="str">
            <v>WWW.PORTALPREV.COM.BR/UNIMED</v>
          </cell>
          <cell r="V259" t="str">
            <v>ERSP</v>
          </cell>
          <cell r="W259">
            <v>45265.250254629602</v>
          </cell>
        </row>
        <row r="260">
          <cell r="A260" t="str">
            <v>MULTIPARANA</v>
          </cell>
          <cell r="B260" t="str">
            <v>02.863.820/0001-32</v>
          </cell>
          <cell r="C260" t="str">
            <v>ENCERRADA - POR CANCELAMENTO</v>
          </cell>
          <cell r="D260" t="str">
            <v>ENCERRADA</v>
          </cell>
          <cell r="E260" t="str">
            <v>LC 109</v>
          </cell>
          <cell r="F260" t="str">
            <v>Privada</v>
          </cell>
          <cell r="G260" t="str">
            <v>Privado</v>
          </cell>
          <cell r="H260" t="str">
            <v>Não</v>
          </cell>
          <cell r="I260">
            <v>440000048581998</v>
          </cell>
          <cell r="J260">
            <v>36096</v>
          </cell>
          <cell r="K260">
            <v>1998</v>
          </cell>
          <cell r="L260" t="str">
            <v>outubro</v>
          </cell>
          <cell r="M260">
            <v>36100</v>
          </cell>
          <cell r="N260">
            <v>37958</v>
          </cell>
          <cell r="O260">
            <v>0</v>
          </cell>
          <cell r="P260">
            <v>0</v>
          </cell>
          <cell r="Q260"/>
          <cell r="R260"/>
          <cell r="S260" t="str">
            <v>CURITIBA</v>
          </cell>
          <cell r="T260" t="str">
            <v>PR</v>
          </cell>
          <cell r="U260"/>
          <cell r="V260" t="str">
            <v>ERRS</v>
          </cell>
          <cell r="W260">
            <v>45265.250254629602</v>
          </cell>
        </row>
        <row r="261">
          <cell r="A261" t="str">
            <v>MULTIPENSIONS</v>
          </cell>
          <cell r="B261" t="str">
            <v>02.866.728/0001-26</v>
          </cell>
          <cell r="C261" t="str">
            <v>NORMAL - EM FUNCIONAMENTO</v>
          </cell>
          <cell r="D261" t="str">
            <v>NORMAL</v>
          </cell>
          <cell r="E261" t="str">
            <v>LC 109</v>
          </cell>
          <cell r="F261" t="str">
            <v>Privada</v>
          </cell>
          <cell r="G261" t="str">
            <v>Privado</v>
          </cell>
          <cell r="H261" t="str">
            <v>Não</v>
          </cell>
          <cell r="I261">
            <v>4.4000003595198184E+16</v>
          </cell>
          <cell r="J261">
            <v>36024</v>
          </cell>
          <cell r="K261">
            <v>1998</v>
          </cell>
          <cell r="L261" t="str">
            <v>agosto</v>
          </cell>
          <cell r="M261">
            <v>36132</v>
          </cell>
          <cell r="N261"/>
          <cell r="O261">
            <v>27</v>
          </cell>
          <cell r="P261">
            <v>138</v>
          </cell>
          <cell r="Q261" t="str">
            <v>R DEPUTADO EMILIO CARLOS 970</v>
          </cell>
          <cell r="R261" t="str">
            <v>06.028-010</v>
          </cell>
          <cell r="S261" t="str">
            <v>OSASCO</v>
          </cell>
          <cell r="T261" t="str">
            <v>SP</v>
          </cell>
          <cell r="U261" t="str">
            <v>WWW.BRADESCOPREVIDENCIA.COM.BR/MULTIPENSIONS/</v>
          </cell>
          <cell r="V261" t="str">
            <v>ERSP</v>
          </cell>
          <cell r="W261">
            <v>45265.250254629602</v>
          </cell>
        </row>
        <row r="262">
          <cell r="A262" t="str">
            <v>MULTIPLA</v>
          </cell>
          <cell r="B262" t="str">
            <v>71.734.842/0001-15</v>
          </cell>
          <cell r="C262" t="str">
            <v>NORMAL - EM FUNCIONAMENTO</v>
          </cell>
          <cell r="D262" t="str">
            <v>NORMAL</v>
          </cell>
          <cell r="E262" t="str">
            <v>LC 109</v>
          </cell>
          <cell r="F262" t="str">
            <v>Privada</v>
          </cell>
          <cell r="G262" t="str">
            <v>Privado</v>
          </cell>
          <cell r="H262" t="str">
            <v>Não</v>
          </cell>
          <cell r="I262">
            <v>240000001651993</v>
          </cell>
          <cell r="J262">
            <v>34283</v>
          </cell>
          <cell r="K262">
            <v>1993</v>
          </cell>
          <cell r="L262" t="str">
            <v>novembro</v>
          </cell>
          <cell r="M262">
            <v>34337</v>
          </cell>
          <cell r="N262"/>
          <cell r="O262">
            <v>4</v>
          </cell>
          <cell r="P262">
            <v>4</v>
          </cell>
          <cell r="Q262" t="str">
            <v>AVENIDA ENGENHEIRO ARMANDO ARRUDA 707, 14º ANDAR, LADO LARANJA</v>
          </cell>
          <cell r="R262" t="str">
            <v>04.308-001</v>
          </cell>
          <cell r="S262" t="str">
            <v>SAO PAULO</v>
          </cell>
          <cell r="T262" t="str">
            <v>SP</v>
          </cell>
          <cell r="U262" t="str">
            <v>MULTIPLAPREV.COM.BR</v>
          </cell>
          <cell r="V262" t="str">
            <v>ERSP</v>
          </cell>
          <cell r="W262">
            <v>45265.250254629602</v>
          </cell>
        </row>
        <row r="263">
          <cell r="A263" t="str">
            <v>MULTIPREV</v>
          </cell>
          <cell r="B263" t="str">
            <v>67.846.188/0001-64</v>
          </cell>
          <cell r="C263" t="str">
            <v>NORMAL - EM FUNCIONAMENTO</v>
          </cell>
          <cell r="D263" t="str">
            <v>NORMAL</v>
          </cell>
          <cell r="E263" t="str">
            <v>LC 109</v>
          </cell>
          <cell r="F263" t="str">
            <v>Privada</v>
          </cell>
          <cell r="G263" t="str">
            <v>Privado</v>
          </cell>
          <cell r="H263" t="str">
            <v>Não</v>
          </cell>
          <cell r="I263">
            <v>240000001011992</v>
          </cell>
          <cell r="J263">
            <v>33730</v>
          </cell>
          <cell r="K263">
            <v>1992</v>
          </cell>
          <cell r="L263" t="str">
            <v>maio</v>
          </cell>
          <cell r="M263">
            <v>33756</v>
          </cell>
          <cell r="N263"/>
          <cell r="O263">
            <v>94</v>
          </cell>
          <cell r="P263">
            <v>152</v>
          </cell>
          <cell r="Q263" t="str">
            <v>RUA JOSE VERSOLATO, 111, TORRE B, 9º ANDAR, CONJUNTO 921, PARTE 1</v>
          </cell>
          <cell r="R263" t="str">
            <v>09.750-730</v>
          </cell>
          <cell r="S263" t="str">
            <v>SAO BERNARDO DO CAMPO</v>
          </cell>
          <cell r="T263" t="str">
            <v>SP</v>
          </cell>
          <cell r="U263" t="str">
            <v>HTTP://WWW2.METLIFE.COM.BR/PARAEMPRESAS/PREVIDENCIACOMPLEMENTAR/DEFAULT.ASPX</v>
          </cell>
          <cell r="V263" t="str">
            <v>ERSP</v>
          </cell>
          <cell r="W263">
            <v>45265.250254629602</v>
          </cell>
        </row>
        <row r="264">
          <cell r="A264" t="str">
            <v>MÚTUOPREV</v>
          </cell>
          <cell r="B264" t="str">
            <v>12.905.021/0001-35</v>
          </cell>
          <cell r="C264" t="str">
            <v>NORMAL - EM FUNCIONAMENTO</v>
          </cell>
          <cell r="D264" t="str">
            <v>NORMAL</v>
          </cell>
          <cell r="E264" t="str">
            <v>LC 109</v>
          </cell>
          <cell r="F264" t="str">
            <v>Instituidor</v>
          </cell>
          <cell r="G264" t="str">
            <v>Instituidor</v>
          </cell>
          <cell r="H264" t="str">
            <v>Não</v>
          </cell>
          <cell r="I264">
            <v>4.401100023420108E+16</v>
          </cell>
          <cell r="J264">
            <v>40451</v>
          </cell>
          <cell r="K264">
            <v>2010</v>
          </cell>
          <cell r="L264" t="str">
            <v>setembro</v>
          </cell>
          <cell r="M264">
            <v>40634</v>
          </cell>
          <cell r="N264"/>
          <cell r="O264">
            <v>3</v>
          </cell>
          <cell r="P264">
            <v>5</v>
          </cell>
          <cell r="Q264" t="str">
            <v>RUA LIBERO BADARO</v>
          </cell>
          <cell r="R264" t="str">
            <v>01.009-000</v>
          </cell>
          <cell r="S264" t="str">
            <v>SAO PAULO</v>
          </cell>
          <cell r="T264" t="str">
            <v>SP</v>
          </cell>
          <cell r="U264" t="str">
            <v>WWW.MUTUOPREV.COM.BR</v>
          </cell>
          <cell r="V264" t="str">
            <v>ERSP</v>
          </cell>
          <cell r="W264">
            <v>45265.250254629602</v>
          </cell>
        </row>
        <row r="265">
          <cell r="A265" t="str">
            <v>NALCOPREV</v>
          </cell>
          <cell r="B265" t="str">
            <v>96.538.012/0001-43</v>
          </cell>
          <cell r="C265" t="str">
            <v>ENCERRADA - POR INICIATIVA DA EFPC</v>
          </cell>
          <cell r="D265" t="str">
            <v>ENCERRADA</v>
          </cell>
          <cell r="E265" t="str">
            <v>LC 109</v>
          </cell>
          <cell r="F265" t="str">
            <v>Privada</v>
          </cell>
          <cell r="G265" t="str">
            <v>Privado</v>
          </cell>
          <cell r="H265" t="str">
            <v>Não</v>
          </cell>
          <cell r="I265">
            <v>440000040791993</v>
          </cell>
          <cell r="J265">
            <v>34316</v>
          </cell>
          <cell r="K265">
            <v>1993</v>
          </cell>
          <cell r="L265" t="str">
            <v>dezembro</v>
          </cell>
          <cell r="M265">
            <v>34589</v>
          </cell>
          <cell r="N265">
            <v>41450</v>
          </cell>
          <cell r="O265">
            <v>0</v>
          </cell>
          <cell r="P265">
            <v>0</v>
          </cell>
          <cell r="Q265" t="str">
            <v>AV NACOES UNIDAS 17891 6 ANDAR</v>
          </cell>
          <cell r="R265" t="str">
            <v>04.795-100</v>
          </cell>
          <cell r="S265" t="str">
            <v>SAO PAULO</v>
          </cell>
          <cell r="T265" t="str">
            <v>SP</v>
          </cell>
          <cell r="U265"/>
          <cell r="V265" t="str">
            <v>ERSP</v>
          </cell>
          <cell r="W265">
            <v>45265.250254629602</v>
          </cell>
        </row>
        <row r="266">
          <cell r="A266" t="str">
            <v>NÉOS</v>
          </cell>
          <cell r="B266" t="str">
            <v>32.143.339/0001-33</v>
          </cell>
          <cell r="C266" t="str">
            <v>NORMAL - EM INCORPORAÇÃO / INCORPORADORA</v>
          </cell>
          <cell r="D266" t="str">
            <v>NORMAL</v>
          </cell>
          <cell r="E266" t="str">
            <v>LC 109</v>
          </cell>
          <cell r="F266" t="str">
            <v>Privada</v>
          </cell>
          <cell r="G266" t="str">
            <v>Privado</v>
          </cell>
          <cell r="H266" t="str">
            <v>Não</v>
          </cell>
          <cell r="I266">
            <v>4.4011004070201808E+16</v>
          </cell>
          <cell r="J266">
            <v>43313</v>
          </cell>
          <cell r="K266">
            <v>2018</v>
          </cell>
          <cell r="L266" t="str">
            <v>agosto</v>
          </cell>
          <cell r="M266">
            <v>43356</v>
          </cell>
          <cell r="N266"/>
          <cell r="O266">
            <v>7</v>
          </cell>
          <cell r="P266">
            <v>42</v>
          </cell>
          <cell r="Q266" t="str">
            <v>AV. TANCREDO NEVES, 450</v>
          </cell>
          <cell r="R266" t="str">
            <v>41.820-020</v>
          </cell>
          <cell r="S266" t="str">
            <v>SALVADOR</v>
          </cell>
          <cell r="T266" t="str">
            <v>BA</v>
          </cell>
          <cell r="U266"/>
          <cell r="V266" t="str">
            <v>ERMG</v>
          </cell>
          <cell r="W266">
            <v>45265.250254629602</v>
          </cell>
        </row>
        <row r="267">
          <cell r="A267" t="str">
            <v>NOROESTE</v>
          </cell>
          <cell r="B267" t="str">
            <v>00.000.000/0000-00</v>
          </cell>
          <cell r="C267" t="str">
            <v>ENCERRADA - POR CANCELAMENTO</v>
          </cell>
          <cell r="D267" t="str">
            <v>ENCERRADA</v>
          </cell>
          <cell r="E267" t="str">
            <v>LC 109</v>
          </cell>
          <cell r="F267" t="str">
            <v>Privada</v>
          </cell>
          <cell r="G267" t="str">
            <v>Privado</v>
          </cell>
          <cell r="H267" t="str">
            <v>Não</v>
          </cell>
          <cell r="I267">
            <v>4.4000004725199584E+16</v>
          </cell>
          <cell r="J267">
            <v>35047</v>
          </cell>
          <cell r="K267">
            <v>1995</v>
          </cell>
          <cell r="L267" t="str">
            <v>dezembro</v>
          </cell>
          <cell r="M267">
            <v>35633</v>
          </cell>
          <cell r="N267">
            <v>35633</v>
          </cell>
          <cell r="O267">
            <v>0</v>
          </cell>
          <cell r="P267">
            <v>0</v>
          </cell>
          <cell r="Q267" t="str">
            <v>NAO INFORMADO</v>
          </cell>
          <cell r="R267" t="str">
            <v>01.231-452</v>
          </cell>
          <cell r="S267" t="str">
            <v>NÃO INFORMADO</v>
          </cell>
          <cell r="T267" t="str">
            <v>SP</v>
          </cell>
          <cell r="U267"/>
          <cell r="V267" t="str">
            <v>ERSP</v>
          </cell>
          <cell r="W267">
            <v>45265.250254629602</v>
          </cell>
        </row>
        <row r="268">
          <cell r="A268" t="str">
            <v>NUCLEOS</v>
          </cell>
          <cell r="B268" t="str">
            <v>30.022.727/0001-30</v>
          </cell>
          <cell r="C268" t="str">
            <v>NORMAL - EM FUNCIONAMENTO</v>
          </cell>
          <cell r="D268" t="str">
            <v>NORMAL</v>
          </cell>
          <cell r="E268" t="str">
            <v>LC 108 / LC 109</v>
          </cell>
          <cell r="F268" t="str">
            <v>Pública Federal</v>
          </cell>
          <cell r="G268" t="str">
            <v>Público</v>
          </cell>
          <cell r="H268" t="str">
            <v>Não</v>
          </cell>
          <cell r="I268">
            <v>3013481978</v>
          </cell>
          <cell r="J268">
            <v>28977</v>
          </cell>
          <cell r="K268">
            <v>1979</v>
          </cell>
          <cell r="L268" t="str">
            <v>maio</v>
          </cell>
          <cell r="M268">
            <v>29099</v>
          </cell>
          <cell r="N268"/>
          <cell r="O268">
            <v>4</v>
          </cell>
          <cell r="P268">
            <v>4</v>
          </cell>
          <cell r="Q268" t="str">
            <v>AV. REPÚBLICA DO CHILE, 230 - 15º ANDAR</v>
          </cell>
          <cell r="R268" t="str">
            <v>20.031-919</v>
          </cell>
          <cell r="S268" t="str">
            <v>RIO DE JANEIRO</v>
          </cell>
          <cell r="T268" t="str">
            <v>RJ</v>
          </cell>
          <cell r="U268" t="str">
            <v>www.nucleos.com.br</v>
          </cell>
          <cell r="V268" t="str">
            <v>ERRJ</v>
          </cell>
          <cell r="W268">
            <v>45265.250254629602</v>
          </cell>
        </row>
        <row r="269">
          <cell r="A269" t="str">
            <v>OABPREV-GO</v>
          </cell>
          <cell r="B269" t="str">
            <v>01.715.394/0001-27</v>
          </cell>
          <cell r="C269" t="str">
            <v>NORMAL - EM FUNCIONAMENTO</v>
          </cell>
          <cell r="D269" t="str">
            <v>NORMAL</v>
          </cell>
          <cell r="E269" t="str">
            <v>LC 109</v>
          </cell>
          <cell r="F269" t="str">
            <v>Instituidor</v>
          </cell>
          <cell r="G269" t="str">
            <v>Instituidor</v>
          </cell>
          <cell r="H269" t="str">
            <v>Não</v>
          </cell>
          <cell r="I269">
            <v>4.4000002649200552E+16</v>
          </cell>
          <cell r="J269">
            <v>38777</v>
          </cell>
          <cell r="K269">
            <v>2006</v>
          </cell>
          <cell r="L269" t="str">
            <v>março</v>
          </cell>
          <cell r="M269">
            <v>38841</v>
          </cell>
          <cell r="N269"/>
          <cell r="O269">
            <v>1</v>
          </cell>
          <cell r="P269">
            <v>4</v>
          </cell>
          <cell r="Q269" t="str">
            <v>AV OLINDA N 960 TORRE I SALAS 1406 A 1412</v>
          </cell>
          <cell r="R269" t="str">
            <v>74.884-120</v>
          </cell>
          <cell r="S269" t="str">
            <v>GOIANIA</v>
          </cell>
          <cell r="T269" t="str">
            <v>GO</v>
          </cell>
          <cell r="U269" t="str">
            <v>WWW.OABPREVGO.ORG.BR</v>
          </cell>
          <cell r="V269" t="str">
            <v>ERMG</v>
          </cell>
          <cell r="W269">
            <v>45265.250254629602</v>
          </cell>
        </row>
        <row r="270">
          <cell r="A270" t="str">
            <v>OABPREV-MG</v>
          </cell>
          <cell r="B270" t="str">
            <v>03.313.643/0001-83</v>
          </cell>
          <cell r="C270" t="str">
            <v>NORMAL - EM FUNCIONAMENTO</v>
          </cell>
          <cell r="D270" t="str">
            <v>NORMAL</v>
          </cell>
          <cell r="E270" t="str">
            <v>LC 109</v>
          </cell>
          <cell r="F270" t="str">
            <v>Instituidor</v>
          </cell>
          <cell r="G270" t="str">
            <v>Instituidor</v>
          </cell>
          <cell r="H270" t="str">
            <v>Não</v>
          </cell>
          <cell r="I270">
            <v>4.400000164520048E+16</v>
          </cell>
          <cell r="J270">
            <v>38310</v>
          </cell>
          <cell r="K270">
            <v>2004</v>
          </cell>
          <cell r="L270" t="str">
            <v>novembro</v>
          </cell>
          <cell r="M270">
            <v>38565</v>
          </cell>
          <cell r="N270"/>
          <cell r="O270">
            <v>1</v>
          </cell>
          <cell r="P270">
            <v>22</v>
          </cell>
          <cell r="Q270" t="str">
            <v>RUA FERNANDES TOURINHO,</v>
          </cell>
          <cell r="R270" t="str">
            <v>30.112-000</v>
          </cell>
          <cell r="S270" t="str">
            <v>BELO HORIZONTE</v>
          </cell>
          <cell r="T270" t="str">
            <v>MG</v>
          </cell>
          <cell r="U270" t="str">
            <v>WWW.OABPREV.COM.BR</v>
          </cell>
          <cell r="V270" t="str">
            <v>ERMG</v>
          </cell>
          <cell r="W270">
            <v>45265.250254629602</v>
          </cell>
        </row>
        <row r="271">
          <cell r="A271" t="str">
            <v>OABPREVNORDESTE</v>
          </cell>
          <cell r="B271" t="str">
            <v>09.011.460/0001-90</v>
          </cell>
          <cell r="C271" t="str">
            <v>NORMAL - EM FUNCIONAMENTO</v>
          </cell>
          <cell r="D271" t="str">
            <v>NORMAL</v>
          </cell>
          <cell r="E271" t="str">
            <v>LC 109</v>
          </cell>
          <cell r="F271" t="str">
            <v>Instituidor</v>
          </cell>
          <cell r="G271" t="str">
            <v>Instituidor</v>
          </cell>
          <cell r="H271" t="str">
            <v>Não</v>
          </cell>
          <cell r="I271">
            <v>4.4000001375200744E+16</v>
          </cell>
          <cell r="J271">
            <v>39248</v>
          </cell>
          <cell r="K271">
            <v>2007</v>
          </cell>
          <cell r="L271" t="str">
            <v>junho</v>
          </cell>
          <cell r="M271">
            <v>39815</v>
          </cell>
          <cell r="N271"/>
          <cell r="O271">
            <v>1</v>
          </cell>
          <cell r="P271">
            <v>3</v>
          </cell>
          <cell r="Q271" t="str">
            <v>RUA RODRIGUES DE AQUINO, N° 37, TÉRREO, CENTRO</v>
          </cell>
          <cell r="R271" t="str">
            <v>58.013-030</v>
          </cell>
          <cell r="S271" t="str">
            <v>JOAO PESSOA</v>
          </cell>
          <cell r="T271" t="str">
            <v>PB</v>
          </cell>
          <cell r="U271" t="str">
            <v>oabprevnordeste.org.br</v>
          </cell>
          <cell r="V271" t="str">
            <v>ERPE</v>
          </cell>
          <cell r="W271">
            <v>45265.250254629602</v>
          </cell>
        </row>
        <row r="272">
          <cell r="A272" t="str">
            <v>OABPREV-PR</v>
          </cell>
          <cell r="B272" t="str">
            <v>00.889.819/0001-51</v>
          </cell>
          <cell r="C272" t="str">
            <v>NORMAL - EM FUNCIONAMENTO</v>
          </cell>
          <cell r="D272" t="str">
            <v>NORMAL</v>
          </cell>
          <cell r="E272" t="str">
            <v>LC 109</v>
          </cell>
          <cell r="F272" t="str">
            <v>Instituidor</v>
          </cell>
          <cell r="G272" t="str">
            <v>Instituidor</v>
          </cell>
          <cell r="H272" t="str">
            <v>Não</v>
          </cell>
          <cell r="I272">
            <v>4.4000001832200608E+16</v>
          </cell>
          <cell r="J272">
            <v>38971</v>
          </cell>
          <cell r="K272">
            <v>2006</v>
          </cell>
          <cell r="L272" t="str">
            <v>setembro</v>
          </cell>
          <cell r="M272">
            <v>39022</v>
          </cell>
          <cell r="N272"/>
          <cell r="O272">
            <v>1</v>
          </cell>
          <cell r="P272">
            <v>2</v>
          </cell>
          <cell r="Q272" t="str">
            <v>RUA CANDIDO LOPES</v>
          </cell>
          <cell r="R272" t="str">
            <v>80.020-060</v>
          </cell>
          <cell r="S272" t="str">
            <v>CURITIBA</v>
          </cell>
          <cell r="T272" t="str">
            <v>PR</v>
          </cell>
          <cell r="U272" t="str">
            <v>WWW.OABPREVPR.ORG.BR</v>
          </cell>
          <cell r="V272" t="str">
            <v>ERRS</v>
          </cell>
          <cell r="W272">
            <v>45265.250254629602</v>
          </cell>
        </row>
        <row r="273">
          <cell r="A273" t="str">
            <v>OABPREV-RJ</v>
          </cell>
          <cell r="B273" t="str">
            <v>01.727.770/0001-01</v>
          </cell>
          <cell r="C273" t="str">
            <v>SOB INTERVENÇÃO - EM FUNCIONAMENTO</v>
          </cell>
          <cell r="D273" t="str">
            <v>SOB INTERVENÇÃO</v>
          </cell>
          <cell r="E273" t="str">
            <v>LC 109</v>
          </cell>
          <cell r="F273" t="str">
            <v>Instituidor</v>
          </cell>
          <cell r="G273" t="str">
            <v>Instituidor</v>
          </cell>
          <cell r="H273" t="str">
            <v>Não</v>
          </cell>
          <cell r="I273">
            <v>4.400000298220064E+16</v>
          </cell>
          <cell r="J273">
            <v>39009</v>
          </cell>
          <cell r="K273">
            <v>2006</v>
          </cell>
          <cell r="L273" t="str">
            <v>outubro</v>
          </cell>
          <cell r="M273">
            <v>39052</v>
          </cell>
          <cell r="N273"/>
          <cell r="O273">
            <v>1</v>
          </cell>
          <cell r="P273">
            <v>2</v>
          </cell>
          <cell r="Q273" t="str">
            <v>AV BEIRA MAR 200 - 7 ANDAR</v>
          </cell>
          <cell r="R273" t="str">
            <v>20.021-060</v>
          </cell>
          <cell r="S273" t="str">
            <v>RIO DE JANEIRO</v>
          </cell>
          <cell r="T273" t="str">
            <v>RJ</v>
          </cell>
          <cell r="U273" t="str">
            <v>www.oabprev-rj.com.br</v>
          </cell>
          <cell r="V273" t="str">
            <v>ERRJ</v>
          </cell>
          <cell r="W273">
            <v>45265.250254629602</v>
          </cell>
        </row>
        <row r="274">
          <cell r="A274" t="str">
            <v>OABPREV-RS</v>
          </cell>
          <cell r="B274" t="str">
            <v>01.182.491/0001-00</v>
          </cell>
          <cell r="C274" t="str">
            <v>NORMAL - EM FUNCIONAMENTO</v>
          </cell>
          <cell r="D274" t="str">
            <v>NORMAL</v>
          </cell>
          <cell r="E274" t="str">
            <v>LC 109</v>
          </cell>
          <cell r="F274" t="str">
            <v>Instituidor</v>
          </cell>
          <cell r="G274" t="str">
            <v>Instituidor</v>
          </cell>
          <cell r="H274" t="str">
            <v>Não</v>
          </cell>
          <cell r="I274">
            <v>4.4000003155200592E+16</v>
          </cell>
          <cell r="J274">
            <v>38793</v>
          </cell>
          <cell r="K274">
            <v>2006</v>
          </cell>
          <cell r="L274" t="str">
            <v>março</v>
          </cell>
          <cell r="M274">
            <v>38869</v>
          </cell>
          <cell r="N274"/>
          <cell r="O274">
            <v>1</v>
          </cell>
          <cell r="P274">
            <v>2</v>
          </cell>
          <cell r="Q274" t="str">
            <v>RUA WASHINGTON LUIZ,1110/ 3º ANDAR</v>
          </cell>
          <cell r="R274" t="str">
            <v>90.010-460</v>
          </cell>
          <cell r="S274" t="str">
            <v>PORTO ALEGRE</v>
          </cell>
          <cell r="T274" t="str">
            <v>RS</v>
          </cell>
          <cell r="U274" t="str">
            <v>WWW.OABPREV-RS.ORG.BR</v>
          </cell>
          <cell r="V274" t="str">
            <v>ERRS</v>
          </cell>
          <cell r="W274">
            <v>45265.250254629602</v>
          </cell>
        </row>
        <row r="275">
          <cell r="A275" t="str">
            <v>OABPREV-SC</v>
          </cell>
          <cell r="B275" t="str">
            <v>86.897.105/0001-00</v>
          </cell>
          <cell r="C275" t="str">
            <v>NORMAL - EM FUNCIONAMENTO</v>
          </cell>
          <cell r="D275" t="str">
            <v>NORMAL</v>
          </cell>
          <cell r="E275" t="str">
            <v>LC 109</v>
          </cell>
          <cell r="F275" t="str">
            <v>Instituidor</v>
          </cell>
          <cell r="G275" t="str">
            <v>Instituidor</v>
          </cell>
          <cell r="H275" t="str">
            <v>Não</v>
          </cell>
          <cell r="I275">
            <v>4.4000001884200424E+16</v>
          </cell>
          <cell r="J275">
            <v>38268</v>
          </cell>
          <cell r="K275">
            <v>2004</v>
          </cell>
          <cell r="L275" t="str">
            <v>outubro</v>
          </cell>
          <cell r="M275">
            <v>38473</v>
          </cell>
          <cell r="N275"/>
          <cell r="O275">
            <v>1</v>
          </cell>
          <cell r="P275">
            <v>3</v>
          </cell>
          <cell r="Q275" t="str">
            <v>AV HERCÍLIO LUZ</v>
          </cell>
          <cell r="R275" t="str">
            <v>88.020-000</v>
          </cell>
          <cell r="S275" t="str">
            <v>FLORIANOPOLIS</v>
          </cell>
          <cell r="T275" t="str">
            <v>SC</v>
          </cell>
          <cell r="U275" t="str">
            <v>WWW.OABPREV-SC.ORG.BR</v>
          </cell>
          <cell r="V275" t="str">
            <v>ERRS</v>
          </cell>
          <cell r="W275">
            <v>45265.250254629602</v>
          </cell>
        </row>
        <row r="276">
          <cell r="A276" t="str">
            <v>OABPREV-SP</v>
          </cell>
          <cell r="B276" t="str">
            <v>07.887.827/0001-08</v>
          </cell>
          <cell r="C276" t="str">
            <v>NORMAL - EM FUNCIONAMENTO</v>
          </cell>
          <cell r="D276" t="str">
            <v>NORMAL</v>
          </cell>
          <cell r="E276" t="str">
            <v>LC 109</v>
          </cell>
          <cell r="F276" t="str">
            <v>Instituidor</v>
          </cell>
          <cell r="G276" t="str">
            <v>Instituidor</v>
          </cell>
          <cell r="H276" t="str">
            <v>Não</v>
          </cell>
          <cell r="I276">
            <v>4.4000001811200512E+16</v>
          </cell>
          <cell r="J276">
            <v>38635</v>
          </cell>
          <cell r="K276">
            <v>2005</v>
          </cell>
          <cell r="L276" t="str">
            <v>outubro</v>
          </cell>
          <cell r="M276">
            <v>38813</v>
          </cell>
          <cell r="N276"/>
          <cell r="O276">
            <v>1</v>
          </cell>
          <cell r="P276">
            <v>18</v>
          </cell>
          <cell r="Q276" t="str">
            <v>RUA DA GLÓRIA</v>
          </cell>
          <cell r="R276" t="str">
            <v>01.510-000</v>
          </cell>
          <cell r="S276" t="str">
            <v>SAO PAULO</v>
          </cell>
          <cell r="T276" t="str">
            <v>SP</v>
          </cell>
          <cell r="U276" t="str">
            <v>WWW.OABPREV-SP.ORG.BR</v>
          </cell>
          <cell r="V276" t="str">
            <v>ERSP</v>
          </cell>
          <cell r="W276">
            <v>45265.250254629602</v>
          </cell>
        </row>
        <row r="277">
          <cell r="A277" t="str">
            <v>OESPREV</v>
          </cell>
          <cell r="B277" t="str">
            <v>00.768.874/0001-93</v>
          </cell>
          <cell r="C277" t="str">
            <v>ENCERRADA - POR INICIATIVA DA EFPC</v>
          </cell>
          <cell r="D277" t="str">
            <v>ENCERRADA</v>
          </cell>
          <cell r="E277" t="str">
            <v>LC 109</v>
          </cell>
          <cell r="F277" t="str">
            <v>Privada</v>
          </cell>
          <cell r="G277" t="str">
            <v>Privado</v>
          </cell>
          <cell r="H277" t="str">
            <v>Não</v>
          </cell>
          <cell r="I277">
            <v>4.4000001823199592E+16</v>
          </cell>
          <cell r="J277">
            <v>34878</v>
          </cell>
          <cell r="K277">
            <v>1995</v>
          </cell>
          <cell r="L277" t="str">
            <v>junho</v>
          </cell>
          <cell r="M277">
            <v>34943</v>
          </cell>
          <cell r="N277">
            <v>40696</v>
          </cell>
          <cell r="O277">
            <v>0</v>
          </cell>
          <cell r="P277">
            <v>0</v>
          </cell>
          <cell r="Q277" t="str">
            <v>AV ENG CAETANO ALVARES                  55    2 ANDA</v>
          </cell>
          <cell r="R277" t="str">
            <v>02.598-900</v>
          </cell>
          <cell r="S277" t="str">
            <v>SAO PAULO</v>
          </cell>
          <cell r="T277" t="str">
            <v>SP</v>
          </cell>
          <cell r="U277"/>
          <cell r="V277" t="str">
            <v>ERSP</v>
          </cell>
          <cell r="W277">
            <v>45265.250254629602</v>
          </cell>
        </row>
        <row r="278">
          <cell r="A278" t="str">
            <v>ORIUS</v>
          </cell>
          <cell r="B278" t="str">
            <v>51.953.677/0001-85</v>
          </cell>
          <cell r="C278" t="str">
            <v>NORMAL - EM FUNCIONAMENTO</v>
          </cell>
          <cell r="D278" t="str">
            <v>NORMAL</v>
          </cell>
          <cell r="E278" t="str">
            <v>LC 109</v>
          </cell>
          <cell r="F278" t="str">
            <v>Privada</v>
          </cell>
          <cell r="G278" t="str">
            <v>Privado</v>
          </cell>
          <cell r="H278" t="str">
            <v>Não</v>
          </cell>
          <cell r="I278">
            <v>302788197990</v>
          </cell>
          <cell r="J278">
            <v>29411</v>
          </cell>
          <cell r="K278">
            <v>1980</v>
          </cell>
          <cell r="L278" t="str">
            <v>julho</v>
          </cell>
          <cell r="M278">
            <v>29434</v>
          </cell>
          <cell r="N278"/>
          <cell r="O278">
            <v>1</v>
          </cell>
          <cell r="P278">
            <v>1</v>
          </cell>
          <cell r="Q278" t="str">
            <v>ROD  PRESIDENTE DUTRA                   KM 135,1</v>
          </cell>
          <cell r="R278" t="str">
            <v>12.201-970</v>
          </cell>
          <cell r="S278" t="str">
            <v>SAO JOSE DOS CAMPOS</v>
          </cell>
          <cell r="T278" t="str">
            <v>SP</v>
          </cell>
          <cell r="U278"/>
          <cell r="V278" t="str">
            <v>ERSP</v>
          </cell>
          <cell r="W278">
            <v>45265.250254629602</v>
          </cell>
        </row>
        <row r="279">
          <cell r="A279" t="str">
            <v>P&amp;G PREV</v>
          </cell>
          <cell r="B279" t="str">
            <v>01.680.352/0001-06</v>
          </cell>
          <cell r="C279" t="str">
            <v>NORMAL - EM FUNCIONAMENTO</v>
          </cell>
          <cell r="D279" t="str">
            <v>NORMAL</v>
          </cell>
          <cell r="E279" t="str">
            <v>LC 109</v>
          </cell>
          <cell r="F279" t="str">
            <v>Privada</v>
          </cell>
          <cell r="G279" t="str">
            <v>Privado</v>
          </cell>
          <cell r="H279" t="str">
            <v>Não</v>
          </cell>
          <cell r="I279">
            <v>4.4000010409199648E+16</v>
          </cell>
          <cell r="J279">
            <v>35419</v>
          </cell>
          <cell r="K279">
            <v>1996</v>
          </cell>
          <cell r="L279" t="str">
            <v>dezembro</v>
          </cell>
          <cell r="M279">
            <v>35520</v>
          </cell>
          <cell r="N279"/>
          <cell r="O279">
            <v>2</v>
          </cell>
          <cell r="P279">
            <v>2</v>
          </cell>
          <cell r="Q279" t="str">
            <v>AV. DOUTOR CHUCRI ZAIDAN, 246-96 -27 ANDAR - SALA A</v>
          </cell>
          <cell r="R279" t="str">
            <v>04.583-110</v>
          </cell>
          <cell r="S279" t="str">
            <v>SAO PAULO</v>
          </cell>
          <cell r="T279" t="str">
            <v>SP</v>
          </cell>
          <cell r="U279" t="str">
            <v>WWW.PORTALPREV.COM.BR/PGPREV</v>
          </cell>
          <cell r="V279" t="str">
            <v>ERSP</v>
          </cell>
          <cell r="W279">
            <v>45265.250254629602</v>
          </cell>
        </row>
        <row r="280">
          <cell r="A280" t="str">
            <v>PARSE</v>
          </cell>
          <cell r="B280" t="str">
            <v>76.535.186/0001-45</v>
          </cell>
          <cell r="C280" t="str">
            <v>ENCERRADA - POR LIQUIDAÇÃO</v>
          </cell>
          <cell r="D280" t="str">
            <v>ENCERRADA</v>
          </cell>
          <cell r="E280" t="str">
            <v>LC 108 / LC 109</v>
          </cell>
          <cell r="F280" t="str">
            <v>Pública Estadual</v>
          </cell>
          <cell r="G280" t="str">
            <v>Público</v>
          </cell>
          <cell r="H280" t="str">
            <v>Não</v>
          </cell>
          <cell r="I280">
            <v>294621982</v>
          </cell>
          <cell r="J280">
            <v>30160</v>
          </cell>
          <cell r="K280">
            <v>1982</v>
          </cell>
          <cell r="L280" t="str">
            <v>julho</v>
          </cell>
          <cell r="M280">
            <v>30160</v>
          </cell>
          <cell r="N280">
            <v>43682</v>
          </cell>
          <cell r="O280">
            <v>0</v>
          </cell>
          <cell r="P280">
            <v>0</v>
          </cell>
          <cell r="Q280" t="str">
            <v>AV. SETE DE SETEMBRO, 4476 -11 ANDAR CJ. 1101/1103</v>
          </cell>
          <cell r="R280" t="str">
            <v>80.250-210</v>
          </cell>
          <cell r="S280" t="str">
            <v>CURITIBA</v>
          </cell>
          <cell r="T280" t="str">
            <v>PR</v>
          </cell>
          <cell r="U280"/>
          <cell r="V280" t="str">
            <v>ERRS</v>
          </cell>
          <cell r="W280">
            <v>45265.250254629602</v>
          </cell>
        </row>
        <row r="281">
          <cell r="A281" t="str">
            <v>PEIXOTO</v>
          </cell>
          <cell r="B281" t="str">
            <v>00.701.758/0001-57</v>
          </cell>
          <cell r="C281" t="str">
            <v>ENCERRADA - POR INICIATIVA DA EFPC</v>
          </cell>
          <cell r="D281" t="str">
            <v>ENCERRADA</v>
          </cell>
          <cell r="E281" t="str">
            <v>LC 109</v>
          </cell>
          <cell r="F281" t="str">
            <v>Privada</v>
          </cell>
          <cell r="G281" t="str">
            <v>Privado</v>
          </cell>
          <cell r="H281" t="str">
            <v>Não</v>
          </cell>
          <cell r="I281">
            <v>4.400000244919956E+16</v>
          </cell>
          <cell r="J281">
            <v>34738</v>
          </cell>
          <cell r="K281">
            <v>1995</v>
          </cell>
          <cell r="L281" t="str">
            <v>fevereiro</v>
          </cell>
          <cell r="M281">
            <v>34739</v>
          </cell>
          <cell r="N281">
            <v>43482</v>
          </cell>
          <cell r="O281">
            <v>0</v>
          </cell>
          <cell r="P281">
            <v>0</v>
          </cell>
          <cell r="Q281" t="str">
            <v>AV BRASIL 3141 PARTE</v>
          </cell>
          <cell r="R281" t="str">
            <v>20.930-040</v>
          </cell>
          <cell r="S281" t="str">
            <v>RIO DE JANEIRO</v>
          </cell>
          <cell r="T281" t="str">
            <v>RJ</v>
          </cell>
          <cell r="U281"/>
          <cell r="V281" t="str">
            <v>ERRJ</v>
          </cell>
          <cell r="W281">
            <v>45265.250254629602</v>
          </cell>
        </row>
        <row r="282">
          <cell r="A282" t="str">
            <v>PENA BRANCA</v>
          </cell>
          <cell r="B282" t="str">
            <v>91.376.509/0001-99</v>
          </cell>
          <cell r="C282" t="str">
            <v>ENCERRADA - POR CANCELAMENTO</v>
          </cell>
          <cell r="D282" t="str">
            <v>ENCERRADA</v>
          </cell>
          <cell r="E282" t="str">
            <v>LC 109</v>
          </cell>
          <cell r="F282" t="str">
            <v>Privada</v>
          </cell>
          <cell r="G282" t="str">
            <v>Privado</v>
          </cell>
          <cell r="H282" t="str">
            <v>Não</v>
          </cell>
          <cell r="I282">
            <v>300000046621986</v>
          </cell>
          <cell r="J282">
            <v>31714</v>
          </cell>
          <cell r="K282">
            <v>1986</v>
          </cell>
          <cell r="L282" t="str">
            <v>outubro</v>
          </cell>
          <cell r="M282">
            <v>31779</v>
          </cell>
          <cell r="N282">
            <v>36858</v>
          </cell>
          <cell r="O282">
            <v>0</v>
          </cell>
          <cell r="P282">
            <v>0</v>
          </cell>
          <cell r="Q282"/>
          <cell r="R282"/>
          <cell r="S282" t="str">
            <v>SAO PAULO</v>
          </cell>
          <cell r="T282" t="str">
            <v>SP</v>
          </cell>
          <cell r="U282"/>
          <cell r="V282" t="str">
            <v>ERSP</v>
          </cell>
          <cell r="W282">
            <v>45265.250254629602</v>
          </cell>
        </row>
        <row r="283">
          <cell r="A283" t="str">
            <v>PETROS</v>
          </cell>
          <cell r="B283" t="str">
            <v>34.053.942/0001-50</v>
          </cell>
          <cell r="C283" t="str">
            <v>NORMAL - EM FUNCIONAMENTO</v>
          </cell>
          <cell r="D283" t="str">
            <v>NORMAL</v>
          </cell>
          <cell r="E283" t="str">
            <v>LC 108 / LC 109</v>
          </cell>
          <cell r="F283" t="str">
            <v>Pública Federal</v>
          </cell>
          <cell r="G283" t="str">
            <v>Público</v>
          </cell>
          <cell r="H283" t="str">
            <v>Sim</v>
          </cell>
          <cell r="I283">
            <v>3018521979</v>
          </cell>
          <cell r="J283">
            <v>29125</v>
          </cell>
          <cell r="K283">
            <v>1979</v>
          </cell>
          <cell r="L283" t="str">
            <v>setembro</v>
          </cell>
          <cell r="M283">
            <v>29125</v>
          </cell>
          <cell r="N283"/>
          <cell r="O283">
            <v>39</v>
          </cell>
          <cell r="P283">
            <v>62</v>
          </cell>
          <cell r="Q283" t="str">
            <v>RUA ACRE</v>
          </cell>
          <cell r="R283" t="str">
            <v>20.081-000</v>
          </cell>
          <cell r="S283" t="str">
            <v>RIO DE JANEIRO</v>
          </cell>
          <cell r="T283" t="str">
            <v>RJ</v>
          </cell>
          <cell r="U283" t="str">
            <v>WWW.PETROS.COM.BR</v>
          </cell>
          <cell r="V283" t="str">
            <v>ERRJ</v>
          </cell>
          <cell r="W283">
            <v>45265.250254629602</v>
          </cell>
        </row>
        <row r="284">
          <cell r="A284" t="str">
            <v>PFIZER PREV</v>
          </cell>
          <cell r="B284" t="str">
            <v>03.361.090/0001-34</v>
          </cell>
          <cell r="C284" t="str">
            <v>NORMAL - EM FUNCIONAMENTO</v>
          </cell>
          <cell r="D284" t="str">
            <v>NORMAL</v>
          </cell>
          <cell r="E284" t="str">
            <v>LC 109</v>
          </cell>
          <cell r="F284" t="str">
            <v>Privada</v>
          </cell>
          <cell r="G284" t="str">
            <v>Privado</v>
          </cell>
          <cell r="H284" t="str">
            <v>Não</v>
          </cell>
          <cell r="I284">
            <v>4.4000002945199936E+16</v>
          </cell>
          <cell r="J284">
            <v>36371</v>
          </cell>
          <cell r="K284">
            <v>1999</v>
          </cell>
          <cell r="L284" t="str">
            <v>julho</v>
          </cell>
          <cell r="M284">
            <v>36373</v>
          </cell>
          <cell r="N284"/>
          <cell r="O284">
            <v>1</v>
          </cell>
          <cell r="P284">
            <v>3</v>
          </cell>
          <cell r="Q284" t="str">
            <v>RUA ALEXANDRE DUMAS</v>
          </cell>
          <cell r="R284" t="str">
            <v>04.717-904</v>
          </cell>
          <cell r="S284" t="str">
            <v>SAO PAULO</v>
          </cell>
          <cell r="T284" t="str">
            <v>SP</v>
          </cell>
          <cell r="U284" t="str">
            <v>WWW.PFIZERPREV.COM.BR</v>
          </cell>
          <cell r="V284" t="str">
            <v>ERSP</v>
          </cell>
          <cell r="W284">
            <v>45265.250254629602</v>
          </cell>
        </row>
        <row r="285">
          <cell r="A285" t="str">
            <v>PHILIP MORRIS</v>
          </cell>
          <cell r="B285" t="str">
            <v>02.935.801/0001-74</v>
          </cell>
          <cell r="C285" t="str">
            <v>ENCERRADA - POR INCORPORAÇÃO</v>
          </cell>
          <cell r="D285" t="str">
            <v>ENCERRADA</v>
          </cell>
          <cell r="E285" t="str">
            <v>LC 109</v>
          </cell>
          <cell r="F285" t="str">
            <v>Privada</v>
          </cell>
          <cell r="G285" t="str">
            <v>Privado</v>
          </cell>
          <cell r="H285" t="str">
            <v>Não</v>
          </cell>
          <cell r="I285">
            <v>4.40000049951998E+16</v>
          </cell>
          <cell r="J285">
            <v>36096</v>
          </cell>
          <cell r="K285">
            <v>1998</v>
          </cell>
          <cell r="L285" t="str">
            <v>outubro</v>
          </cell>
          <cell r="M285">
            <v>36162</v>
          </cell>
          <cell r="N285">
            <v>42011</v>
          </cell>
          <cell r="O285">
            <v>0</v>
          </cell>
          <cell r="P285">
            <v>0</v>
          </cell>
          <cell r="Q285" t="str">
            <v>AV. PRESIDENTE KENNEDY 2511 2 ANDAR</v>
          </cell>
          <cell r="R285" t="str">
            <v>80.610-010</v>
          </cell>
          <cell r="S285" t="str">
            <v>CURITIBA</v>
          </cell>
          <cell r="T285" t="str">
            <v>PR</v>
          </cell>
          <cell r="U285"/>
          <cell r="V285" t="str">
            <v>ERRS</v>
          </cell>
          <cell r="W285">
            <v>45265.250254629602</v>
          </cell>
        </row>
        <row r="286">
          <cell r="A286" t="str">
            <v>PINUSPREV</v>
          </cell>
          <cell r="B286" t="str">
            <v>58.724.808/0001-00</v>
          </cell>
          <cell r="C286" t="str">
            <v>ENCERRADA - POR CANCELAMENTO</v>
          </cell>
          <cell r="D286" t="str">
            <v>ENCERRADA</v>
          </cell>
          <cell r="E286" t="str">
            <v>LC 109</v>
          </cell>
          <cell r="F286" t="str">
            <v>Privada</v>
          </cell>
          <cell r="G286" t="str">
            <v>Privado</v>
          </cell>
          <cell r="H286" t="str">
            <v>Não</v>
          </cell>
          <cell r="I286">
            <v>55861986</v>
          </cell>
          <cell r="J286">
            <v>32064</v>
          </cell>
          <cell r="K286">
            <v>1987</v>
          </cell>
          <cell r="L286" t="str">
            <v>outubro</v>
          </cell>
          <cell r="M286">
            <v>32203</v>
          </cell>
          <cell r="N286">
            <v>38314</v>
          </cell>
          <cell r="O286">
            <v>0</v>
          </cell>
          <cell r="P286">
            <v>0</v>
          </cell>
          <cell r="Q286"/>
          <cell r="R286"/>
          <cell r="S286" t="str">
            <v>SAO PAULO</v>
          </cell>
          <cell r="T286" t="str">
            <v>SP</v>
          </cell>
          <cell r="U286"/>
          <cell r="V286" t="str">
            <v>ERSP</v>
          </cell>
          <cell r="W286">
            <v>45265.250254629602</v>
          </cell>
        </row>
        <row r="287">
          <cell r="A287" t="str">
            <v>PLANEJAR</v>
          </cell>
          <cell r="B287" t="str">
            <v>05.209.844/0001-60</v>
          </cell>
          <cell r="C287" t="str">
            <v>NORMAL - EM FUNCIONAMENTO</v>
          </cell>
          <cell r="D287" t="str">
            <v>NORMAL</v>
          </cell>
          <cell r="E287" t="str">
            <v>LC 109</v>
          </cell>
          <cell r="F287" t="str">
            <v>Privada</v>
          </cell>
          <cell r="G287" t="str">
            <v>Privado</v>
          </cell>
          <cell r="H287" t="str">
            <v>Não</v>
          </cell>
          <cell r="I287">
            <v>4.400000172120028E+16</v>
          </cell>
          <cell r="J287">
            <v>37438</v>
          </cell>
          <cell r="K287">
            <v>2002</v>
          </cell>
          <cell r="L287" t="str">
            <v>julho</v>
          </cell>
          <cell r="M287">
            <v>37505</v>
          </cell>
          <cell r="N287"/>
          <cell r="O287">
            <v>1</v>
          </cell>
          <cell r="P287">
            <v>2</v>
          </cell>
          <cell r="Q287" t="str">
            <v>AVENIDA DAS NAÇÕES UNIDAS - CONJUNTO PARQUE DA CIDADE - EDIF. SUCUPIRA</v>
          </cell>
          <cell r="R287" t="str">
            <v>04.794-000</v>
          </cell>
          <cell r="S287" t="str">
            <v>SAO PAULO</v>
          </cell>
          <cell r="T287" t="str">
            <v>SP</v>
          </cell>
          <cell r="U287" t="str">
            <v>WWW.PORTALPREV.COM.BR/PLANEJAR/PLANEJAR</v>
          </cell>
          <cell r="V287" t="str">
            <v>ERSP</v>
          </cell>
          <cell r="W287">
            <v>45265.250254629602</v>
          </cell>
        </row>
        <row r="288">
          <cell r="A288" t="str">
            <v>PLPREV</v>
          </cell>
          <cell r="B288" t="str">
            <v>61.586.384/0001-60</v>
          </cell>
          <cell r="C288" t="str">
            <v>ENCERRADA - POR INICIATIVA DA EFPC</v>
          </cell>
          <cell r="D288" t="str">
            <v>ENCERRADA</v>
          </cell>
          <cell r="E288" t="str">
            <v>LC 109</v>
          </cell>
          <cell r="F288" t="str">
            <v>Privada</v>
          </cell>
          <cell r="G288" t="str">
            <v>Privado</v>
          </cell>
          <cell r="H288" t="str">
            <v>Não</v>
          </cell>
          <cell r="I288">
            <v>22498817</v>
          </cell>
          <cell r="J288">
            <v>32710</v>
          </cell>
          <cell r="K288">
            <v>1989</v>
          </cell>
          <cell r="L288" t="str">
            <v>julho</v>
          </cell>
          <cell r="M288">
            <v>32894</v>
          </cell>
          <cell r="N288">
            <v>40710</v>
          </cell>
          <cell r="O288">
            <v>0</v>
          </cell>
          <cell r="P288">
            <v>0</v>
          </cell>
          <cell r="Q288" t="str">
            <v>AVENIDA TENENTE MARQUES, 1112</v>
          </cell>
          <cell r="R288" t="str">
            <v>07.770-000</v>
          </cell>
          <cell r="S288" t="str">
            <v>CAJAMAR</v>
          </cell>
          <cell r="T288" t="str">
            <v>SP</v>
          </cell>
          <cell r="U288"/>
          <cell r="V288" t="str">
            <v>ERSP</v>
          </cell>
          <cell r="W288">
            <v>45265.250254629602</v>
          </cell>
        </row>
        <row r="289">
          <cell r="A289" t="str">
            <v>POAPREV</v>
          </cell>
          <cell r="B289" t="str">
            <v>00.000.000/0000-00</v>
          </cell>
          <cell r="C289" t="str">
            <v>AUTORIZADA - AGUARDANDO INÍCIO DE FUNCIONAMENTO</v>
          </cell>
          <cell r="D289" t="str">
            <v>AUTORIZADA</v>
          </cell>
          <cell r="E289" t="str">
            <v>LC 108 / LC 109</v>
          </cell>
          <cell r="F289" t="str">
            <v>Pública Estadual</v>
          </cell>
          <cell r="G289" t="str">
            <v>Público</v>
          </cell>
          <cell r="H289" t="str">
            <v>Não</v>
          </cell>
          <cell r="I289">
            <v>4.4011005634201912E+16</v>
          </cell>
          <cell r="J289">
            <v>44188</v>
          </cell>
          <cell r="K289">
            <v>2020</v>
          </cell>
          <cell r="L289" t="str">
            <v>dezembro</v>
          </cell>
          <cell r="M289"/>
          <cell r="N289"/>
          <cell r="O289">
            <v>0</v>
          </cell>
          <cell r="P289">
            <v>0</v>
          </cell>
          <cell r="Q289" t="str">
            <v>PRAÇA MONTEVIDEO</v>
          </cell>
          <cell r="R289" t="str">
            <v>90.010-170</v>
          </cell>
          <cell r="S289" t="str">
            <v>NÃO INFORMADO</v>
          </cell>
          <cell r="T289" t="str">
            <v>RS</v>
          </cell>
          <cell r="U289"/>
          <cell r="V289" t="str">
            <v>ERRS</v>
          </cell>
          <cell r="W289">
            <v>45265.250254629602</v>
          </cell>
        </row>
        <row r="290">
          <cell r="A290" t="str">
            <v>PORTOPREV</v>
          </cell>
          <cell r="B290" t="str">
            <v>00.107.852/0001-82</v>
          </cell>
          <cell r="C290" t="str">
            <v>NORMAL - EM FUNCIONAMENTO</v>
          </cell>
          <cell r="D290" t="str">
            <v>NORMAL</v>
          </cell>
          <cell r="E290" t="str">
            <v>LC 109</v>
          </cell>
          <cell r="F290" t="str">
            <v>Privada</v>
          </cell>
          <cell r="G290" t="str">
            <v>Privado</v>
          </cell>
          <cell r="H290" t="str">
            <v>Não</v>
          </cell>
          <cell r="I290">
            <v>440000023191993</v>
          </cell>
          <cell r="J290">
            <v>34242</v>
          </cell>
          <cell r="K290">
            <v>1993</v>
          </cell>
          <cell r="L290" t="str">
            <v>setembro</v>
          </cell>
          <cell r="M290">
            <v>34608</v>
          </cell>
          <cell r="N290"/>
          <cell r="O290">
            <v>2</v>
          </cell>
          <cell r="P290">
            <v>20</v>
          </cell>
          <cell r="Q290" t="str">
            <v>AL RIBEIRO DA SILVA, 275</v>
          </cell>
          <cell r="R290" t="str">
            <v>01.217-011</v>
          </cell>
          <cell r="S290" t="str">
            <v>SAO PAULO</v>
          </cell>
          <cell r="T290" t="str">
            <v>SP</v>
          </cell>
          <cell r="U290" t="str">
            <v>WWW.PORTOPREV.ORG.BR</v>
          </cell>
          <cell r="V290" t="str">
            <v>ERSP</v>
          </cell>
          <cell r="W290">
            <v>45265.250254629602</v>
          </cell>
        </row>
        <row r="291">
          <cell r="A291" t="str">
            <v>PORTUS</v>
          </cell>
          <cell r="B291" t="str">
            <v>29.994.266/0001-89</v>
          </cell>
          <cell r="C291" t="str">
            <v>SOB INTERVENÇÃO - EM FUNCIONAMENTO</v>
          </cell>
          <cell r="D291" t="str">
            <v>SOB INTERVENÇÃO</v>
          </cell>
          <cell r="E291" t="str">
            <v>LC 108 / LC 109</v>
          </cell>
          <cell r="F291" t="str">
            <v>Pública Federal</v>
          </cell>
          <cell r="G291" t="str">
            <v>Público</v>
          </cell>
          <cell r="H291" t="str">
            <v>Não</v>
          </cell>
          <cell r="I291">
            <v>14771978</v>
          </cell>
          <cell r="J291">
            <v>28844</v>
          </cell>
          <cell r="K291">
            <v>1978</v>
          </cell>
          <cell r="L291" t="str">
            <v>dezembro</v>
          </cell>
          <cell r="M291">
            <v>28946</v>
          </cell>
          <cell r="N291"/>
          <cell r="O291">
            <v>6</v>
          </cell>
          <cell r="P291">
            <v>13</v>
          </cell>
          <cell r="Q291" t="str">
            <v>R SAO BENTO</v>
          </cell>
          <cell r="R291" t="str">
            <v>20.090-010</v>
          </cell>
          <cell r="S291" t="str">
            <v>RIO DE JANEIRO</v>
          </cell>
          <cell r="T291" t="str">
            <v>RJ</v>
          </cell>
          <cell r="U291" t="str">
            <v>WWW.PORTUSINSTITUTO.COM.BR</v>
          </cell>
          <cell r="V291" t="str">
            <v>ERRJ</v>
          </cell>
          <cell r="W291">
            <v>45265.250254629602</v>
          </cell>
        </row>
        <row r="292">
          <cell r="A292" t="str">
            <v>POSTALIS</v>
          </cell>
          <cell r="B292" t="str">
            <v>00.627.638/0001-57</v>
          </cell>
          <cell r="C292" t="str">
            <v>NORMAL - EM FUNCIONAMENTO</v>
          </cell>
          <cell r="D292" t="str">
            <v>NORMAL</v>
          </cell>
          <cell r="E292" t="str">
            <v>LC 108 / LC 109</v>
          </cell>
          <cell r="F292" t="str">
            <v>Pública Federal</v>
          </cell>
          <cell r="G292" t="str">
            <v>Público</v>
          </cell>
          <cell r="H292" t="str">
            <v>Sim</v>
          </cell>
          <cell r="I292">
            <v>180471980</v>
          </cell>
          <cell r="J292">
            <v>29612</v>
          </cell>
          <cell r="K292">
            <v>1981</v>
          </cell>
          <cell r="L292" t="str">
            <v>janeiro</v>
          </cell>
          <cell r="M292">
            <v>31837</v>
          </cell>
          <cell r="N292"/>
          <cell r="O292">
            <v>2</v>
          </cell>
          <cell r="P292">
            <v>2</v>
          </cell>
          <cell r="Q292" t="str">
            <v>SCN, QUADRA 05, BLOCO A, TORRE SUL, SALA 401</v>
          </cell>
          <cell r="R292" t="str">
            <v>70.715-900</v>
          </cell>
          <cell r="S292" t="str">
            <v>BRASILIA</v>
          </cell>
          <cell r="T292" t="str">
            <v>DF</v>
          </cell>
          <cell r="U292" t="str">
            <v>WWW.POSTALIS.COM.BR</v>
          </cell>
          <cell r="V292" t="str">
            <v>ERDF</v>
          </cell>
          <cell r="W292">
            <v>45265.250254629602</v>
          </cell>
        </row>
        <row r="293">
          <cell r="A293" t="str">
            <v>POTIPREV</v>
          </cell>
          <cell r="B293" t="str">
            <v>12.640.827/0001-49</v>
          </cell>
          <cell r="C293" t="str">
            <v>ENCERRADA - POR CANCELAMENTO</v>
          </cell>
          <cell r="D293" t="str">
            <v>ENCERRADA</v>
          </cell>
          <cell r="E293" t="str">
            <v>LC 108 / LC 109</v>
          </cell>
          <cell r="F293" t="str">
            <v>Pública Estadual</v>
          </cell>
          <cell r="G293" t="str">
            <v>Público</v>
          </cell>
          <cell r="H293" t="str">
            <v>Não</v>
          </cell>
          <cell r="I293">
            <v>55791986</v>
          </cell>
          <cell r="J293">
            <v>31861</v>
          </cell>
          <cell r="K293">
            <v>1987</v>
          </cell>
          <cell r="L293" t="str">
            <v>março</v>
          </cell>
          <cell r="M293">
            <v>31863</v>
          </cell>
          <cell r="N293">
            <v>38789</v>
          </cell>
          <cell r="O293">
            <v>0</v>
          </cell>
          <cell r="P293">
            <v>0</v>
          </cell>
          <cell r="Q293"/>
          <cell r="R293"/>
          <cell r="S293" t="str">
            <v>NATAL</v>
          </cell>
          <cell r="T293" t="str">
            <v>RN</v>
          </cell>
          <cell r="U293"/>
          <cell r="V293" t="str">
            <v>ERPE</v>
          </cell>
          <cell r="W293">
            <v>45265.250254629602</v>
          </cell>
        </row>
        <row r="294">
          <cell r="A294" t="str">
            <v>POUPREV</v>
          </cell>
          <cell r="B294" t="str">
            <v>02.982.157/0001-95</v>
          </cell>
          <cell r="C294" t="str">
            <v>NORMAL - EM FUNCIONAMENTO</v>
          </cell>
          <cell r="D294" t="str">
            <v>NORMAL</v>
          </cell>
          <cell r="E294" t="str">
            <v>LC 109</v>
          </cell>
          <cell r="F294" t="str">
            <v>Privada</v>
          </cell>
          <cell r="G294" t="str">
            <v>Privado</v>
          </cell>
          <cell r="H294" t="str">
            <v>Não</v>
          </cell>
          <cell r="I294">
            <v>4.400000643619988E+16</v>
          </cell>
          <cell r="J294">
            <v>36152</v>
          </cell>
          <cell r="K294">
            <v>1998</v>
          </cell>
          <cell r="L294" t="str">
            <v>dezembro</v>
          </cell>
          <cell r="M294">
            <v>36641</v>
          </cell>
          <cell r="N294"/>
          <cell r="O294">
            <v>1</v>
          </cell>
          <cell r="P294">
            <v>2</v>
          </cell>
          <cell r="Q294" t="str">
            <v>AV. DUQUE DE CAXIAS S/N SETOR MILITAR URBANO SMU SALA T21</v>
          </cell>
          <cell r="R294" t="str">
            <v>70.630-902</v>
          </cell>
          <cell r="S294" t="str">
            <v>BRASILIA</v>
          </cell>
          <cell r="T294" t="str">
            <v>DF</v>
          </cell>
          <cell r="U294" t="str">
            <v>WWW.POUPREV.COM.BR</v>
          </cell>
          <cell r="V294" t="str">
            <v>ERDF</v>
          </cell>
          <cell r="W294">
            <v>45265.250254629602</v>
          </cell>
        </row>
        <row r="295">
          <cell r="A295" t="str">
            <v>PREBEG</v>
          </cell>
          <cell r="B295" t="str">
            <v>01.555.754/0001-70</v>
          </cell>
          <cell r="C295" t="str">
            <v>ENCERRADA - POR INCORPORAÇÃO</v>
          </cell>
          <cell r="D295" t="str">
            <v>ENCERRADA</v>
          </cell>
          <cell r="E295" t="str">
            <v>LC 109</v>
          </cell>
          <cell r="F295" t="str">
            <v>Privada</v>
          </cell>
          <cell r="G295" t="str">
            <v>Privado</v>
          </cell>
          <cell r="H295" t="str">
            <v>Não</v>
          </cell>
          <cell r="I295">
            <v>3017721979</v>
          </cell>
          <cell r="J295">
            <v>31043</v>
          </cell>
          <cell r="K295">
            <v>1984</v>
          </cell>
          <cell r="L295" t="str">
            <v>dezembro</v>
          </cell>
          <cell r="M295">
            <v>31043</v>
          </cell>
          <cell r="N295">
            <v>41571</v>
          </cell>
          <cell r="O295">
            <v>0</v>
          </cell>
          <cell r="P295">
            <v>0</v>
          </cell>
          <cell r="Q295" t="str">
            <v>AV. REPÚBLICA DO LÍBANO, QD. D-1 LT. 06/08,Nº 1.551, SALA-602</v>
          </cell>
          <cell r="R295" t="str">
            <v>74.125-125</v>
          </cell>
          <cell r="S295" t="str">
            <v>GOIANIA</v>
          </cell>
          <cell r="T295" t="str">
            <v>GO</v>
          </cell>
          <cell r="U295" t="str">
            <v>HTTP://WWW.PREBEG.ORG.BR/</v>
          </cell>
          <cell r="V295" t="str">
            <v>ERMG</v>
          </cell>
          <cell r="W295">
            <v>45265.250254629602</v>
          </cell>
        </row>
        <row r="296">
          <cell r="A296" t="str">
            <v>PRECE</v>
          </cell>
          <cell r="B296" t="str">
            <v>30.030.696/0001-60</v>
          </cell>
          <cell r="C296" t="str">
            <v>NORMAL - EM FUNCIONAMENTO</v>
          </cell>
          <cell r="D296" t="str">
            <v>NORMAL</v>
          </cell>
          <cell r="E296" t="str">
            <v>LC 108 / LC 109</v>
          </cell>
          <cell r="F296" t="str">
            <v>Pública Estadual</v>
          </cell>
          <cell r="G296" t="str">
            <v>Público</v>
          </cell>
          <cell r="H296" t="str">
            <v>Não</v>
          </cell>
          <cell r="I296">
            <v>329351982</v>
          </cell>
          <cell r="J296">
            <v>30334</v>
          </cell>
          <cell r="K296">
            <v>1983</v>
          </cell>
          <cell r="L296" t="str">
            <v>janeiro</v>
          </cell>
          <cell r="M296">
            <v>30342</v>
          </cell>
          <cell r="N296"/>
          <cell r="O296">
            <v>5</v>
          </cell>
          <cell r="P296">
            <v>3</v>
          </cell>
          <cell r="Q296" t="str">
            <v>RUA PREFEITO OLÍMPIO DE MELO Nº 1676</v>
          </cell>
          <cell r="R296" t="str">
            <v>20.930-005</v>
          </cell>
          <cell r="S296" t="str">
            <v>RIO DE JANEIRO</v>
          </cell>
          <cell r="T296" t="str">
            <v>RJ</v>
          </cell>
          <cell r="U296" t="str">
            <v>WWW.PRECE.COM.BR</v>
          </cell>
          <cell r="V296" t="str">
            <v>ERRJ</v>
          </cell>
          <cell r="W296">
            <v>45265.250254629602</v>
          </cell>
        </row>
        <row r="297">
          <cell r="A297" t="str">
            <v>PREV PEPSICO</v>
          </cell>
          <cell r="B297" t="str">
            <v>00.098.693/0001-05</v>
          </cell>
          <cell r="C297" t="str">
            <v>NORMAL - EM FUNCIONAMENTO</v>
          </cell>
          <cell r="D297" t="str">
            <v>NORMAL</v>
          </cell>
          <cell r="E297" t="str">
            <v>LC 109</v>
          </cell>
          <cell r="F297" t="str">
            <v>Privada</v>
          </cell>
          <cell r="G297" t="str">
            <v>Privado</v>
          </cell>
          <cell r="H297" t="str">
            <v>Não</v>
          </cell>
          <cell r="I297">
            <v>440000018611992</v>
          </cell>
          <cell r="J297">
            <v>34242</v>
          </cell>
          <cell r="K297">
            <v>1993</v>
          </cell>
          <cell r="L297" t="str">
            <v>setembro</v>
          </cell>
          <cell r="M297">
            <v>34515</v>
          </cell>
          <cell r="N297"/>
          <cell r="O297">
            <v>1</v>
          </cell>
          <cell r="P297">
            <v>5</v>
          </cell>
          <cell r="Q297" t="str">
            <v>AV. PRES. JUSCELINO KUBITSCHEK</v>
          </cell>
          <cell r="R297" t="str">
            <v>04.543-000</v>
          </cell>
          <cell r="S297" t="str">
            <v>SAO PAULO</v>
          </cell>
          <cell r="T297" t="str">
            <v>SP</v>
          </cell>
          <cell r="U297" t="str">
            <v>WWW.PREVPEPSICO.COM.BR</v>
          </cell>
          <cell r="V297" t="str">
            <v>ERSP</v>
          </cell>
          <cell r="W297">
            <v>45265.250254629602</v>
          </cell>
        </row>
        <row r="298">
          <cell r="A298" t="str">
            <v>PREVBEP</v>
          </cell>
          <cell r="B298" t="str">
            <v>07.697.683/0001-27</v>
          </cell>
          <cell r="C298" t="str">
            <v>NORMAL - EM FUNCIONAMENTO</v>
          </cell>
          <cell r="D298" t="str">
            <v>NORMAL</v>
          </cell>
          <cell r="E298" t="str">
            <v>LC 108 / LC 109</v>
          </cell>
          <cell r="F298" t="str">
            <v>Pública Federal</v>
          </cell>
          <cell r="G298" t="str">
            <v>Público</v>
          </cell>
          <cell r="H298" t="str">
            <v>Não</v>
          </cell>
          <cell r="I298">
            <v>3000000257385</v>
          </cell>
          <cell r="J298">
            <v>31331</v>
          </cell>
          <cell r="K298">
            <v>1985</v>
          </cell>
          <cell r="L298" t="str">
            <v>outubro</v>
          </cell>
          <cell r="M298">
            <v>31352</v>
          </cell>
          <cell r="N298"/>
          <cell r="O298">
            <v>1</v>
          </cell>
          <cell r="P298">
            <v>3</v>
          </cell>
          <cell r="Q298" t="str">
            <v>RUA SENADOR TEODORO PACHECO, 1179, 2º ANDAR, ED. DOM AVELAR, SALAS 205 E 206</v>
          </cell>
          <cell r="R298" t="str">
            <v>64.001-060</v>
          </cell>
          <cell r="S298" t="str">
            <v>TERESINA</v>
          </cell>
          <cell r="T298" t="str">
            <v>PI</v>
          </cell>
          <cell r="U298" t="str">
            <v>WWW.PREVBEP.COM</v>
          </cell>
          <cell r="V298" t="str">
            <v>ERPE</v>
          </cell>
          <cell r="W298">
            <v>45265.250254629602</v>
          </cell>
        </row>
        <row r="299">
          <cell r="A299" t="str">
            <v>PREVCAPCO</v>
          </cell>
          <cell r="B299" t="str">
            <v>00.461.729/0001-65</v>
          </cell>
          <cell r="C299" t="str">
            <v>ENCERRADA - POR CANCELAMENTO</v>
          </cell>
          <cell r="D299" t="str">
            <v>ENCERRADA</v>
          </cell>
          <cell r="E299" t="str">
            <v>LC 109</v>
          </cell>
          <cell r="F299" t="str">
            <v>Privada</v>
          </cell>
          <cell r="G299" t="str">
            <v>Privado</v>
          </cell>
          <cell r="H299" t="str">
            <v>Não</v>
          </cell>
          <cell r="I299">
            <v>440000025581994</v>
          </cell>
          <cell r="J299">
            <v>34670</v>
          </cell>
          <cell r="K299">
            <v>1994</v>
          </cell>
          <cell r="L299" t="str">
            <v>dezembro</v>
          </cell>
          <cell r="M299">
            <v>34759</v>
          </cell>
          <cell r="N299">
            <v>37568</v>
          </cell>
          <cell r="O299">
            <v>0</v>
          </cell>
          <cell r="P299">
            <v>0</v>
          </cell>
          <cell r="Q299"/>
          <cell r="R299"/>
          <cell r="S299" t="str">
            <v>VALINHOS</v>
          </cell>
          <cell r="T299" t="str">
            <v>SP</v>
          </cell>
          <cell r="U299"/>
          <cell r="V299" t="str">
            <v>ERSP</v>
          </cell>
          <cell r="W299">
            <v>45265.250254629602</v>
          </cell>
        </row>
        <row r="300">
          <cell r="A300" t="str">
            <v>PREVCHEVRON</v>
          </cell>
          <cell r="B300" t="str">
            <v>65.719.213/0001-13</v>
          </cell>
          <cell r="C300" t="str">
            <v>ENCERRADA - POR INCORPORAÇÃO</v>
          </cell>
          <cell r="D300" t="str">
            <v>ENCERRADA</v>
          </cell>
          <cell r="E300" t="str">
            <v>LC 109</v>
          </cell>
          <cell r="F300" t="str">
            <v>Privada</v>
          </cell>
          <cell r="G300" t="str">
            <v>Privado</v>
          </cell>
          <cell r="H300" t="str">
            <v>Não</v>
          </cell>
          <cell r="I300">
            <v>3.0000000066199092E+16</v>
          </cell>
          <cell r="J300">
            <v>33291</v>
          </cell>
          <cell r="K300">
            <v>1991</v>
          </cell>
          <cell r="L300" t="str">
            <v>fevereiro</v>
          </cell>
          <cell r="M300">
            <v>33438</v>
          </cell>
          <cell r="N300">
            <v>45170</v>
          </cell>
          <cell r="O300">
            <v>0</v>
          </cell>
          <cell r="P300">
            <v>0</v>
          </cell>
          <cell r="Q300" t="str">
            <v>AV AIRTON SENNA DA SILVA 2500</v>
          </cell>
          <cell r="R300" t="str">
            <v>09.380-440</v>
          </cell>
          <cell r="S300" t="str">
            <v>MAUA</v>
          </cell>
          <cell r="T300" t="str">
            <v>SP</v>
          </cell>
          <cell r="U300" t="str">
            <v>WWW.PORTALPREV.COM.BR/PREVCHEVRON</v>
          </cell>
          <cell r="V300" t="str">
            <v>ERSP</v>
          </cell>
          <cell r="W300">
            <v>45265.250254629602</v>
          </cell>
        </row>
        <row r="301">
          <cell r="A301" t="str">
            <v>PREVCOM-BRC</v>
          </cell>
          <cell r="B301" t="str">
            <v>26.850.496/0001-86</v>
          </cell>
          <cell r="C301" t="str">
            <v>NORMAL - EM FUNCIONAMENTO</v>
          </cell>
          <cell r="D301" t="str">
            <v>NORMAL</v>
          </cell>
          <cell r="E301" t="str">
            <v>LC 108 / LC 109</v>
          </cell>
          <cell r="F301" t="str">
            <v>Pública Estadual</v>
          </cell>
          <cell r="G301" t="str">
            <v>Público</v>
          </cell>
          <cell r="H301" t="str">
            <v>Não</v>
          </cell>
          <cell r="I301">
            <v>4.4011002753201752E+16</v>
          </cell>
          <cell r="J301">
            <v>42825</v>
          </cell>
          <cell r="K301">
            <v>2017</v>
          </cell>
          <cell r="L301" t="str">
            <v>março</v>
          </cell>
          <cell r="M301">
            <v>42830</v>
          </cell>
          <cell r="N301"/>
          <cell r="O301">
            <v>1</v>
          </cell>
          <cell r="P301">
            <v>7</v>
          </cell>
          <cell r="Q301" t="str">
            <v>AVENIDA PRIMEIRA RADIAL</v>
          </cell>
          <cell r="R301" t="str">
            <v>74.820-300</v>
          </cell>
          <cell r="S301" t="str">
            <v>GOIANIA</v>
          </cell>
          <cell r="T301" t="str">
            <v>GO</v>
          </cell>
          <cell r="U301" t="str">
            <v>HTTP://WWW.PREVCOM-BRC.COM.BR/</v>
          </cell>
          <cell r="V301" t="str">
            <v>ERMG</v>
          </cell>
          <cell r="W301">
            <v>45265.250254629602</v>
          </cell>
        </row>
        <row r="302">
          <cell r="A302" t="str">
            <v>PREVCOM-MG</v>
          </cell>
          <cell r="B302" t="str">
            <v>21.275.737/0001-97</v>
          </cell>
          <cell r="C302" t="str">
            <v>NORMAL - EM FUNCIONAMENTO</v>
          </cell>
          <cell r="D302" t="str">
            <v>NORMAL</v>
          </cell>
          <cell r="E302" t="str">
            <v>LC 108 / LC 109</v>
          </cell>
          <cell r="F302" t="str">
            <v>Pública Estadual</v>
          </cell>
          <cell r="G302" t="str">
            <v>Público</v>
          </cell>
          <cell r="H302" t="str">
            <v>Não</v>
          </cell>
          <cell r="I302">
            <v>4.4011000209201424E+16</v>
          </cell>
          <cell r="J302">
            <v>41758</v>
          </cell>
          <cell r="K302">
            <v>2014</v>
          </cell>
          <cell r="L302" t="str">
            <v>abril</v>
          </cell>
          <cell r="M302">
            <v>41901</v>
          </cell>
          <cell r="N302"/>
          <cell r="O302">
            <v>2</v>
          </cell>
          <cell r="P302">
            <v>13</v>
          </cell>
          <cell r="Q302" t="str">
            <v>RUA RIO GRANDE DO NORTE, 867 SALA 601</v>
          </cell>
          <cell r="R302" t="str">
            <v>30.130-135</v>
          </cell>
          <cell r="S302" t="str">
            <v>BELO HORIZONTE</v>
          </cell>
          <cell r="T302" t="str">
            <v>MG</v>
          </cell>
          <cell r="U302" t="str">
            <v>WWW.PREVCOMMG.COM.BR</v>
          </cell>
          <cell r="V302" t="str">
            <v>ERMG</v>
          </cell>
          <cell r="W302">
            <v>45265.250254629602</v>
          </cell>
        </row>
        <row r="303">
          <cell r="A303" t="str">
            <v>PREVCOOP</v>
          </cell>
          <cell r="B303" t="str">
            <v>05.508.737/0001-33</v>
          </cell>
          <cell r="C303" t="str">
            <v>ENCERRADA - POR INICIATIVA DA EFPC</v>
          </cell>
          <cell r="D303" t="str">
            <v>ENCERRADA</v>
          </cell>
          <cell r="E303" t="str">
            <v>LC 109</v>
          </cell>
          <cell r="F303" t="str">
            <v>Instituidor</v>
          </cell>
          <cell r="G303" t="str">
            <v>Instituidor</v>
          </cell>
          <cell r="H303" t="str">
            <v>Não</v>
          </cell>
          <cell r="I303">
            <v>4.4000000736200312E+16</v>
          </cell>
          <cell r="J303">
            <v>37803</v>
          </cell>
          <cell r="K303">
            <v>2003</v>
          </cell>
          <cell r="L303" t="str">
            <v>julho</v>
          </cell>
          <cell r="M303">
            <v>37982</v>
          </cell>
          <cell r="N303">
            <v>40301</v>
          </cell>
          <cell r="O303">
            <v>0</v>
          </cell>
          <cell r="P303">
            <v>0</v>
          </cell>
          <cell r="Q303"/>
          <cell r="R303"/>
          <cell r="S303" t="str">
            <v>BELO HORIZONTE</v>
          </cell>
          <cell r="T303" t="str">
            <v>MG</v>
          </cell>
          <cell r="U303"/>
          <cell r="V303" t="str">
            <v>ERMG</v>
          </cell>
          <cell r="W303">
            <v>45265.250254629602</v>
          </cell>
        </row>
        <row r="304">
          <cell r="A304" t="str">
            <v>PREVCUMMINS</v>
          </cell>
          <cell r="B304" t="str">
            <v>54.788.948/0001-82</v>
          </cell>
          <cell r="C304" t="str">
            <v>NORMAL - EM FUNCIONAMENTO</v>
          </cell>
          <cell r="D304" t="str">
            <v>NORMAL</v>
          </cell>
          <cell r="E304" t="str">
            <v>LC 109</v>
          </cell>
          <cell r="F304" t="str">
            <v>Privada</v>
          </cell>
          <cell r="G304" t="str">
            <v>Privado</v>
          </cell>
          <cell r="H304" t="str">
            <v>Não</v>
          </cell>
          <cell r="I304">
            <v>300000035751985</v>
          </cell>
          <cell r="J304">
            <v>31765</v>
          </cell>
          <cell r="K304">
            <v>1986</v>
          </cell>
          <cell r="L304" t="str">
            <v>dezembro</v>
          </cell>
          <cell r="M304">
            <v>31876</v>
          </cell>
          <cell r="N304"/>
          <cell r="O304">
            <v>1</v>
          </cell>
          <cell r="P304">
            <v>3</v>
          </cell>
          <cell r="Q304" t="str">
            <v>RUA  JATI 310</v>
          </cell>
          <cell r="R304" t="str">
            <v>07.180-900</v>
          </cell>
          <cell r="S304" t="str">
            <v>GUARULHOS</v>
          </cell>
          <cell r="T304" t="str">
            <v>SP</v>
          </cell>
          <cell r="U304" t="str">
            <v>WWW.PREVCUMMINS.COM.BR</v>
          </cell>
          <cell r="V304" t="str">
            <v>ERSP</v>
          </cell>
          <cell r="W304">
            <v>45265.250254629602</v>
          </cell>
        </row>
        <row r="305">
          <cell r="A305" t="str">
            <v>PREVDATA</v>
          </cell>
          <cell r="B305" t="str">
            <v>30.258.057/0001-56</v>
          </cell>
          <cell r="C305" t="str">
            <v>NORMAL - EM FUNCIONAMENTO</v>
          </cell>
          <cell r="D305" t="str">
            <v>NORMAL</v>
          </cell>
          <cell r="E305" t="str">
            <v>LC 108 / LC 109</v>
          </cell>
          <cell r="F305" t="str">
            <v>Pública Federal</v>
          </cell>
          <cell r="G305" t="str">
            <v>Público</v>
          </cell>
          <cell r="H305" t="str">
            <v>Não</v>
          </cell>
          <cell r="I305">
            <v>3012631978</v>
          </cell>
          <cell r="J305">
            <v>28844</v>
          </cell>
          <cell r="K305">
            <v>1978</v>
          </cell>
          <cell r="L305" t="str">
            <v>dezembro</v>
          </cell>
          <cell r="M305">
            <v>28773</v>
          </cell>
          <cell r="N305"/>
          <cell r="O305">
            <v>2</v>
          </cell>
          <cell r="P305">
            <v>2</v>
          </cell>
          <cell r="Q305" t="str">
            <v>AV RIO BRANCO 108 13 ANDAR</v>
          </cell>
          <cell r="R305" t="str">
            <v>20.040-001</v>
          </cell>
          <cell r="S305" t="str">
            <v>RIO DE JANEIRO</v>
          </cell>
          <cell r="T305" t="str">
            <v>RJ</v>
          </cell>
          <cell r="U305" t="str">
            <v>WWW.PREVDATA.ORG.BR</v>
          </cell>
          <cell r="V305" t="str">
            <v>ERRJ</v>
          </cell>
          <cell r="W305">
            <v>45265.250254629602</v>
          </cell>
        </row>
        <row r="306">
          <cell r="A306" t="str">
            <v>PREVDEUTSCHE</v>
          </cell>
          <cell r="B306" t="str">
            <v>69.094.670/0001-10</v>
          </cell>
          <cell r="C306" t="str">
            <v>ENCERRADA - POR INICIATIVA DA EFPC</v>
          </cell>
          <cell r="D306" t="str">
            <v>ENCERRADA</v>
          </cell>
          <cell r="E306" t="str">
            <v>LC 109</v>
          </cell>
          <cell r="F306" t="str">
            <v>Privada</v>
          </cell>
          <cell r="G306" t="str">
            <v>Privado</v>
          </cell>
          <cell r="H306" t="str">
            <v>Não</v>
          </cell>
          <cell r="I306">
            <v>440000011541994</v>
          </cell>
          <cell r="J306">
            <v>34164</v>
          </cell>
          <cell r="K306">
            <v>1993</v>
          </cell>
          <cell r="L306" t="str">
            <v>julho</v>
          </cell>
          <cell r="M306">
            <v>34213</v>
          </cell>
          <cell r="N306">
            <v>39875</v>
          </cell>
          <cell r="O306">
            <v>0</v>
          </cell>
          <cell r="P306">
            <v>0</v>
          </cell>
          <cell r="Q306"/>
          <cell r="R306"/>
          <cell r="S306" t="str">
            <v>SAO PAULO</v>
          </cell>
          <cell r="T306" t="str">
            <v>SP</v>
          </cell>
          <cell r="U306"/>
          <cell r="V306" t="str">
            <v>ERSP</v>
          </cell>
          <cell r="W306">
            <v>45265.250254629602</v>
          </cell>
        </row>
        <row r="307">
          <cell r="A307" t="str">
            <v>PREVDOW</v>
          </cell>
          <cell r="B307" t="str">
            <v>62.282.017/0001-36</v>
          </cell>
          <cell r="C307" t="str">
            <v>NORMAL - EM FUNCIONAMENTO</v>
          </cell>
          <cell r="D307" t="str">
            <v>NORMAL</v>
          </cell>
          <cell r="E307" t="str">
            <v>LC 109</v>
          </cell>
          <cell r="F307" t="str">
            <v>Privada</v>
          </cell>
          <cell r="G307" t="str">
            <v>Privado</v>
          </cell>
          <cell r="H307" t="str">
            <v>Não</v>
          </cell>
          <cell r="I307">
            <v>2104198915</v>
          </cell>
          <cell r="J307">
            <v>32782</v>
          </cell>
          <cell r="K307">
            <v>1989</v>
          </cell>
          <cell r="L307" t="str">
            <v>outubro</v>
          </cell>
          <cell r="M307">
            <v>33086</v>
          </cell>
          <cell r="N307"/>
          <cell r="O307">
            <v>1</v>
          </cell>
          <cell r="P307">
            <v>8</v>
          </cell>
          <cell r="Q307" t="str">
            <v>AVENIDA DAS NAÇÕES UNIDAS</v>
          </cell>
          <cell r="R307" t="str">
            <v>04.795-000</v>
          </cell>
          <cell r="S307" t="str">
            <v>SAO PAULO</v>
          </cell>
          <cell r="T307" t="str">
            <v>SP</v>
          </cell>
          <cell r="U307" t="str">
            <v>WWW.PREVDOW.COM.BR</v>
          </cell>
          <cell r="V307" t="str">
            <v>ERSP</v>
          </cell>
          <cell r="W307">
            <v>45265.250254629602</v>
          </cell>
        </row>
        <row r="308">
          <cell r="A308" t="str">
            <v>PREVEME</v>
          </cell>
          <cell r="B308" t="str">
            <v>51.919.447/0001-08</v>
          </cell>
          <cell r="C308" t="str">
            <v>NORMAL - EM FUNCIONAMENTO</v>
          </cell>
          <cell r="D308" t="str">
            <v>NORMAL</v>
          </cell>
          <cell r="E308" t="str">
            <v>LC 109</v>
          </cell>
          <cell r="F308" t="str">
            <v>Privada</v>
          </cell>
          <cell r="G308" t="str">
            <v>Privado</v>
          </cell>
          <cell r="H308" t="str">
            <v>Não</v>
          </cell>
          <cell r="I308">
            <v>329791982</v>
          </cell>
          <cell r="J308">
            <v>30014</v>
          </cell>
          <cell r="K308">
            <v>1982</v>
          </cell>
          <cell r="L308" t="str">
            <v>março</v>
          </cell>
          <cell r="M308">
            <v>30316</v>
          </cell>
          <cell r="N308"/>
          <cell r="O308">
            <v>1</v>
          </cell>
          <cell r="P308">
            <v>3</v>
          </cell>
          <cell r="Q308" t="str">
            <v>ROD ANHANGUERA 110 KM EDIFICIO 23</v>
          </cell>
          <cell r="R308" t="str">
            <v>13.176-102</v>
          </cell>
          <cell r="S308" t="str">
            <v>SUMARE</v>
          </cell>
          <cell r="T308" t="str">
            <v>SP</v>
          </cell>
          <cell r="U308" t="str">
            <v>WWW.PREVEME.COM.BR</v>
          </cell>
          <cell r="V308" t="str">
            <v>ERSP</v>
          </cell>
          <cell r="W308">
            <v>45265.250254629602</v>
          </cell>
        </row>
        <row r="309">
          <cell r="A309" t="str">
            <v>PREVEME II</v>
          </cell>
          <cell r="B309" t="str">
            <v>11.048.745/0001-47</v>
          </cell>
          <cell r="C309" t="str">
            <v>NORMAL - EM FUNCIONAMENTO</v>
          </cell>
          <cell r="D309" t="str">
            <v>NORMAL</v>
          </cell>
          <cell r="E309" t="str">
            <v>LC 109</v>
          </cell>
          <cell r="F309" t="str">
            <v>Privada</v>
          </cell>
          <cell r="G309" t="str">
            <v>Privado</v>
          </cell>
          <cell r="H309" t="str">
            <v>Não</v>
          </cell>
          <cell r="I309">
            <v>4.4000001091200912E+16</v>
          </cell>
          <cell r="J309">
            <v>39966</v>
          </cell>
          <cell r="K309">
            <v>2009</v>
          </cell>
          <cell r="L309" t="str">
            <v>junho</v>
          </cell>
          <cell r="M309">
            <v>40192</v>
          </cell>
          <cell r="N309"/>
          <cell r="O309">
            <v>1</v>
          </cell>
          <cell r="P309">
            <v>4</v>
          </cell>
          <cell r="Q309" t="str">
            <v>RODOVIA ANHANGUERA, KM 110, EDIFÍCIO  24, SALA 02</v>
          </cell>
          <cell r="R309" t="str">
            <v>13.181-900</v>
          </cell>
          <cell r="S309" t="str">
            <v>SUMARE</v>
          </cell>
          <cell r="T309" t="str">
            <v>SP</v>
          </cell>
          <cell r="U309" t="str">
            <v>WWW.PREVEME.COM.BR</v>
          </cell>
          <cell r="V309" t="str">
            <v>ERSP</v>
          </cell>
          <cell r="W309">
            <v>45265.250254629602</v>
          </cell>
        </row>
        <row r="310">
          <cell r="A310" t="str">
            <v>PREVER HAAS</v>
          </cell>
          <cell r="B310" t="str">
            <v>57.387.623/0001-86</v>
          </cell>
          <cell r="C310" t="str">
            <v>ENCERRADA - POR INICIATIVA DA EFPC</v>
          </cell>
          <cell r="D310" t="str">
            <v>ENCERRADA</v>
          </cell>
          <cell r="E310" t="str">
            <v>LC 109</v>
          </cell>
          <cell r="F310" t="str">
            <v>Privada</v>
          </cell>
          <cell r="G310" t="str">
            <v>Privado</v>
          </cell>
          <cell r="H310" t="str">
            <v>Não</v>
          </cell>
          <cell r="I310">
            <v>300000055881986</v>
          </cell>
          <cell r="J310">
            <v>32253</v>
          </cell>
          <cell r="K310">
            <v>1988</v>
          </cell>
          <cell r="L310" t="str">
            <v>abril</v>
          </cell>
          <cell r="M310">
            <v>32367</v>
          </cell>
          <cell r="N310">
            <v>41782</v>
          </cell>
          <cell r="O310">
            <v>0</v>
          </cell>
          <cell r="P310">
            <v>0</v>
          </cell>
          <cell r="Q310" t="str">
            <v>AV. DAS NAÇÕES UNIDAS, 14.171 - DIAMOND TOWER - 5º ANDAR</v>
          </cell>
          <cell r="R310" t="str">
            <v>04.794-000</v>
          </cell>
          <cell r="S310" t="str">
            <v>SAO PAULO</v>
          </cell>
          <cell r="T310" t="str">
            <v>SP</v>
          </cell>
          <cell r="U310"/>
          <cell r="V310" t="str">
            <v>ERSP</v>
          </cell>
          <cell r="W310">
            <v>45265.250254629602</v>
          </cell>
        </row>
        <row r="311">
          <cell r="A311" t="str">
            <v>PREVEREADY</v>
          </cell>
          <cell r="B311" t="str">
            <v>69.275.055/0001-00</v>
          </cell>
          <cell r="C311" t="str">
            <v>ENCERRADA - POR CANCELAMENTO</v>
          </cell>
          <cell r="D311" t="str">
            <v>ENCERRADA</v>
          </cell>
          <cell r="E311" t="str">
            <v>LC 109</v>
          </cell>
          <cell r="F311" t="str">
            <v>Privada</v>
          </cell>
          <cell r="G311" t="str">
            <v>Privado</v>
          </cell>
          <cell r="H311" t="str">
            <v>Não</v>
          </cell>
          <cell r="I311">
            <v>240000000581992</v>
          </cell>
          <cell r="J311">
            <v>33868</v>
          </cell>
          <cell r="K311">
            <v>1992</v>
          </cell>
          <cell r="L311" t="str">
            <v>setembro</v>
          </cell>
          <cell r="M311">
            <v>33970</v>
          </cell>
          <cell r="N311">
            <v>35388</v>
          </cell>
          <cell r="O311">
            <v>0</v>
          </cell>
          <cell r="P311">
            <v>0</v>
          </cell>
          <cell r="Q311"/>
          <cell r="R311"/>
          <cell r="S311" t="str">
            <v>SAO PAULO</v>
          </cell>
          <cell r="T311" t="str">
            <v>SP</v>
          </cell>
          <cell r="U311"/>
          <cell r="V311" t="str">
            <v>ERSP</v>
          </cell>
          <cell r="W311">
            <v>45265.250254629602</v>
          </cell>
        </row>
        <row r="312">
          <cell r="A312" t="str">
            <v>PREVES</v>
          </cell>
          <cell r="B312" t="str">
            <v>19.473.043/0001-12</v>
          </cell>
          <cell r="C312" t="str">
            <v>NORMAL - EM FUNCIONAMENTO</v>
          </cell>
          <cell r="D312" t="str">
            <v>NORMAL</v>
          </cell>
          <cell r="E312" t="str">
            <v>LC 108 / LC 109</v>
          </cell>
          <cell r="F312" t="str">
            <v>Pública Municipal</v>
          </cell>
          <cell r="G312" t="str">
            <v>Público</v>
          </cell>
          <cell r="H312" t="str">
            <v>Não</v>
          </cell>
          <cell r="I312">
            <v>4.4011000625201344E+16</v>
          </cell>
          <cell r="J312">
            <v>41562</v>
          </cell>
          <cell r="K312">
            <v>2013</v>
          </cell>
          <cell r="L312" t="str">
            <v>outubro</v>
          </cell>
          <cell r="M312">
            <v>41627</v>
          </cell>
          <cell r="N312"/>
          <cell r="O312">
            <v>3</v>
          </cell>
          <cell r="P312">
            <v>22</v>
          </cell>
          <cell r="Q312" t="str">
            <v>RUA MARÍLIA DE REZENDE SCARTON COUTINHO</v>
          </cell>
          <cell r="R312" t="str">
            <v>29.050-410</v>
          </cell>
          <cell r="S312" t="str">
            <v>VITORIA</v>
          </cell>
          <cell r="T312" t="str">
            <v>ES</v>
          </cell>
          <cell r="U312" t="str">
            <v>WWW.PREVES.ES.GOV.BR</v>
          </cell>
          <cell r="V312" t="str">
            <v>ERMG</v>
          </cell>
          <cell r="W312">
            <v>45265.250254629602</v>
          </cell>
        </row>
        <row r="313">
          <cell r="A313" t="str">
            <v>PREVESTIRENO</v>
          </cell>
          <cell r="B313" t="str">
            <v>61.079.232/0001-71</v>
          </cell>
          <cell r="C313" t="str">
            <v>ENCERRADA - POR CANCELAMENTO</v>
          </cell>
          <cell r="D313" t="str">
            <v>ENCERRADA</v>
          </cell>
          <cell r="E313" t="str">
            <v>LC 109</v>
          </cell>
          <cell r="F313" t="str">
            <v>Privada</v>
          </cell>
          <cell r="G313" t="str">
            <v>Privado</v>
          </cell>
          <cell r="H313" t="str">
            <v>Não</v>
          </cell>
          <cell r="I313">
            <v>3.0000000065199028E+16</v>
          </cell>
          <cell r="J313">
            <v>33207</v>
          </cell>
          <cell r="K313">
            <v>1990</v>
          </cell>
          <cell r="L313" t="str">
            <v>novembro</v>
          </cell>
          <cell r="M313"/>
          <cell r="N313">
            <v>35633</v>
          </cell>
          <cell r="O313">
            <v>0</v>
          </cell>
          <cell r="P313">
            <v>0</v>
          </cell>
          <cell r="Q313"/>
          <cell r="R313"/>
          <cell r="S313" t="str">
            <v>SAO PAULO</v>
          </cell>
          <cell r="T313" t="str">
            <v>SP</v>
          </cell>
          <cell r="U313"/>
          <cell r="V313" t="str">
            <v>ERSP</v>
          </cell>
          <cell r="W313">
            <v>45265.250254629602</v>
          </cell>
        </row>
        <row r="314">
          <cell r="A314" t="str">
            <v>PREVHAB</v>
          </cell>
          <cell r="B314" t="str">
            <v>42.174.631/0001-77</v>
          </cell>
          <cell r="C314" t="str">
            <v>NORMAL - EM FUNCIONAMENTO</v>
          </cell>
          <cell r="D314" t="str">
            <v>NORMAL</v>
          </cell>
          <cell r="E314" t="str">
            <v>LC 109</v>
          </cell>
          <cell r="F314" t="str">
            <v>Privada</v>
          </cell>
          <cell r="G314" t="str">
            <v>Privado</v>
          </cell>
          <cell r="H314" t="str">
            <v>Não</v>
          </cell>
          <cell r="I314">
            <v>3017691979</v>
          </cell>
          <cell r="J314">
            <v>26704</v>
          </cell>
          <cell r="K314">
            <v>1973</v>
          </cell>
          <cell r="L314" t="str">
            <v>fevereiro</v>
          </cell>
          <cell r="M314">
            <v>26704</v>
          </cell>
          <cell r="N314"/>
          <cell r="O314">
            <v>1</v>
          </cell>
          <cell r="P314">
            <v>0</v>
          </cell>
          <cell r="Q314" t="str">
            <v>RUA DA GLÓRIA, 306 - 10º E 11º ANDARES</v>
          </cell>
          <cell r="R314" t="str">
            <v>20.241-180</v>
          </cell>
          <cell r="S314" t="str">
            <v>RIO DE JANEIRO</v>
          </cell>
          <cell r="T314" t="str">
            <v>RJ</v>
          </cell>
          <cell r="U314" t="str">
            <v>WWW.PREVHAB.COM.BR</v>
          </cell>
          <cell r="V314" t="str">
            <v>ERRJ</v>
          </cell>
          <cell r="W314">
            <v>45265.250254629602</v>
          </cell>
        </row>
        <row r="315">
          <cell r="A315" t="str">
            <v>PREVHENKEL</v>
          </cell>
          <cell r="B315" t="str">
            <v>58.069.485/0001-50</v>
          </cell>
          <cell r="C315" t="str">
            <v>ENCERRADA - POR CANCELAMENTO</v>
          </cell>
          <cell r="D315" t="str">
            <v>ENCERRADA</v>
          </cell>
          <cell r="E315" t="str">
            <v>LC 109</v>
          </cell>
          <cell r="F315" t="str">
            <v>Privada</v>
          </cell>
          <cell r="G315" t="str">
            <v>Privado</v>
          </cell>
          <cell r="H315" t="str">
            <v>Não</v>
          </cell>
          <cell r="I315">
            <v>31441985</v>
          </cell>
          <cell r="J315">
            <v>32126</v>
          </cell>
          <cell r="K315">
            <v>1987</v>
          </cell>
          <cell r="L315" t="str">
            <v>dezembro</v>
          </cell>
          <cell r="M315">
            <v>32126</v>
          </cell>
          <cell r="N315">
            <v>38195</v>
          </cell>
          <cell r="O315">
            <v>0</v>
          </cell>
          <cell r="P315">
            <v>0</v>
          </cell>
          <cell r="Q315"/>
          <cell r="R315"/>
          <cell r="S315" t="str">
            <v>SAO PAULO</v>
          </cell>
          <cell r="T315" t="str">
            <v>SP</v>
          </cell>
          <cell r="U315"/>
          <cell r="V315" t="str">
            <v>ERSP</v>
          </cell>
          <cell r="W315">
            <v>45265.250254629602</v>
          </cell>
        </row>
        <row r="316">
          <cell r="A316" t="str">
            <v>PREVI - FIERN</v>
          </cell>
          <cell r="B316" t="str">
            <v>00.506.457/0001-72</v>
          </cell>
          <cell r="C316" t="str">
            <v>SEM ATIVIDADES - COM PENDÊNCIAS PARA CANCELAMENTO</v>
          </cell>
          <cell r="D316" t="str">
            <v>SEM ATIVIDADES</v>
          </cell>
          <cell r="E316" t="str">
            <v>LC 109</v>
          </cell>
          <cell r="F316" t="str">
            <v>Privada</v>
          </cell>
          <cell r="G316" t="str">
            <v>Privado</v>
          </cell>
          <cell r="H316" t="str">
            <v>Não</v>
          </cell>
          <cell r="I316">
            <v>4.4000004146199408E+16</v>
          </cell>
          <cell r="J316">
            <v>34733</v>
          </cell>
          <cell r="K316">
            <v>1995</v>
          </cell>
          <cell r="L316" t="str">
            <v>fevereiro</v>
          </cell>
          <cell r="M316">
            <v>34733</v>
          </cell>
          <cell r="N316"/>
          <cell r="O316">
            <v>1</v>
          </cell>
          <cell r="P316">
            <v>4</v>
          </cell>
          <cell r="Q316" t="str">
            <v>AV SENADOR SALGADO FILHO 2860</v>
          </cell>
          <cell r="R316" t="str">
            <v>59.056-000</v>
          </cell>
          <cell r="S316" t="str">
            <v>NATAL</v>
          </cell>
          <cell r="T316" t="str">
            <v>RN</v>
          </cell>
          <cell r="U316" t="str">
            <v>WWW.FIERN.ORG.BR</v>
          </cell>
          <cell r="V316" t="str">
            <v>ERPE</v>
          </cell>
          <cell r="W316">
            <v>45265.250254629602</v>
          </cell>
        </row>
        <row r="317">
          <cell r="A317" t="str">
            <v>PREVI CIBA</v>
          </cell>
          <cell r="B317" t="str">
            <v>06.916.465/0001-73</v>
          </cell>
          <cell r="C317" t="str">
            <v>ENCERRADA - POR INICIATIVA DA EFPC</v>
          </cell>
          <cell r="D317" t="str">
            <v>ENCERRADA</v>
          </cell>
          <cell r="E317" t="str">
            <v>LC 109</v>
          </cell>
          <cell r="F317" t="str">
            <v>Privada</v>
          </cell>
          <cell r="G317" t="str">
            <v>Privado</v>
          </cell>
          <cell r="H317" t="str">
            <v>Não</v>
          </cell>
          <cell r="I317">
            <v>4.400000026220048E+16</v>
          </cell>
          <cell r="J317">
            <v>38160</v>
          </cell>
          <cell r="K317">
            <v>2004</v>
          </cell>
          <cell r="L317" t="str">
            <v>junho</v>
          </cell>
          <cell r="M317">
            <v>38474</v>
          </cell>
          <cell r="N317">
            <v>41596</v>
          </cell>
          <cell r="O317">
            <v>0</v>
          </cell>
          <cell r="P317">
            <v>0</v>
          </cell>
          <cell r="Q317" t="str">
            <v>AV. ÂNGELO DEMARCHI, 123, PRÉDIO ¿ C 110 ¿ 1ª ANDAR (REMETENTE ¿ PRESIDÊNCIA DA BASF)</v>
          </cell>
          <cell r="R317" t="str">
            <v>09.844-900</v>
          </cell>
          <cell r="S317" t="str">
            <v>SAO PAULO</v>
          </cell>
          <cell r="T317" t="str">
            <v>SP</v>
          </cell>
          <cell r="U317"/>
          <cell r="V317" t="str">
            <v>ERSP</v>
          </cell>
          <cell r="W317">
            <v>45265.250254629602</v>
          </cell>
        </row>
        <row r="318">
          <cell r="A318" t="str">
            <v>PREVI GILLETTE</v>
          </cell>
          <cell r="B318" t="str">
            <v>32.243.685/0001-93</v>
          </cell>
          <cell r="C318" t="str">
            <v>ENCERRADA - POR INCORPORAÇÃO</v>
          </cell>
          <cell r="D318" t="str">
            <v>ENCERRADA</v>
          </cell>
          <cell r="E318" t="str">
            <v>LC 109</v>
          </cell>
          <cell r="F318" t="str">
            <v>Privada</v>
          </cell>
          <cell r="G318" t="str">
            <v>Privado</v>
          </cell>
          <cell r="H318" t="str">
            <v>Não</v>
          </cell>
          <cell r="I318">
            <v>300000069131987</v>
          </cell>
          <cell r="J318">
            <v>32510</v>
          </cell>
          <cell r="K318">
            <v>1989</v>
          </cell>
          <cell r="L318" t="str">
            <v>janeiro</v>
          </cell>
          <cell r="M318">
            <v>32510</v>
          </cell>
          <cell r="N318">
            <v>41183</v>
          </cell>
          <cell r="O318">
            <v>0</v>
          </cell>
          <cell r="P318">
            <v>0</v>
          </cell>
          <cell r="Q318" t="str">
            <v>PRAIA DO BOTAFOGO,300 1º ANDAR PARTE</v>
          </cell>
          <cell r="R318" t="str">
            <v>22.259-800</v>
          </cell>
          <cell r="S318" t="str">
            <v>RIO DE JANEIRO</v>
          </cell>
          <cell r="T318" t="str">
            <v>RJ</v>
          </cell>
          <cell r="U318"/>
          <cell r="V318" t="str">
            <v>ERRJ</v>
          </cell>
          <cell r="W318">
            <v>45265.250254629602</v>
          </cell>
        </row>
        <row r="319">
          <cell r="A319" t="str">
            <v>PREVI INCEPA</v>
          </cell>
          <cell r="B319" t="str">
            <v>40.446.114/0001-84</v>
          </cell>
          <cell r="C319" t="str">
            <v>ENCERRADA - POR INICIATIVA DA EFPC</v>
          </cell>
          <cell r="D319" t="str">
            <v>ENCERRADA</v>
          </cell>
          <cell r="E319" t="str">
            <v>LC 109</v>
          </cell>
          <cell r="F319" t="str">
            <v>Privada</v>
          </cell>
          <cell r="G319" t="str">
            <v>Privado</v>
          </cell>
          <cell r="H319" t="str">
            <v>Não</v>
          </cell>
          <cell r="I319">
            <v>44392</v>
          </cell>
          <cell r="J319">
            <v>33716</v>
          </cell>
          <cell r="K319">
            <v>1992</v>
          </cell>
          <cell r="L319" t="str">
            <v>abril</v>
          </cell>
          <cell r="M319">
            <v>33716</v>
          </cell>
          <cell r="N319">
            <v>42250</v>
          </cell>
          <cell r="O319">
            <v>0</v>
          </cell>
          <cell r="P319">
            <v>0</v>
          </cell>
          <cell r="Q319" t="str">
            <v>AV PADRE NATAL PIGATO 974</v>
          </cell>
          <cell r="R319" t="str">
            <v>83.607-240</v>
          </cell>
          <cell r="S319" t="str">
            <v>CAMPO LARGO</v>
          </cell>
          <cell r="T319" t="str">
            <v>PR</v>
          </cell>
          <cell r="U319"/>
          <cell r="V319" t="str">
            <v>ERRS</v>
          </cell>
          <cell r="W319">
            <v>45265.250254629602</v>
          </cell>
        </row>
        <row r="320">
          <cell r="A320" t="str">
            <v>PREVI NOVARTIS</v>
          </cell>
          <cell r="B320" t="str">
            <v>59.091.736/0001-65</v>
          </cell>
          <cell r="C320" t="str">
            <v>NORMAL - EM FUNCIONAMENTO</v>
          </cell>
          <cell r="D320" t="str">
            <v>NORMAL</v>
          </cell>
          <cell r="E320" t="str">
            <v>LC 109</v>
          </cell>
          <cell r="F320" t="str">
            <v>Privada</v>
          </cell>
          <cell r="G320" t="str">
            <v>Privado</v>
          </cell>
          <cell r="H320" t="str">
            <v>Não</v>
          </cell>
          <cell r="I320">
            <v>300000064921987</v>
          </cell>
          <cell r="J320">
            <v>32266</v>
          </cell>
          <cell r="K320">
            <v>1988</v>
          </cell>
          <cell r="L320" t="str">
            <v>maio</v>
          </cell>
          <cell r="M320">
            <v>32325</v>
          </cell>
          <cell r="N320"/>
          <cell r="O320">
            <v>3</v>
          </cell>
          <cell r="P320">
            <v>4</v>
          </cell>
          <cell r="Q320" t="str">
            <v>AV PROF.VICENTE RAO , 90 PREDIO 121 SALA 3415</v>
          </cell>
          <cell r="R320" t="str">
            <v>04.636-000</v>
          </cell>
          <cell r="S320" t="str">
            <v>SAO PAULO</v>
          </cell>
          <cell r="T320" t="str">
            <v>SP</v>
          </cell>
          <cell r="U320" t="str">
            <v>WWW.PREVINOVARTIS.COM.BR</v>
          </cell>
          <cell r="V320" t="str">
            <v>ERSP</v>
          </cell>
          <cell r="W320">
            <v>45265.250254629602</v>
          </cell>
        </row>
        <row r="321">
          <cell r="A321" t="str">
            <v>PREVI/BB</v>
          </cell>
          <cell r="B321" t="str">
            <v>33.754.482/0001-24</v>
          </cell>
          <cell r="C321" t="str">
            <v>NORMAL - EM FUNCIONAMENTO</v>
          </cell>
          <cell r="D321" t="str">
            <v>NORMAL</v>
          </cell>
          <cell r="E321" t="str">
            <v>LC 108 / LC 109</v>
          </cell>
          <cell r="F321" t="str">
            <v>Pública Federal</v>
          </cell>
          <cell r="G321" t="str">
            <v>Público</v>
          </cell>
          <cell r="H321" t="str">
            <v>Sim</v>
          </cell>
          <cell r="I321">
            <v>30175379</v>
          </cell>
          <cell r="J321">
            <v>29284</v>
          </cell>
          <cell r="K321">
            <v>1980</v>
          </cell>
          <cell r="L321" t="str">
            <v>março</v>
          </cell>
          <cell r="M321">
            <v>29284</v>
          </cell>
          <cell r="N321"/>
          <cell r="O321">
            <v>4</v>
          </cell>
          <cell r="P321">
            <v>3</v>
          </cell>
          <cell r="Q321" t="str">
            <v>PRAIA DE BOTAFOGO 501, 3º E 4º ANDARES</v>
          </cell>
          <cell r="R321" t="str">
            <v>22.250-040</v>
          </cell>
          <cell r="S321" t="str">
            <v>RIO DE JANEIRO</v>
          </cell>
          <cell r="T321" t="str">
            <v>RJ</v>
          </cell>
          <cell r="U321" t="str">
            <v>www.previ.com.br</v>
          </cell>
          <cell r="V321" t="str">
            <v>ERRJ</v>
          </cell>
          <cell r="W321">
            <v>45265.250254629602</v>
          </cell>
        </row>
        <row r="322">
          <cell r="A322" t="str">
            <v>PREVI/CIBA</v>
          </cell>
          <cell r="B322" t="str">
            <v>06.916.465/0001-73</v>
          </cell>
          <cell r="C322" t="str">
            <v>ENCERRADA - POR CANCELAMENTO</v>
          </cell>
          <cell r="D322" t="str">
            <v>ENCERRADA</v>
          </cell>
          <cell r="E322" t="str">
            <v>LC 109</v>
          </cell>
          <cell r="F322" t="str">
            <v>Privada</v>
          </cell>
          <cell r="G322" t="str">
            <v>Privado</v>
          </cell>
          <cell r="H322" t="str">
            <v>Não</v>
          </cell>
          <cell r="I322">
            <v>4.400000235119996E+16</v>
          </cell>
          <cell r="J322">
            <v>32253</v>
          </cell>
          <cell r="K322">
            <v>1988</v>
          </cell>
          <cell r="L322" t="str">
            <v>abril</v>
          </cell>
          <cell r="M322">
            <v>32325</v>
          </cell>
          <cell r="N322">
            <v>36846</v>
          </cell>
          <cell r="O322">
            <v>0</v>
          </cell>
          <cell r="P322">
            <v>0</v>
          </cell>
          <cell r="Q322" t="str">
            <v>AV. ÂNGELO DEMARCHI, 123, PRÉDIO ¿ C 110 ¿ 1ª ANDAR (REMETENTE ¿ PRESIDÊNCIA DA BASF)</v>
          </cell>
          <cell r="R322" t="str">
            <v>09.844-900</v>
          </cell>
          <cell r="S322" t="str">
            <v>SAO PAULO</v>
          </cell>
          <cell r="T322" t="str">
            <v>SP</v>
          </cell>
          <cell r="U322"/>
          <cell r="V322" t="str">
            <v>ERSP</v>
          </cell>
          <cell r="W322">
            <v>45265.250254629602</v>
          </cell>
        </row>
        <row r="323">
          <cell r="A323" t="str">
            <v>PREVIARMCO</v>
          </cell>
          <cell r="B323" t="str">
            <v>49.920.341/0001-74</v>
          </cell>
          <cell r="C323" t="str">
            <v>ENCERRADA - POR INICIATIVA DA EFPC</v>
          </cell>
          <cell r="D323" t="str">
            <v>ENCERRADA</v>
          </cell>
          <cell r="E323" t="str">
            <v>LC 109</v>
          </cell>
          <cell r="F323" t="str">
            <v>Privada</v>
          </cell>
          <cell r="G323" t="str">
            <v>Privado</v>
          </cell>
          <cell r="H323" t="str">
            <v>Não</v>
          </cell>
          <cell r="I323">
            <v>242691981</v>
          </cell>
          <cell r="J323">
            <v>30025</v>
          </cell>
          <cell r="K323">
            <v>1982</v>
          </cell>
          <cell r="L323" t="str">
            <v>março</v>
          </cell>
          <cell r="M323">
            <v>30025</v>
          </cell>
          <cell r="N323">
            <v>42146</v>
          </cell>
          <cell r="O323">
            <v>0</v>
          </cell>
          <cell r="P323">
            <v>0</v>
          </cell>
          <cell r="Q323" t="str">
            <v>AV DR FRANCISCO MESQUITA 1575</v>
          </cell>
          <cell r="R323" t="str">
            <v>03.153-002</v>
          </cell>
          <cell r="S323" t="str">
            <v>SAO PAULO</v>
          </cell>
          <cell r="T323" t="str">
            <v>SP</v>
          </cell>
          <cell r="U323"/>
          <cell r="V323" t="str">
            <v>ERSP</v>
          </cell>
          <cell r="W323">
            <v>45265.250254629602</v>
          </cell>
        </row>
        <row r="324">
          <cell r="A324" t="str">
            <v>PREVIBAN</v>
          </cell>
          <cell r="B324" t="str">
            <v>08.606.865/0001-08</v>
          </cell>
          <cell r="C324" t="str">
            <v>ENCERRADA - POR INICIATIVA DA EFPC</v>
          </cell>
          <cell r="D324" t="str">
            <v>ENCERRADA</v>
          </cell>
          <cell r="E324" t="str">
            <v>LC 109</v>
          </cell>
          <cell r="F324" t="str">
            <v>Privada</v>
          </cell>
          <cell r="G324" t="str">
            <v>Privado</v>
          </cell>
          <cell r="H324" t="str">
            <v>Não</v>
          </cell>
          <cell r="I324">
            <v>300000011861984</v>
          </cell>
          <cell r="J324">
            <v>30957</v>
          </cell>
          <cell r="K324">
            <v>1984</v>
          </cell>
          <cell r="L324" t="str">
            <v>outubro</v>
          </cell>
          <cell r="M324">
            <v>30956</v>
          </cell>
          <cell r="N324">
            <v>41256</v>
          </cell>
          <cell r="O324">
            <v>0</v>
          </cell>
          <cell r="P324">
            <v>0</v>
          </cell>
          <cell r="Q324" t="str">
            <v>AV EPITACIO PESSOA 1250 SALA 213</v>
          </cell>
          <cell r="R324" t="str">
            <v>58.040-000</v>
          </cell>
          <cell r="S324" t="str">
            <v>JOAO PESSOA</v>
          </cell>
          <cell r="T324" t="str">
            <v>PB</v>
          </cell>
          <cell r="U324"/>
          <cell r="V324" t="str">
            <v>ERPE</v>
          </cell>
          <cell r="W324">
            <v>45265.250254629602</v>
          </cell>
        </row>
        <row r="325">
          <cell r="A325" t="str">
            <v>PREVI-BANERJ</v>
          </cell>
          <cell r="B325" t="str">
            <v>34.054.320/0001-46</v>
          </cell>
          <cell r="C325" t="str">
            <v>LIQUIDAÇÃO - EM LIQUIDAÇÃO</v>
          </cell>
          <cell r="D325" t="str">
            <v>LIQUIDAÇÃO</v>
          </cell>
          <cell r="E325" t="str">
            <v>LC 108 / LC 109</v>
          </cell>
          <cell r="F325" t="str">
            <v>Pública Estadual</v>
          </cell>
          <cell r="G325" t="str">
            <v>Público</v>
          </cell>
          <cell r="H325" t="str">
            <v>Não</v>
          </cell>
          <cell r="I325">
            <v>301810</v>
          </cell>
          <cell r="J325">
            <v>29742</v>
          </cell>
          <cell r="K325">
            <v>1981</v>
          </cell>
          <cell r="L325" t="str">
            <v>junho</v>
          </cell>
          <cell r="M325">
            <v>29742</v>
          </cell>
          <cell r="N325"/>
          <cell r="O325">
            <v>1</v>
          </cell>
          <cell r="P325">
            <v>1</v>
          </cell>
          <cell r="Q325" t="str">
            <v>AVENIDA TREZE DE MAIO, Nº 47 - 6º ANDAR - SALA 606</v>
          </cell>
          <cell r="R325" t="str">
            <v>20.031-921</v>
          </cell>
          <cell r="S325" t="str">
            <v>RIO DE JANEIRO</v>
          </cell>
          <cell r="T325" t="str">
            <v>RJ</v>
          </cell>
          <cell r="U325" t="str">
            <v>www.previbanerj.com.br</v>
          </cell>
          <cell r="V325" t="str">
            <v>ERRJ</v>
          </cell>
          <cell r="W325">
            <v>45265.250254629602</v>
          </cell>
        </row>
        <row r="326">
          <cell r="A326" t="str">
            <v>PREVIBAYER</v>
          </cell>
          <cell r="B326" t="str">
            <v>52.041.084/0001-05</v>
          </cell>
          <cell r="C326" t="str">
            <v>NORMAL - EM FUNCIONAMENTO</v>
          </cell>
          <cell r="D326" t="str">
            <v>NORMAL</v>
          </cell>
          <cell r="E326" t="str">
            <v>LC 109</v>
          </cell>
          <cell r="F326" t="str">
            <v>Privada</v>
          </cell>
          <cell r="G326" t="str">
            <v>Privado</v>
          </cell>
          <cell r="H326" t="str">
            <v>Não</v>
          </cell>
          <cell r="I326">
            <v>329921982</v>
          </cell>
          <cell r="J326">
            <v>30315</v>
          </cell>
          <cell r="K326">
            <v>1982</v>
          </cell>
          <cell r="L326" t="str">
            <v>dezembro</v>
          </cell>
          <cell r="M326">
            <v>30680</v>
          </cell>
          <cell r="N326"/>
          <cell r="O326">
            <v>4</v>
          </cell>
          <cell r="P326">
            <v>7</v>
          </cell>
          <cell r="Q326" t="str">
            <v>R DOMINGOS JORGE 1000 SALA 900</v>
          </cell>
          <cell r="R326" t="str">
            <v>04.779-900</v>
          </cell>
          <cell r="S326" t="str">
            <v>SAO PAULO</v>
          </cell>
          <cell r="T326" t="str">
            <v>SP</v>
          </cell>
          <cell r="U326" t="str">
            <v>WWW.PREVIBAYER.COM.BR</v>
          </cell>
          <cell r="V326" t="str">
            <v>ERSP</v>
          </cell>
          <cell r="W326">
            <v>45265.250254629602</v>
          </cell>
        </row>
        <row r="327">
          <cell r="A327" t="str">
            <v>PREVIBENTONIT</v>
          </cell>
          <cell r="B327" t="str">
            <v>08.811.119/0002-37</v>
          </cell>
          <cell r="C327" t="str">
            <v>ENCERRADA - POR CANCELAMENTO</v>
          </cell>
          <cell r="D327" t="str">
            <v>ENCERRADA</v>
          </cell>
          <cell r="E327" t="str">
            <v>LC 109</v>
          </cell>
          <cell r="F327" t="str">
            <v>Privada</v>
          </cell>
          <cell r="G327" t="str">
            <v>Privado</v>
          </cell>
          <cell r="H327" t="str">
            <v>Não</v>
          </cell>
          <cell r="I327">
            <v>440000034341993</v>
          </cell>
          <cell r="J327">
            <v>34243</v>
          </cell>
          <cell r="K327">
            <v>1993</v>
          </cell>
          <cell r="L327" t="str">
            <v>outubro</v>
          </cell>
          <cell r="M327"/>
          <cell r="N327">
            <v>35633</v>
          </cell>
          <cell r="O327">
            <v>0</v>
          </cell>
          <cell r="P327">
            <v>0</v>
          </cell>
          <cell r="Q327"/>
          <cell r="R327"/>
          <cell r="S327" t="str">
            <v>INDAIATUBA</v>
          </cell>
          <cell r="T327" t="str">
            <v>SP</v>
          </cell>
          <cell r="U327"/>
          <cell r="V327" t="str">
            <v>ERSP</v>
          </cell>
          <cell r="W327">
            <v>45265.250254629602</v>
          </cell>
        </row>
        <row r="328">
          <cell r="A328" t="str">
            <v>PREVIBOSCH</v>
          </cell>
          <cell r="B328" t="str">
            <v>54.155.007/0001-01</v>
          </cell>
          <cell r="C328" t="str">
            <v>NORMAL - EM FUNCIONAMENTO</v>
          </cell>
          <cell r="D328" t="str">
            <v>NORMAL</v>
          </cell>
          <cell r="E328" t="str">
            <v>LC 109</v>
          </cell>
          <cell r="F328" t="str">
            <v>Privada</v>
          </cell>
          <cell r="G328" t="str">
            <v>Privado</v>
          </cell>
          <cell r="H328" t="str">
            <v>Não</v>
          </cell>
          <cell r="I328">
            <v>300000035771985</v>
          </cell>
          <cell r="J328">
            <v>31768</v>
          </cell>
          <cell r="K328">
            <v>1986</v>
          </cell>
          <cell r="L328" t="str">
            <v>dezembro</v>
          </cell>
          <cell r="M328">
            <v>31413</v>
          </cell>
          <cell r="N328"/>
          <cell r="O328">
            <v>1</v>
          </cell>
          <cell r="P328">
            <v>9</v>
          </cell>
          <cell r="Q328" t="str">
            <v>VIA ANHANGEURA, KM 98</v>
          </cell>
          <cell r="R328" t="str">
            <v>13.065-900</v>
          </cell>
          <cell r="S328" t="str">
            <v>CAMPINAS</v>
          </cell>
          <cell r="T328" t="str">
            <v>SP</v>
          </cell>
          <cell r="U328" t="str">
            <v>WWW.BOSCH.COM.BR</v>
          </cell>
          <cell r="V328" t="str">
            <v>ERSP</v>
          </cell>
          <cell r="W328">
            <v>45265.250254629602</v>
          </cell>
        </row>
        <row r="329">
          <cell r="A329" t="str">
            <v>PREVICAR</v>
          </cell>
          <cell r="B329" t="str">
            <v>73.902.926/0001-46</v>
          </cell>
          <cell r="C329" t="str">
            <v>ENCERRADA - POR INICIATIVA DA EFPC</v>
          </cell>
          <cell r="D329" t="str">
            <v>ENCERRADA</v>
          </cell>
          <cell r="E329" t="str">
            <v>LC 109</v>
          </cell>
          <cell r="F329" t="str">
            <v>Privada</v>
          </cell>
          <cell r="G329" t="str">
            <v>Privado</v>
          </cell>
          <cell r="H329" t="str">
            <v>Não</v>
          </cell>
          <cell r="I329">
            <v>440000028741993</v>
          </cell>
          <cell r="J329">
            <v>34335</v>
          </cell>
          <cell r="K329">
            <v>1994</v>
          </cell>
          <cell r="L329" t="str">
            <v>janeiro</v>
          </cell>
          <cell r="M329">
            <v>34335</v>
          </cell>
          <cell r="N329">
            <v>40710</v>
          </cell>
          <cell r="O329">
            <v>0</v>
          </cell>
          <cell r="P329">
            <v>0</v>
          </cell>
          <cell r="Q329" t="str">
            <v>AV AMELIA LATORRE 01 SALA 11</v>
          </cell>
          <cell r="R329" t="str">
            <v>13.211-000</v>
          </cell>
          <cell r="S329" t="str">
            <v>JUNDIAI</v>
          </cell>
          <cell r="T329" t="str">
            <v>SP</v>
          </cell>
          <cell r="U329"/>
          <cell r="V329" t="str">
            <v>ERSP</v>
          </cell>
          <cell r="W329">
            <v>45265.250254629602</v>
          </cell>
        </row>
        <row r="330">
          <cell r="A330" t="str">
            <v>PREVICAT</v>
          </cell>
          <cell r="B330" t="str">
            <v>59.586.230/0001-27</v>
          </cell>
          <cell r="C330" t="str">
            <v>NORMAL - EM FUNCIONAMENTO</v>
          </cell>
          <cell r="D330" t="str">
            <v>NORMAL</v>
          </cell>
          <cell r="E330" t="str">
            <v>LC 109</v>
          </cell>
          <cell r="F330" t="str">
            <v>Privada</v>
          </cell>
          <cell r="G330" t="str">
            <v>Privado</v>
          </cell>
          <cell r="H330" t="str">
            <v>Não</v>
          </cell>
          <cell r="I330">
            <v>300000055901986</v>
          </cell>
          <cell r="J330">
            <v>32286</v>
          </cell>
          <cell r="K330">
            <v>1988</v>
          </cell>
          <cell r="L330" t="str">
            <v>maio</v>
          </cell>
          <cell r="M330">
            <v>32437</v>
          </cell>
          <cell r="N330"/>
          <cell r="O330">
            <v>2</v>
          </cell>
          <cell r="P330">
            <v>4</v>
          </cell>
          <cell r="Q330" t="str">
            <v>RODOVIA LUIZ DE QUEIROZ, KM-157 S/N - PRÉDIO A - SALA A</v>
          </cell>
          <cell r="R330" t="str">
            <v>13.420-900</v>
          </cell>
          <cell r="S330" t="str">
            <v>PIRACICABA</v>
          </cell>
          <cell r="T330" t="str">
            <v>SP</v>
          </cell>
          <cell r="U330"/>
          <cell r="V330" t="str">
            <v>ERSP</v>
          </cell>
          <cell r="W330">
            <v>45265.250254629602</v>
          </cell>
        </row>
        <row r="331">
          <cell r="A331" t="str">
            <v>PREVICEL</v>
          </cell>
          <cell r="B331" t="str">
            <v>01.614.904/0001-70</v>
          </cell>
          <cell r="C331" t="str">
            <v>NORMAL - EM FUNCIONAMENTO</v>
          </cell>
          <cell r="D331" t="str">
            <v>NORMAL</v>
          </cell>
          <cell r="E331" t="str">
            <v>LC 108 / LC 109</v>
          </cell>
          <cell r="F331" t="str">
            <v>Pública Estadual</v>
          </cell>
          <cell r="G331" t="str">
            <v>Público</v>
          </cell>
          <cell r="H331" t="str">
            <v>Não</v>
          </cell>
          <cell r="I331">
            <v>4.4000009784199616E+16</v>
          </cell>
          <cell r="J331">
            <v>35395</v>
          </cell>
          <cell r="K331">
            <v>1996</v>
          </cell>
          <cell r="L331" t="str">
            <v>novembro</v>
          </cell>
          <cell r="M331">
            <v>35425</v>
          </cell>
          <cell r="N331"/>
          <cell r="O331">
            <v>1</v>
          </cell>
          <cell r="P331">
            <v>3</v>
          </cell>
          <cell r="Q331" t="str">
            <v>RUA MATEUS LEME 1561 - TERREO</v>
          </cell>
          <cell r="R331" t="str">
            <v>80.520-174</v>
          </cell>
          <cell r="S331" t="str">
            <v>CURITIBA</v>
          </cell>
          <cell r="T331" t="str">
            <v>PR</v>
          </cell>
          <cell r="U331" t="str">
            <v>HTTP://WWW.PREVICEL.ORG.BR</v>
          </cell>
          <cell r="V331" t="str">
            <v>ERRS</v>
          </cell>
          <cell r="W331">
            <v>45265.250254629602</v>
          </cell>
        </row>
        <row r="332">
          <cell r="A332" t="str">
            <v>PREVI-CLARIANT</v>
          </cell>
          <cell r="B332" t="str">
            <v>01.422.204/0001-83</v>
          </cell>
          <cell r="C332" t="str">
            <v>ENCERRADA - POR CANCELAMENTO</v>
          </cell>
          <cell r="D332" t="str">
            <v>ENCERRADA</v>
          </cell>
          <cell r="E332" t="str">
            <v>LC 109</v>
          </cell>
          <cell r="F332" t="str">
            <v>Privada</v>
          </cell>
          <cell r="G332" t="str">
            <v>Privado</v>
          </cell>
          <cell r="H332" t="str">
            <v>Não</v>
          </cell>
          <cell r="I332">
            <v>300000018551984</v>
          </cell>
          <cell r="J332">
            <v>35279</v>
          </cell>
          <cell r="K332">
            <v>1996</v>
          </cell>
          <cell r="L332" t="str">
            <v>agosto</v>
          </cell>
          <cell r="M332"/>
          <cell r="N332">
            <v>36112</v>
          </cell>
          <cell r="O332">
            <v>0</v>
          </cell>
          <cell r="P332">
            <v>0</v>
          </cell>
          <cell r="Q332"/>
          <cell r="R332"/>
          <cell r="S332" t="str">
            <v>SAO PAULO</v>
          </cell>
          <cell r="T332" t="str">
            <v>SP</v>
          </cell>
          <cell r="U332"/>
          <cell r="V332" t="str">
            <v>ERSP</v>
          </cell>
          <cell r="W332">
            <v>45265.250254629602</v>
          </cell>
        </row>
        <row r="333">
          <cell r="A333" t="str">
            <v>PREVICOKE</v>
          </cell>
          <cell r="B333" t="str">
            <v>32.210.759/0001-95</v>
          </cell>
          <cell r="C333" t="str">
            <v>NORMAL - EM FUNCIONAMENTO</v>
          </cell>
          <cell r="D333" t="str">
            <v>NORMAL</v>
          </cell>
          <cell r="E333" t="str">
            <v>LC 109</v>
          </cell>
          <cell r="F333" t="str">
            <v>Privada</v>
          </cell>
          <cell r="G333" t="str">
            <v>Privado</v>
          </cell>
          <cell r="H333" t="str">
            <v>Não</v>
          </cell>
          <cell r="I333">
            <v>300000072921987</v>
          </cell>
          <cell r="J333">
            <v>32421</v>
          </cell>
          <cell r="K333">
            <v>1988</v>
          </cell>
          <cell r="L333" t="str">
            <v>outubro</v>
          </cell>
          <cell r="M333">
            <v>32505</v>
          </cell>
          <cell r="N333"/>
          <cell r="O333">
            <v>3</v>
          </cell>
          <cell r="P333">
            <v>4</v>
          </cell>
          <cell r="Q333" t="str">
            <v>PRAIA DE BOTAFOGO 374 - 10º ANDAR</v>
          </cell>
          <cell r="R333" t="str">
            <v>22.250-040</v>
          </cell>
          <cell r="S333" t="str">
            <v>RIO DE JANEIRO</v>
          </cell>
          <cell r="T333" t="str">
            <v>RJ</v>
          </cell>
          <cell r="U333" t="str">
            <v>WWW.PREVICOKE.COM</v>
          </cell>
          <cell r="V333" t="str">
            <v>ERRJ</v>
          </cell>
          <cell r="W333">
            <v>45265.250254629602</v>
          </cell>
        </row>
        <row r="334">
          <cell r="A334" t="str">
            <v>PREVIDA</v>
          </cell>
          <cell r="B334" t="str">
            <v>59.283.051/0001-10</v>
          </cell>
          <cell r="C334" t="str">
            <v>ENCERRADA - POR INICIATIVA DA EFPC</v>
          </cell>
          <cell r="D334" t="str">
            <v>ENCERRADA</v>
          </cell>
          <cell r="E334" t="str">
            <v>LC 109</v>
          </cell>
          <cell r="F334" t="str">
            <v>Privada</v>
          </cell>
          <cell r="G334" t="str">
            <v>Privado</v>
          </cell>
          <cell r="H334" t="str">
            <v>Não</v>
          </cell>
          <cell r="I334">
            <v>300000065171987</v>
          </cell>
          <cell r="J334">
            <v>32315</v>
          </cell>
          <cell r="K334">
            <v>1988</v>
          </cell>
          <cell r="L334" t="str">
            <v>junho</v>
          </cell>
          <cell r="M334">
            <v>32364</v>
          </cell>
          <cell r="N334">
            <v>41639</v>
          </cell>
          <cell r="O334">
            <v>0</v>
          </cell>
          <cell r="P334">
            <v>0</v>
          </cell>
          <cell r="Q334" t="str">
            <v>AV PAULISTA 1274 3   ANDAR</v>
          </cell>
          <cell r="R334" t="str">
            <v>01.310-925</v>
          </cell>
          <cell r="S334" t="str">
            <v>SAO PAULO</v>
          </cell>
          <cell r="T334" t="str">
            <v>SP</v>
          </cell>
          <cell r="U334"/>
          <cell r="V334" t="str">
            <v>ERSP</v>
          </cell>
          <cell r="W334">
            <v>45265.250254629602</v>
          </cell>
        </row>
        <row r="335">
          <cell r="A335" t="str">
            <v>PREVIDÊNCIA USIMINAS</v>
          </cell>
          <cell r="B335" t="str">
            <v>16.619.488/0001-70</v>
          </cell>
          <cell r="C335" t="str">
            <v>NORMAL - EM FUNCIONAMENTO</v>
          </cell>
          <cell r="D335" t="str">
            <v>NORMAL</v>
          </cell>
          <cell r="E335" t="str">
            <v>LC 109</v>
          </cell>
          <cell r="F335" t="str">
            <v>Privada</v>
          </cell>
          <cell r="G335" t="str">
            <v>Privado</v>
          </cell>
          <cell r="H335" t="str">
            <v>Não</v>
          </cell>
          <cell r="I335">
            <v>3018531979</v>
          </cell>
          <cell r="J335">
            <v>29129</v>
          </cell>
          <cell r="K335">
            <v>1979</v>
          </cell>
          <cell r="L335" t="str">
            <v>outubro</v>
          </cell>
          <cell r="M335">
            <v>26539</v>
          </cell>
          <cell r="N335"/>
          <cell r="O335">
            <v>4</v>
          </cell>
          <cell r="P335">
            <v>13</v>
          </cell>
          <cell r="Q335" t="str">
            <v>AV. CONTORNO</v>
          </cell>
          <cell r="R335" t="str">
            <v>30.110-044</v>
          </cell>
          <cell r="S335" t="str">
            <v>BELO HORIZONTE</v>
          </cell>
          <cell r="T335" t="str">
            <v>MG</v>
          </cell>
          <cell r="U335" t="str">
            <v>WWW.PREVIDENCIAUSIMINAS.COM</v>
          </cell>
          <cell r="V335" t="str">
            <v>ERMG</v>
          </cell>
          <cell r="W335">
            <v>45265.250254629602</v>
          </cell>
        </row>
        <row r="336">
          <cell r="A336" t="str">
            <v>PREVIDEXXONMOBIL</v>
          </cell>
          <cell r="B336" t="str">
            <v>10.535.934/0001-81</v>
          </cell>
          <cell r="C336" t="str">
            <v>NORMAL - EM FUNCIONAMENTO</v>
          </cell>
          <cell r="D336" t="str">
            <v>NORMAL</v>
          </cell>
          <cell r="E336" t="str">
            <v>LC 109</v>
          </cell>
          <cell r="F336" t="str">
            <v>Privada</v>
          </cell>
          <cell r="G336" t="str">
            <v>Privado</v>
          </cell>
          <cell r="H336" t="str">
            <v>Não</v>
          </cell>
          <cell r="I336">
            <v>4.4000002274200872E+16</v>
          </cell>
          <cell r="J336">
            <v>39734</v>
          </cell>
          <cell r="K336">
            <v>2008</v>
          </cell>
          <cell r="L336" t="str">
            <v>outubro</v>
          </cell>
          <cell r="M336">
            <v>40057</v>
          </cell>
          <cell r="N336"/>
          <cell r="O336">
            <v>2</v>
          </cell>
          <cell r="P336">
            <v>3</v>
          </cell>
          <cell r="Q336" t="str">
            <v>COMENDADOR ARAUJO Nº 499, 4º ANDAR, CONJ. 401 A 408</v>
          </cell>
          <cell r="R336" t="str">
            <v>80.420-000</v>
          </cell>
          <cell r="S336" t="str">
            <v>CURITIBA</v>
          </cell>
          <cell r="T336" t="str">
            <v>PR</v>
          </cell>
          <cell r="U336" t="str">
            <v>HTTPS://WWW.PORTAL-HRO.COM.BR/PORTAL/SITE/EXXONMOBIL/HOME.ASPX</v>
          </cell>
          <cell r="V336" t="str">
            <v>ERRS</v>
          </cell>
          <cell r="W336">
            <v>45265.250254629602</v>
          </cell>
        </row>
        <row r="337">
          <cell r="A337" t="str">
            <v>PREVI-ERICSSON</v>
          </cell>
          <cell r="B337" t="str">
            <v>67.142.521/0001-54</v>
          </cell>
          <cell r="C337" t="str">
            <v>NORMAL - EM FUNCIONAMENTO</v>
          </cell>
          <cell r="D337" t="str">
            <v>NORMAL</v>
          </cell>
          <cell r="E337" t="str">
            <v>LC 109</v>
          </cell>
          <cell r="F337" t="str">
            <v>Privada</v>
          </cell>
          <cell r="G337" t="str">
            <v>Privado</v>
          </cell>
          <cell r="H337" t="str">
            <v>Não</v>
          </cell>
          <cell r="I337">
            <v>240000034031991</v>
          </cell>
          <cell r="J337">
            <v>33569</v>
          </cell>
          <cell r="K337">
            <v>1991</v>
          </cell>
          <cell r="L337" t="str">
            <v>novembro</v>
          </cell>
          <cell r="M337">
            <v>33695</v>
          </cell>
          <cell r="N337"/>
          <cell r="O337">
            <v>3</v>
          </cell>
          <cell r="P337">
            <v>5</v>
          </cell>
          <cell r="Q337" t="str">
            <v>AV. NICOLAS BOER</v>
          </cell>
          <cell r="R337" t="str">
            <v>01.140-060</v>
          </cell>
          <cell r="S337" t="str">
            <v>SAO PAULO</v>
          </cell>
          <cell r="T337" t="str">
            <v>SP</v>
          </cell>
          <cell r="U337" t="str">
            <v>WWW.PREVIERICSSON.COM.BR</v>
          </cell>
          <cell r="V337" t="str">
            <v>ERSP</v>
          </cell>
          <cell r="W337">
            <v>45265.250254629602</v>
          </cell>
        </row>
        <row r="338">
          <cell r="A338" t="str">
            <v>PREVIFF</v>
          </cell>
          <cell r="B338" t="str">
            <v>32.316.994/0001-46</v>
          </cell>
          <cell r="C338" t="str">
            <v>ENCERRADA - POR INICIATIVA DA EFPC</v>
          </cell>
          <cell r="D338" t="str">
            <v>ENCERRADA</v>
          </cell>
          <cell r="E338" t="str">
            <v>LC 109</v>
          </cell>
          <cell r="F338" t="str">
            <v>Privada</v>
          </cell>
          <cell r="G338" t="str">
            <v>Privado</v>
          </cell>
          <cell r="H338" t="str">
            <v>Não</v>
          </cell>
          <cell r="I338">
            <v>3000000200689</v>
          </cell>
          <cell r="J338">
            <v>32946</v>
          </cell>
          <cell r="K338">
            <v>1990</v>
          </cell>
          <cell r="L338" t="str">
            <v>março</v>
          </cell>
          <cell r="M338">
            <v>33117</v>
          </cell>
          <cell r="N338">
            <v>40746</v>
          </cell>
          <cell r="O338">
            <v>0</v>
          </cell>
          <cell r="P338">
            <v>0</v>
          </cell>
          <cell r="Q338" t="str">
            <v>AV BRASIL 22351</v>
          </cell>
          <cell r="R338" t="str">
            <v>21.670-000</v>
          </cell>
          <cell r="S338" t="str">
            <v>RIO DE JANEIRO</v>
          </cell>
          <cell r="T338" t="str">
            <v>RJ</v>
          </cell>
          <cell r="U338"/>
          <cell r="V338" t="str">
            <v>ERRJ</v>
          </cell>
          <cell r="W338">
            <v>45265.250254629602</v>
          </cell>
        </row>
        <row r="339">
          <cell r="A339" t="str">
            <v>PREVIG</v>
          </cell>
          <cell r="B339" t="str">
            <v>05.341.008/0001-35</v>
          </cell>
          <cell r="C339" t="str">
            <v>NORMAL - EM FUNCIONAMENTO</v>
          </cell>
          <cell r="D339" t="str">
            <v>NORMAL</v>
          </cell>
          <cell r="E339" t="str">
            <v>LC 109</v>
          </cell>
          <cell r="F339" t="str">
            <v>Privada</v>
          </cell>
          <cell r="G339" t="str">
            <v>Privado</v>
          </cell>
          <cell r="H339" t="str">
            <v>Não</v>
          </cell>
          <cell r="I339">
            <v>4.400000035520024E+16</v>
          </cell>
          <cell r="J339">
            <v>37515</v>
          </cell>
          <cell r="K339">
            <v>2002</v>
          </cell>
          <cell r="L339" t="str">
            <v>setembro</v>
          </cell>
          <cell r="M339">
            <v>37561</v>
          </cell>
          <cell r="N339"/>
          <cell r="O339">
            <v>2</v>
          </cell>
          <cell r="P339">
            <v>9</v>
          </cell>
          <cell r="Q339" t="str">
            <v>RUA EMILIO BLUM</v>
          </cell>
          <cell r="R339" t="str">
            <v>88.020-010</v>
          </cell>
          <cell r="S339" t="str">
            <v>FLORIANOPOLIS</v>
          </cell>
          <cell r="T339" t="str">
            <v>SC</v>
          </cell>
          <cell r="U339" t="str">
            <v>WWW.PREVIG.ORG.BR</v>
          </cell>
          <cell r="V339" t="str">
            <v>ERRS</v>
          </cell>
          <cell r="W339">
            <v>45265.250254629602</v>
          </cell>
        </row>
        <row r="340">
          <cell r="A340" t="str">
            <v>PREVI-GM</v>
          </cell>
          <cell r="B340" t="str">
            <v>53.710.968/0001-78</v>
          </cell>
          <cell r="C340" t="str">
            <v>NORMAL - EM FUNCIONAMENTO</v>
          </cell>
          <cell r="D340" t="str">
            <v>NORMAL</v>
          </cell>
          <cell r="E340" t="str">
            <v>LC 109</v>
          </cell>
          <cell r="F340" t="str">
            <v>Privada</v>
          </cell>
          <cell r="G340" t="str">
            <v>Privado</v>
          </cell>
          <cell r="H340" t="str">
            <v>Não</v>
          </cell>
          <cell r="I340">
            <v>300000000175485</v>
          </cell>
          <cell r="J340">
            <v>31184</v>
          </cell>
          <cell r="K340">
            <v>1985</v>
          </cell>
          <cell r="L340" t="str">
            <v>maio</v>
          </cell>
          <cell r="M340">
            <v>31413</v>
          </cell>
          <cell r="N340"/>
          <cell r="O340">
            <v>1</v>
          </cell>
          <cell r="P340">
            <v>1</v>
          </cell>
          <cell r="Q340" t="str">
            <v>AV GOIAS</v>
          </cell>
          <cell r="R340" t="str">
            <v>09.550-900</v>
          </cell>
          <cell r="S340" t="str">
            <v>SAO CAETANO DO SUL</v>
          </cell>
          <cell r="T340" t="str">
            <v>SP</v>
          </cell>
          <cell r="U340" t="str">
            <v>HTTPS://PREVIGM.PARTICIPANTE.COM.BR</v>
          </cell>
          <cell r="V340" t="str">
            <v>ERSP</v>
          </cell>
          <cell r="W340">
            <v>45265.250254629602</v>
          </cell>
        </row>
        <row r="341">
          <cell r="A341" t="str">
            <v>PREVIHONDA</v>
          </cell>
          <cell r="B341" t="str">
            <v>02.753.313/0001-46</v>
          </cell>
          <cell r="C341" t="str">
            <v>NORMAL - EM FUNCIONAMENTO</v>
          </cell>
          <cell r="D341" t="str">
            <v>NORMAL</v>
          </cell>
          <cell r="E341" t="str">
            <v>LC 109</v>
          </cell>
          <cell r="F341" t="str">
            <v>Privada</v>
          </cell>
          <cell r="G341" t="str">
            <v>Privado</v>
          </cell>
          <cell r="H341" t="str">
            <v>Não</v>
          </cell>
          <cell r="I341">
            <v>4400000038548837</v>
          </cell>
          <cell r="J341">
            <v>36035</v>
          </cell>
          <cell r="K341">
            <v>1998</v>
          </cell>
          <cell r="L341" t="str">
            <v>agosto</v>
          </cell>
          <cell r="M341">
            <v>36055</v>
          </cell>
          <cell r="N341"/>
          <cell r="O341">
            <v>2</v>
          </cell>
          <cell r="P341">
            <v>9</v>
          </cell>
          <cell r="Q341" t="str">
            <v>ESTRADA MUNICIPAL VALÊNCIO CALEGARI</v>
          </cell>
          <cell r="R341" t="str">
            <v>13.181-903</v>
          </cell>
          <cell r="S341" t="str">
            <v>SUMARE</v>
          </cell>
          <cell r="T341" t="str">
            <v>SP</v>
          </cell>
          <cell r="U341" t="str">
            <v>HTTPS://PREVIHONDA.COM.BR/</v>
          </cell>
          <cell r="V341" t="str">
            <v>ERSP</v>
          </cell>
          <cell r="W341">
            <v>45265.250254629602</v>
          </cell>
        </row>
        <row r="342">
          <cell r="A342" t="str">
            <v>PREVIK</v>
          </cell>
          <cell r="B342" t="str">
            <v>32.409.227/0001-81</v>
          </cell>
          <cell r="C342" t="str">
            <v>NORMAL - EM FUNCIONAMENTO</v>
          </cell>
          <cell r="D342" t="str">
            <v>NORMAL</v>
          </cell>
          <cell r="E342" t="str">
            <v>LC 109</v>
          </cell>
          <cell r="F342" t="str">
            <v>Instituidor</v>
          </cell>
          <cell r="G342" t="str">
            <v>Instituidor</v>
          </cell>
          <cell r="H342" t="str">
            <v>Não</v>
          </cell>
          <cell r="I342">
            <v>4.4011005992201848E+16</v>
          </cell>
          <cell r="J342">
            <v>43447</v>
          </cell>
          <cell r="K342">
            <v>2018</v>
          </cell>
          <cell r="L342" t="str">
            <v>dezembro</v>
          </cell>
          <cell r="M342">
            <v>43626</v>
          </cell>
          <cell r="N342"/>
          <cell r="O342">
            <v>1</v>
          </cell>
          <cell r="P342">
            <v>1</v>
          </cell>
          <cell r="Q342" t="str">
            <v>AVENIDA DESEMBARGADOR VITOR LIMA</v>
          </cell>
          <cell r="R342" t="str">
            <v>88.040-400</v>
          </cell>
          <cell r="S342" t="str">
            <v>FLORIANOPOLIS</v>
          </cell>
          <cell r="T342" t="str">
            <v>SC</v>
          </cell>
          <cell r="U342" t="str">
            <v>WWW.PREVIK.COM.BR</v>
          </cell>
          <cell r="V342" t="str">
            <v>ERRS</v>
          </cell>
          <cell r="W342">
            <v>45265.250254629602</v>
          </cell>
        </row>
        <row r="343">
          <cell r="A343" t="str">
            <v>PREVIKODAK</v>
          </cell>
          <cell r="B343" t="str">
            <v>59.484.378/0001-50</v>
          </cell>
          <cell r="C343" t="str">
            <v>ENCERRADA - POR INICIATIVA DA EFPC</v>
          </cell>
          <cell r="D343" t="str">
            <v>ENCERRADA</v>
          </cell>
          <cell r="E343" t="str">
            <v>LC 109</v>
          </cell>
          <cell r="F343" t="str">
            <v>Privada</v>
          </cell>
          <cell r="G343" t="str">
            <v>Privado</v>
          </cell>
          <cell r="H343" t="str">
            <v>Não</v>
          </cell>
          <cell r="I343">
            <v>300000071211987</v>
          </cell>
          <cell r="J343">
            <v>32352</v>
          </cell>
          <cell r="K343">
            <v>1988</v>
          </cell>
          <cell r="L343" t="str">
            <v>julho</v>
          </cell>
          <cell r="M343">
            <v>32513</v>
          </cell>
          <cell r="N343">
            <v>42401</v>
          </cell>
          <cell r="O343">
            <v>0</v>
          </cell>
          <cell r="P343">
            <v>0</v>
          </cell>
          <cell r="Q343" t="str">
            <v>ROD PRESIDENTE DUTRA - KM 154,7</v>
          </cell>
          <cell r="R343" t="str">
            <v>12.240-420</v>
          </cell>
          <cell r="S343" t="str">
            <v>SAO JOSE DOS CAMPOS</v>
          </cell>
          <cell r="T343" t="str">
            <v>SP</v>
          </cell>
          <cell r="U343" t="str">
            <v>WWW.PREVIKODAK.COM.BR</v>
          </cell>
          <cell r="V343" t="str">
            <v>ERSP</v>
          </cell>
          <cell r="W343">
            <v>45265.250254629602</v>
          </cell>
        </row>
        <row r="344">
          <cell r="A344" t="str">
            <v>PREVILAVORO</v>
          </cell>
          <cell r="B344" t="str">
            <v>00.372.082/0001-03</v>
          </cell>
          <cell r="C344" t="str">
            <v>ENCERRADA - POR INICIATIVA DA EFPC</v>
          </cell>
          <cell r="D344" t="str">
            <v>ENCERRADA</v>
          </cell>
          <cell r="E344" t="str">
            <v>LC 109</v>
          </cell>
          <cell r="F344" t="str">
            <v>Privada</v>
          </cell>
          <cell r="G344" t="str">
            <v>Privado</v>
          </cell>
          <cell r="H344" t="str">
            <v>Não</v>
          </cell>
          <cell r="I344">
            <v>440000036461994</v>
          </cell>
          <cell r="J344">
            <v>34648</v>
          </cell>
          <cell r="K344">
            <v>1994</v>
          </cell>
          <cell r="L344" t="str">
            <v>novembro</v>
          </cell>
          <cell r="M344">
            <v>34842</v>
          </cell>
          <cell r="N344">
            <v>39636</v>
          </cell>
          <cell r="O344">
            <v>0</v>
          </cell>
          <cell r="P344">
            <v>0</v>
          </cell>
          <cell r="Q344"/>
          <cell r="R344"/>
          <cell r="S344" t="str">
            <v>SAO PAULO</v>
          </cell>
          <cell r="T344" t="str">
            <v>SP</v>
          </cell>
          <cell r="U344"/>
          <cell r="V344" t="str">
            <v>ERSP</v>
          </cell>
          <cell r="W344">
            <v>45265.250254629602</v>
          </cell>
        </row>
        <row r="345">
          <cell r="A345" t="str">
            <v>PREVILEAF</v>
          </cell>
          <cell r="B345" t="str">
            <v>01.496.619/0001-00</v>
          </cell>
          <cell r="C345" t="str">
            <v>ENCERRADA - POR INICIATIVA DA EFPC</v>
          </cell>
          <cell r="D345" t="str">
            <v>ENCERRADA</v>
          </cell>
          <cell r="E345" t="str">
            <v>LC 109</v>
          </cell>
          <cell r="F345" t="str">
            <v>Privada</v>
          </cell>
          <cell r="G345" t="str">
            <v>Privado</v>
          </cell>
          <cell r="H345" t="str">
            <v>Não</v>
          </cell>
          <cell r="I345">
            <v>4.4000005350199656E+16</v>
          </cell>
          <cell r="J345">
            <v>35249</v>
          </cell>
          <cell r="K345">
            <v>1996</v>
          </cell>
          <cell r="L345" t="str">
            <v>julho</v>
          </cell>
          <cell r="M345">
            <v>35373</v>
          </cell>
          <cell r="N345">
            <v>42522</v>
          </cell>
          <cell r="O345">
            <v>0</v>
          </cell>
          <cell r="P345">
            <v>0</v>
          </cell>
          <cell r="Q345" t="str">
            <v>ROD BR 471 S/N KM 129,800</v>
          </cell>
          <cell r="R345" t="str">
            <v>96.835-642</v>
          </cell>
          <cell r="S345" t="str">
            <v>SANTA CRUZ DO SUL</v>
          </cell>
          <cell r="T345" t="str">
            <v>RS</v>
          </cell>
          <cell r="U345"/>
          <cell r="V345" t="str">
            <v>ERRS</v>
          </cell>
          <cell r="W345">
            <v>45265.250254629602</v>
          </cell>
        </row>
        <row r="346">
          <cell r="A346" t="str">
            <v>PREVILIQUID</v>
          </cell>
          <cell r="B346" t="str">
            <v>68.734.821/0001-95</v>
          </cell>
          <cell r="C346" t="str">
            <v>ENCERRADA - POR CANCELAMENTO</v>
          </cell>
          <cell r="D346" t="str">
            <v>ENCERRADA</v>
          </cell>
          <cell r="E346" t="str">
            <v>LC 109</v>
          </cell>
          <cell r="F346" t="str">
            <v>Privada</v>
          </cell>
          <cell r="G346" t="str">
            <v>Privado</v>
          </cell>
          <cell r="H346" t="str">
            <v>Não</v>
          </cell>
          <cell r="I346">
            <v>24000059461991</v>
          </cell>
          <cell r="J346">
            <v>33801</v>
          </cell>
          <cell r="K346">
            <v>1992</v>
          </cell>
          <cell r="L346" t="str">
            <v>julho</v>
          </cell>
          <cell r="M346">
            <v>33983</v>
          </cell>
          <cell r="N346">
            <v>35453</v>
          </cell>
          <cell r="O346">
            <v>0</v>
          </cell>
          <cell r="P346">
            <v>0</v>
          </cell>
          <cell r="Q346"/>
          <cell r="R346"/>
          <cell r="S346" t="str">
            <v>RIO DE JANEIRO</v>
          </cell>
          <cell r="T346" t="str">
            <v>RJ</v>
          </cell>
          <cell r="U346"/>
          <cell r="V346" t="str">
            <v>ERRJ</v>
          </cell>
          <cell r="W346">
            <v>45265.250254629602</v>
          </cell>
        </row>
        <row r="347">
          <cell r="A347" t="str">
            <v>PREVILLARES</v>
          </cell>
          <cell r="B347" t="str">
            <v>61.580.874/0001-50</v>
          </cell>
          <cell r="C347" t="str">
            <v>ENCERRADA - POR INICIATIVA DA EFPC</v>
          </cell>
          <cell r="D347" t="str">
            <v>ENCERRADA</v>
          </cell>
          <cell r="E347" t="str">
            <v>LC 109</v>
          </cell>
          <cell r="F347" t="str">
            <v>Privada</v>
          </cell>
          <cell r="G347" t="str">
            <v>Privado</v>
          </cell>
          <cell r="H347" t="str">
            <v>Não</v>
          </cell>
          <cell r="I347">
            <v>300000006481989</v>
          </cell>
          <cell r="J347">
            <v>32783</v>
          </cell>
          <cell r="K347">
            <v>1989</v>
          </cell>
          <cell r="L347" t="str">
            <v>outubro</v>
          </cell>
          <cell r="M347">
            <v>32905</v>
          </cell>
          <cell r="N347">
            <v>39798</v>
          </cell>
          <cell r="O347">
            <v>0</v>
          </cell>
          <cell r="P347">
            <v>0</v>
          </cell>
          <cell r="Q347"/>
          <cell r="R347"/>
          <cell r="S347" t="str">
            <v>SAO PAULO</v>
          </cell>
          <cell r="T347" t="str">
            <v>SP</v>
          </cell>
          <cell r="U347"/>
          <cell r="V347" t="str">
            <v>ERSP</v>
          </cell>
          <cell r="W347">
            <v>45265.250254629602</v>
          </cell>
        </row>
        <row r="348">
          <cell r="A348" t="str">
            <v>PREVILLOYDS</v>
          </cell>
          <cell r="B348" t="str">
            <v>62.265.723/0001-70</v>
          </cell>
          <cell r="C348" t="str">
            <v>ENCERRADA - POR INICIATIVA DA EFPC</v>
          </cell>
          <cell r="D348" t="str">
            <v>ENCERRADA</v>
          </cell>
          <cell r="E348" t="str">
            <v>LC 109</v>
          </cell>
          <cell r="F348" t="str">
            <v>Privada</v>
          </cell>
          <cell r="G348" t="str">
            <v>Privado</v>
          </cell>
          <cell r="H348" t="str">
            <v>Não</v>
          </cell>
          <cell r="I348">
            <v>2105891988</v>
          </cell>
          <cell r="J348">
            <v>32898</v>
          </cell>
          <cell r="K348">
            <v>1990</v>
          </cell>
          <cell r="L348" t="str">
            <v>janeiro</v>
          </cell>
          <cell r="M348">
            <v>33025</v>
          </cell>
          <cell r="N348">
            <v>43521</v>
          </cell>
          <cell r="O348">
            <v>0</v>
          </cell>
          <cell r="P348">
            <v>0</v>
          </cell>
          <cell r="Q348" t="str">
            <v>AV. BRIGADEIRO FARIA LIMA, 3.064 - 2º ANDAR</v>
          </cell>
          <cell r="R348" t="str">
            <v>01.451-000</v>
          </cell>
          <cell r="S348" t="str">
            <v>SAO PAULO</v>
          </cell>
          <cell r="T348" t="str">
            <v>SP</v>
          </cell>
          <cell r="U348"/>
          <cell r="V348" t="str">
            <v>ERSP</v>
          </cell>
          <cell r="W348">
            <v>45265.250254629602</v>
          </cell>
        </row>
        <row r="349">
          <cell r="A349" t="str">
            <v>PREVIM</v>
          </cell>
          <cell r="B349" t="str">
            <v>31.153.117/0001-39</v>
          </cell>
          <cell r="C349" t="str">
            <v>NORMAL - EM FUNCIONAMENTO</v>
          </cell>
          <cell r="D349" t="str">
            <v>NORMAL</v>
          </cell>
          <cell r="E349" t="str">
            <v>LC 109</v>
          </cell>
          <cell r="F349" t="str">
            <v>Privada</v>
          </cell>
          <cell r="G349" t="str">
            <v>Privado</v>
          </cell>
          <cell r="H349" t="str">
            <v>Não</v>
          </cell>
          <cell r="I349">
            <v>3000000558786</v>
          </cell>
          <cell r="J349">
            <v>32331</v>
          </cell>
          <cell r="K349">
            <v>1988</v>
          </cell>
          <cell r="L349" t="str">
            <v>julho</v>
          </cell>
          <cell r="M349">
            <v>32515</v>
          </cell>
          <cell r="N349"/>
          <cell r="O349">
            <v>2</v>
          </cell>
          <cell r="P349">
            <v>3</v>
          </cell>
          <cell r="Q349" t="str">
            <v>AV DAS AMERICAS 700 BL.4/S 101-332 PARTE</v>
          </cell>
          <cell r="R349" t="str">
            <v>22.640-100</v>
          </cell>
          <cell r="S349" t="str">
            <v>RIO DE JANEIRO</v>
          </cell>
          <cell r="T349" t="str">
            <v>RJ</v>
          </cell>
          <cell r="U349" t="str">
            <v>WWW.PREVIM.COM.BR</v>
          </cell>
          <cell r="V349" t="str">
            <v>ERRJ</v>
          </cell>
          <cell r="W349">
            <v>45265.250254629602</v>
          </cell>
        </row>
        <row r="350">
          <cell r="A350" t="str">
            <v>PREVIMA</v>
          </cell>
          <cell r="B350" t="str">
            <v>00.748.470/0001-38</v>
          </cell>
          <cell r="C350" t="str">
            <v>ENCERRADA - POR INICIATIVA DA EFPC</v>
          </cell>
          <cell r="D350" t="str">
            <v>ENCERRADA</v>
          </cell>
          <cell r="E350" t="str">
            <v>LC 109</v>
          </cell>
          <cell r="F350" t="str">
            <v>Privada</v>
          </cell>
          <cell r="G350" t="str">
            <v>Privado</v>
          </cell>
          <cell r="H350" t="str">
            <v>Não</v>
          </cell>
          <cell r="I350">
            <v>4400000031995</v>
          </cell>
          <cell r="J350">
            <v>34751</v>
          </cell>
          <cell r="K350">
            <v>1995</v>
          </cell>
          <cell r="L350" t="str">
            <v>fevereiro</v>
          </cell>
          <cell r="M350">
            <v>34941</v>
          </cell>
          <cell r="N350">
            <v>42450</v>
          </cell>
          <cell r="O350">
            <v>0</v>
          </cell>
          <cell r="P350">
            <v>0</v>
          </cell>
          <cell r="Q350" t="str">
            <v>REPUBLICA DO CHILE, 230/13 ANDAR - PARTE</v>
          </cell>
          <cell r="R350" t="str">
            <v>20.031-919</v>
          </cell>
          <cell r="S350" t="str">
            <v>RIO DE JANEIRO</v>
          </cell>
          <cell r="T350" t="str">
            <v>RJ</v>
          </cell>
          <cell r="U350" t="str">
            <v>WWW.PREVIMA.COM.BR</v>
          </cell>
          <cell r="V350" t="str">
            <v>ERRJ</v>
          </cell>
          <cell r="W350">
            <v>45265.250254629602</v>
          </cell>
        </row>
        <row r="351">
          <cell r="A351" t="str">
            <v>PREVIMAT</v>
          </cell>
          <cell r="B351" t="str">
            <v>70.499.561/0001-62</v>
          </cell>
          <cell r="C351" t="str">
            <v>ENCERRADA - POR CANCELAMENTO</v>
          </cell>
          <cell r="D351" t="str">
            <v>ENCERRADA</v>
          </cell>
          <cell r="E351" t="str">
            <v>LC 109</v>
          </cell>
          <cell r="F351" t="str">
            <v>Privada</v>
          </cell>
          <cell r="G351" t="str">
            <v>Privado</v>
          </cell>
          <cell r="H351" t="str">
            <v>Não</v>
          </cell>
          <cell r="I351">
            <v>340000004471993</v>
          </cell>
          <cell r="J351">
            <v>34170</v>
          </cell>
          <cell r="K351">
            <v>1993</v>
          </cell>
          <cell r="L351" t="str">
            <v>julho</v>
          </cell>
          <cell r="M351">
            <v>34354</v>
          </cell>
          <cell r="N351">
            <v>37958</v>
          </cell>
          <cell r="O351">
            <v>0</v>
          </cell>
          <cell r="P351">
            <v>0</v>
          </cell>
          <cell r="Q351"/>
          <cell r="R351"/>
          <cell r="S351" t="str">
            <v>CUIABA</v>
          </cell>
          <cell r="T351" t="str">
            <v>MT</v>
          </cell>
          <cell r="U351"/>
          <cell r="V351" t="str">
            <v>ERMG</v>
          </cell>
          <cell r="W351">
            <v>45265.250254629602</v>
          </cell>
        </row>
        <row r="352">
          <cell r="A352" t="str">
            <v>PREVINA</v>
          </cell>
          <cell r="B352" t="str">
            <v>45.659.839/0001-74</v>
          </cell>
          <cell r="C352" t="str">
            <v>AUTORIZADA - AGUARDANDO INÍCIO DE FUNCIONAMENTO</v>
          </cell>
          <cell r="D352" t="str">
            <v>AUTORIZADA</v>
          </cell>
          <cell r="E352" t="str">
            <v>LC 109</v>
          </cell>
          <cell r="F352" t="str">
            <v>Instituidor</v>
          </cell>
          <cell r="G352" t="str">
            <v>Instituidor</v>
          </cell>
          <cell r="H352" t="str">
            <v>Não</v>
          </cell>
          <cell r="I352">
            <v>4.4011006227202064E+16</v>
          </cell>
          <cell r="J352">
            <v>44316</v>
          </cell>
          <cell r="K352">
            <v>2021</v>
          </cell>
          <cell r="L352" t="str">
            <v>abril</v>
          </cell>
          <cell r="M352"/>
          <cell r="N352"/>
          <cell r="O352">
            <v>0</v>
          </cell>
          <cell r="P352">
            <v>0</v>
          </cell>
          <cell r="Q352" t="str">
            <v>RUA TAGUÁ</v>
          </cell>
          <cell r="R352" t="str">
            <v>01.508-010</v>
          </cell>
          <cell r="S352" t="str">
            <v>SAO PAULO</v>
          </cell>
          <cell r="T352" t="str">
            <v>SP</v>
          </cell>
          <cell r="U352"/>
          <cell r="V352" t="str">
            <v>ERSP</v>
          </cell>
          <cell r="W352">
            <v>45265.250254629602</v>
          </cell>
        </row>
        <row r="353">
          <cell r="A353" t="str">
            <v>PREVINDUS</v>
          </cell>
          <cell r="B353" t="str">
            <v>00.576.685/0001-19</v>
          </cell>
          <cell r="C353" t="str">
            <v>NORMAL - EM FUNCIONAMENTO</v>
          </cell>
          <cell r="D353" t="str">
            <v>NORMAL</v>
          </cell>
          <cell r="E353" t="str">
            <v>LC 109</v>
          </cell>
          <cell r="F353" t="str">
            <v>Privada</v>
          </cell>
          <cell r="G353" t="str">
            <v>Privado</v>
          </cell>
          <cell r="H353" t="str">
            <v>Não</v>
          </cell>
          <cell r="I353">
            <v>4.4000003384199408E+16</v>
          </cell>
          <cell r="J353">
            <v>34667</v>
          </cell>
          <cell r="K353">
            <v>1994</v>
          </cell>
          <cell r="L353" t="str">
            <v>novembro</v>
          </cell>
          <cell r="M353">
            <v>34694</v>
          </cell>
          <cell r="N353"/>
          <cell r="O353">
            <v>9</v>
          </cell>
          <cell r="P353">
            <v>10</v>
          </cell>
          <cell r="Q353" t="str">
            <v>RUA  SANTA LUZIA                        735   8 ANDAR</v>
          </cell>
          <cell r="R353" t="str">
            <v>20.030-041</v>
          </cell>
          <cell r="S353" t="str">
            <v>RIO DE JANEIRO</v>
          </cell>
          <cell r="T353" t="str">
            <v>RJ</v>
          </cell>
          <cell r="U353" t="str">
            <v>www.previndus.com.br</v>
          </cell>
          <cell r="V353" t="str">
            <v>ERRJ</v>
          </cell>
          <cell r="W353">
            <v>45265.250254629602</v>
          </cell>
        </row>
        <row r="354">
          <cell r="A354" t="str">
            <v>PREVINOR</v>
          </cell>
          <cell r="B354" t="str">
            <v>32.084.519/0001-91</v>
          </cell>
          <cell r="C354" t="str">
            <v>NORMAL - EM FUNCIONAMENTO</v>
          </cell>
          <cell r="D354" t="str">
            <v>NORMAL</v>
          </cell>
          <cell r="E354" t="str">
            <v>LC 109</v>
          </cell>
          <cell r="F354" t="str">
            <v>Privada</v>
          </cell>
          <cell r="G354" t="str">
            <v>Privado</v>
          </cell>
          <cell r="H354" t="str">
            <v>Não</v>
          </cell>
          <cell r="I354">
            <v>300000075101987</v>
          </cell>
          <cell r="J354">
            <v>32437</v>
          </cell>
          <cell r="K354">
            <v>1988</v>
          </cell>
          <cell r="L354" t="str">
            <v>outubro</v>
          </cell>
          <cell r="M354">
            <v>32448</v>
          </cell>
          <cell r="N354"/>
          <cell r="O354">
            <v>1</v>
          </cell>
          <cell r="P354">
            <v>0</v>
          </cell>
          <cell r="Q354" t="str">
            <v>AVENIDA ALMIRANTE BARROSO, Nº 63 - SALA 1805</v>
          </cell>
          <cell r="R354" t="str">
            <v>20.031-003</v>
          </cell>
          <cell r="S354" t="str">
            <v>RIO DE JANEIRO</v>
          </cell>
          <cell r="T354" t="str">
            <v>RJ</v>
          </cell>
          <cell r="U354"/>
          <cell r="V354" t="str">
            <v>ERRJ</v>
          </cell>
          <cell r="W354">
            <v>45265.250254629602</v>
          </cell>
        </row>
        <row r="355">
          <cell r="A355" t="str">
            <v>PREVINORTE</v>
          </cell>
          <cell r="B355" t="str">
            <v>03.637.154/0001-87</v>
          </cell>
          <cell r="C355" t="str">
            <v>NORMAL - EM FUNCIONAMENTO</v>
          </cell>
          <cell r="D355" t="str">
            <v>NORMAL</v>
          </cell>
          <cell r="E355" t="str">
            <v>LC 108 / LC 109</v>
          </cell>
          <cell r="F355" t="str">
            <v>Pública Federal</v>
          </cell>
          <cell r="G355" t="str">
            <v>Público</v>
          </cell>
          <cell r="H355" t="str">
            <v>Não</v>
          </cell>
          <cell r="I355">
            <v>4.4011002042201936E+16</v>
          </cell>
          <cell r="J355">
            <v>32247</v>
          </cell>
          <cell r="K355">
            <v>1988</v>
          </cell>
          <cell r="L355" t="str">
            <v>abril</v>
          </cell>
          <cell r="M355">
            <v>32325</v>
          </cell>
          <cell r="N355"/>
          <cell r="O355">
            <v>6</v>
          </cell>
          <cell r="P355">
            <v>4</v>
          </cell>
          <cell r="Q355" t="str">
            <v>SCN  QUADRA 01 BLOCO C  SALAS 801/814</v>
          </cell>
          <cell r="R355" t="str">
            <v>70.310-500</v>
          </cell>
          <cell r="S355" t="str">
            <v>BRASILIA</v>
          </cell>
          <cell r="T355" t="str">
            <v>DF</v>
          </cell>
          <cell r="U355" t="str">
            <v>WWW.PREVINORTE.COM.BR</v>
          </cell>
          <cell r="V355" t="str">
            <v>ERDF</v>
          </cell>
          <cell r="W355">
            <v>45265.250254629602</v>
          </cell>
        </row>
        <row r="356">
          <cell r="A356" t="str">
            <v>PREVIP</v>
          </cell>
          <cell r="B356" t="str">
            <v>00.550.644/0001-53</v>
          </cell>
          <cell r="C356" t="str">
            <v>NORMAL - EM FUNCIONAMENTO</v>
          </cell>
          <cell r="D356" t="str">
            <v>NORMAL</v>
          </cell>
          <cell r="E356" t="str">
            <v>LC 109</v>
          </cell>
          <cell r="F356" t="str">
            <v>Privada</v>
          </cell>
          <cell r="G356" t="str">
            <v>Privado</v>
          </cell>
          <cell r="H356" t="str">
            <v>Não</v>
          </cell>
          <cell r="I356">
            <v>8400000041695</v>
          </cell>
          <cell r="J356">
            <v>34754</v>
          </cell>
          <cell r="K356">
            <v>1995</v>
          </cell>
          <cell r="L356" t="str">
            <v>fevereiro</v>
          </cell>
          <cell r="M356">
            <v>34820</v>
          </cell>
          <cell r="N356"/>
          <cell r="O356">
            <v>1</v>
          </cell>
          <cell r="P356">
            <v>4</v>
          </cell>
          <cell r="Q356" t="str">
            <v>SP 340 KM 171</v>
          </cell>
          <cell r="R356" t="str">
            <v>13.840-970</v>
          </cell>
          <cell r="S356" t="str">
            <v>NÃO INFORMADO</v>
          </cell>
          <cell r="T356" t="str">
            <v>SP</v>
          </cell>
          <cell r="U356" t="str">
            <v>WWW.PREVIP.COM.BR</v>
          </cell>
          <cell r="V356" t="str">
            <v>ERSP</v>
          </cell>
          <cell r="W356">
            <v>45265.250254629602</v>
          </cell>
        </row>
        <row r="357">
          <cell r="A357" t="str">
            <v>PREVIPLAN</v>
          </cell>
          <cell r="B357" t="str">
            <v>54.607.478/0001-03</v>
          </cell>
          <cell r="C357" t="str">
            <v>NORMAL - EM FUNCIONAMENTO</v>
          </cell>
          <cell r="D357" t="str">
            <v>NORMAL</v>
          </cell>
          <cell r="E357" t="str">
            <v>LC 109</v>
          </cell>
          <cell r="F357" t="str">
            <v>Privada</v>
          </cell>
          <cell r="G357" t="str">
            <v>Privado</v>
          </cell>
          <cell r="H357" t="str">
            <v>Não</v>
          </cell>
          <cell r="I357">
            <v>300000016561984</v>
          </cell>
          <cell r="J357">
            <v>31169</v>
          </cell>
          <cell r="K357">
            <v>1985</v>
          </cell>
          <cell r="L357" t="str">
            <v>maio</v>
          </cell>
          <cell r="M357">
            <v>31352</v>
          </cell>
          <cell r="N357"/>
          <cell r="O357">
            <v>1</v>
          </cell>
          <cell r="P357">
            <v>16</v>
          </cell>
          <cell r="Q357" t="str">
            <v>AV. DAS NACOES UNIDAS, Nº 18001- 6º ANDAR</v>
          </cell>
          <cell r="R357" t="str">
            <v>04.795-900</v>
          </cell>
          <cell r="S357" t="str">
            <v>SAO PAULO</v>
          </cell>
          <cell r="T357" t="str">
            <v>SP</v>
          </cell>
          <cell r="U357" t="str">
            <v>WWW.PREVIPLAN.COM.BR</v>
          </cell>
          <cell r="V357" t="str">
            <v>ERSP</v>
          </cell>
          <cell r="W357">
            <v>45265.250254629602</v>
          </cell>
        </row>
        <row r="358">
          <cell r="A358" t="str">
            <v>PREVIQ</v>
          </cell>
          <cell r="B358" t="str">
            <v>32.088.783/0001-01</v>
          </cell>
          <cell r="C358" t="str">
            <v>ENCERRADA - POR INCORPORAÇÃO</v>
          </cell>
          <cell r="D358" t="str">
            <v>ENCERRADA</v>
          </cell>
          <cell r="E358" t="str">
            <v>LC 109</v>
          </cell>
          <cell r="F358" t="str">
            <v>Privada</v>
          </cell>
          <cell r="G358" t="str">
            <v>Privado</v>
          </cell>
          <cell r="H358" t="str">
            <v>Não</v>
          </cell>
          <cell r="I358">
            <v>3.00000073001987E+16</v>
          </cell>
          <cell r="J358">
            <v>32479</v>
          </cell>
          <cell r="K358">
            <v>1988</v>
          </cell>
          <cell r="L358" t="str">
            <v>dezembro</v>
          </cell>
          <cell r="M358">
            <v>32521</v>
          </cell>
          <cell r="N358">
            <v>40133</v>
          </cell>
          <cell r="O358">
            <v>0</v>
          </cell>
          <cell r="P358">
            <v>0</v>
          </cell>
          <cell r="Q358"/>
          <cell r="R358"/>
          <cell r="S358" t="str">
            <v>SAO PAULO</v>
          </cell>
          <cell r="T358" t="str">
            <v>SP</v>
          </cell>
          <cell r="U358"/>
          <cell r="V358" t="str">
            <v>ERSP</v>
          </cell>
          <cell r="W358">
            <v>45265.250254629602</v>
          </cell>
        </row>
        <row r="359">
          <cell r="A359" t="str">
            <v>PREVIRB</v>
          </cell>
          <cell r="B359" t="str">
            <v>29.959.574/0001-73</v>
          </cell>
          <cell r="C359" t="str">
            <v>NORMAL - EM FUNCIONAMENTO</v>
          </cell>
          <cell r="D359" t="str">
            <v>NORMAL</v>
          </cell>
          <cell r="E359" t="str">
            <v>LC 109</v>
          </cell>
          <cell r="F359" t="str">
            <v>Privada</v>
          </cell>
          <cell r="G359" t="str">
            <v>Privado</v>
          </cell>
          <cell r="H359" t="str">
            <v>Não</v>
          </cell>
          <cell r="I359">
            <v>3018361979</v>
          </cell>
          <cell r="J359">
            <v>28443</v>
          </cell>
          <cell r="K359">
            <v>1977</v>
          </cell>
          <cell r="L359" t="str">
            <v>novembro</v>
          </cell>
          <cell r="M359">
            <v>28466</v>
          </cell>
          <cell r="N359"/>
          <cell r="O359">
            <v>2</v>
          </cell>
          <cell r="P359">
            <v>3</v>
          </cell>
          <cell r="Q359" t="str">
            <v>AV. MARECHAL CAMARA, 160 - SALAS 1633 E 1634</v>
          </cell>
          <cell r="R359" t="str">
            <v>20.020-080</v>
          </cell>
          <cell r="S359" t="str">
            <v>RIO DE JANEIRO</v>
          </cell>
          <cell r="T359" t="str">
            <v>RJ</v>
          </cell>
          <cell r="U359" t="str">
            <v>WWW.PREVIRB.COM.BR</v>
          </cell>
          <cell r="V359" t="str">
            <v>ERRJ</v>
          </cell>
          <cell r="W359">
            <v>45265.250254629602</v>
          </cell>
        </row>
        <row r="360">
          <cell r="A360" t="str">
            <v>PREVIREFINACOES</v>
          </cell>
          <cell r="B360" t="str">
            <v>65.011.272/0001-32</v>
          </cell>
          <cell r="C360" t="str">
            <v>ENCERRADA - POR CANCELAMENTO</v>
          </cell>
          <cell r="D360" t="str">
            <v>ENCERRADA</v>
          </cell>
          <cell r="E360" t="str">
            <v>LC 109</v>
          </cell>
          <cell r="F360" t="str">
            <v>Privada</v>
          </cell>
          <cell r="G360" t="str">
            <v>Privado</v>
          </cell>
          <cell r="H360" t="str">
            <v>Não</v>
          </cell>
          <cell r="I360">
            <v>2400000647790</v>
          </cell>
          <cell r="J360">
            <v>33204</v>
          </cell>
          <cell r="K360">
            <v>1990</v>
          </cell>
          <cell r="L360" t="str">
            <v>novembro</v>
          </cell>
          <cell r="M360">
            <v>33269</v>
          </cell>
          <cell r="N360">
            <v>37942</v>
          </cell>
          <cell r="O360">
            <v>0</v>
          </cell>
          <cell r="P360">
            <v>0</v>
          </cell>
          <cell r="Q360"/>
          <cell r="R360"/>
          <cell r="S360" t="str">
            <v>SAO PAULO</v>
          </cell>
          <cell r="T360" t="str">
            <v>SP</v>
          </cell>
          <cell r="U360"/>
          <cell r="V360" t="str">
            <v>ERSP</v>
          </cell>
          <cell r="W360">
            <v>45265.250254629602</v>
          </cell>
        </row>
        <row r="361">
          <cell r="A361" t="str">
            <v>PREVISAO</v>
          </cell>
          <cell r="B361" t="str">
            <v>51.960.870/0001-43</v>
          </cell>
          <cell r="C361" t="str">
            <v>ENCERRADA - POR CANCELAMENTO</v>
          </cell>
          <cell r="D361" t="str">
            <v>ENCERRADA</v>
          </cell>
          <cell r="E361" t="str">
            <v>LC 109</v>
          </cell>
          <cell r="F361" t="str">
            <v>Privada</v>
          </cell>
          <cell r="G361" t="str">
            <v>Privado</v>
          </cell>
          <cell r="H361" t="str">
            <v>Não</v>
          </cell>
          <cell r="I361">
            <v>106951979</v>
          </cell>
          <cell r="J361">
            <v>29216</v>
          </cell>
          <cell r="K361">
            <v>1979</v>
          </cell>
          <cell r="L361" t="str">
            <v>dezembro</v>
          </cell>
          <cell r="M361">
            <v>29216</v>
          </cell>
          <cell r="N361">
            <v>39134</v>
          </cell>
          <cell r="O361">
            <v>0</v>
          </cell>
          <cell r="P361">
            <v>0</v>
          </cell>
          <cell r="Q361"/>
          <cell r="R361"/>
          <cell r="S361" t="str">
            <v>SAO PAULO</v>
          </cell>
          <cell r="T361" t="str">
            <v>SP</v>
          </cell>
          <cell r="U361"/>
          <cell r="V361" t="str">
            <v>ERSP</v>
          </cell>
          <cell r="W361">
            <v>45265.250254629602</v>
          </cell>
        </row>
        <row r="362">
          <cell r="A362" t="str">
            <v>PREVISC</v>
          </cell>
          <cell r="B362" t="str">
            <v>80.150.857/0001-27</v>
          </cell>
          <cell r="C362" t="str">
            <v>NORMAL - EM FUNCIONAMENTO</v>
          </cell>
          <cell r="D362" t="str">
            <v>NORMAL</v>
          </cell>
          <cell r="E362" t="str">
            <v>LC 109</v>
          </cell>
          <cell r="F362" t="str">
            <v>Privada</v>
          </cell>
          <cell r="G362" t="str">
            <v>Privado</v>
          </cell>
          <cell r="H362" t="str">
            <v>Não</v>
          </cell>
          <cell r="I362">
            <v>183581980</v>
          </cell>
          <cell r="J362">
            <v>31819</v>
          </cell>
          <cell r="K362">
            <v>1987</v>
          </cell>
          <cell r="L362" t="str">
            <v>fevereiro</v>
          </cell>
          <cell r="M362">
            <v>31959</v>
          </cell>
          <cell r="N362"/>
          <cell r="O362">
            <v>18</v>
          </cell>
          <cell r="P362">
            <v>48</v>
          </cell>
          <cell r="Q362" t="str">
            <v>RODOVIA ADMAR GONZAGA, 2765</v>
          </cell>
          <cell r="R362" t="str">
            <v>88.034-001</v>
          </cell>
          <cell r="S362" t="str">
            <v>FLORIANOPOLIS</v>
          </cell>
          <cell r="T362" t="str">
            <v>SC</v>
          </cell>
          <cell r="U362" t="str">
            <v>WWW.PREVISC.COM.BR</v>
          </cell>
          <cell r="V362" t="str">
            <v>ERRS</v>
          </cell>
          <cell r="W362">
            <v>45265.250254629602</v>
          </cell>
        </row>
        <row r="363">
          <cell r="A363" t="str">
            <v>PREVISCANIA</v>
          </cell>
          <cell r="B363" t="str">
            <v>55.033.450/0001-72</v>
          </cell>
          <cell r="C363" t="str">
            <v>NORMAL - EM FUNCIONAMENTO</v>
          </cell>
          <cell r="D363" t="str">
            <v>NORMAL</v>
          </cell>
          <cell r="E363" t="str">
            <v>LC 109</v>
          </cell>
          <cell r="F363" t="str">
            <v>Privada</v>
          </cell>
          <cell r="G363" t="str">
            <v>Privado</v>
          </cell>
          <cell r="H363" t="str">
            <v>Não</v>
          </cell>
          <cell r="I363">
            <v>300000008181984</v>
          </cell>
          <cell r="J363">
            <v>31043</v>
          </cell>
          <cell r="K363">
            <v>1984</v>
          </cell>
          <cell r="L363" t="str">
            <v>dezembro</v>
          </cell>
          <cell r="M363">
            <v>31411</v>
          </cell>
          <cell r="N363"/>
          <cell r="O363">
            <v>1</v>
          </cell>
          <cell r="P363">
            <v>3</v>
          </cell>
          <cell r="Q363" t="str">
            <v>AV JOSE ODORIZZI</v>
          </cell>
          <cell r="R363" t="str">
            <v>09.810-902</v>
          </cell>
          <cell r="S363" t="str">
            <v>SAO BERNARDO DO CAMPO</v>
          </cell>
          <cell r="T363" t="str">
            <v>SP</v>
          </cell>
          <cell r="U363" t="str">
            <v>WWW.SCANIA.COM.BR</v>
          </cell>
          <cell r="V363" t="str">
            <v>ERSP</v>
          </cell>
          <cell r="W363">
            <v>45265.250254629602</v>
          </cell>
        </row>
        <row r="364">
          <cell r="A364" t="str">
            <v>PREVISERV</v>
          </cell>
          <cell r="B364" t="str">
            <v>31.443.716/0001-97</v>
          </cell>
          <cell r="C364" t="str">
            <v>ENCERRADA - POR INICIATIVA DA EFPC</v>
          </cell>
          <cell r="D364" t="str">
            <v>ENCERRADA</v>
          </cell>
          <cell r="E364" t="str">
            <v>LC 109</v>
          </cell>
          <cell r="F364" t="str">
            <v>Privada</v>
          </cell>
          <cell r="G364" t="str">
            <v>Privado</v>
          </cell>
          <cell r="H364" t="str">
            <v>Não</v>
          </cell>
          <cell r="I364">
            <v>300000058081987</v>
          </cell>
          <cell r="J364">
            <v>32079</v>
          </cell>
          <cell r="K364">
            <v>1987</v>
          </cell>
          <cell r="L364" t="str">
            <v>outubro</v>
          </cell>
          <cell r="M364">
            <v>32478</v>
          </cell>
          <cell r="N364">
            <v>40932</v>
          </cell>
          <cell r="O364">
            <v>0</v>
          </cell>
          <cell r="P364">
            <v>0</v>
          </cell>
          <cell r="Q364"/>
          <cell r="R364"/>
          <cell r="S364" t="str">
            <v>RIO DE JANEIRO</v>
          </cell>
          <cell r="T364" t="str">
            <v>RJ</v>
          </cell>
          <cell r="U364"/>
          <cell r="V364" t="str">
            <v>ERRJ</v>
          </cell>
          <cell r="W364">
            <v>45265.250254629602</v>
          </cell>
        </row>
        <row r="365">
          <cell r="A365" t="str">
            <v>PREVI-SIEMENS</v>
          </cell>
          <cell r="B365" t="str">
            <v>60.540.440/0001-63</v>
          </cell>
          <cell r="C365" t="str">
            <v>NORMAL - EM FUNCIONAMENTO</v>
          </cell>
          <cell r="D365" t="str">
            <v>NORMAL</v>
          </cell>
          <cell r="E365" t="str">
            <v>LC 109</v>
          </cell>
          <cell r="F365" t="str">
            <v>Privada</v>
          </cell>
          <cell r="G365" t="str">
            <v>Privado</v>
          </cell>
          <cell r="H365" t="str">
            <v>Não</v>
          </cell>
          <cell r="I365">
            <v>3.0000001821198832E+16</v>
          </cell>
          <cell r="J365">
            <v>32521</v>
          </cell>
          <cell r="K365">
            <v>1989</v>
          </cell>
          <cell r="L365" t="str">
            <v>janeiro</v>
          </cell>
          <cell r="M365">
            <v>32782</v>
          </cell>
          <cell r="N365"/>
          <cell r="O365">
            <v>3</v>
          </cell>
          <cell r="P365">
            <v>12</v>
          </cell>
          <cell r="Q365" t="str">
            <v>AV MUTINGA,</v>
          </cell>
          <cell r="R365" t="str">
            <v>05.110-902</v>
          </cell>
          <cell r="S365" t="str">
            <v>SAO PAULO</v>
          </cell>
          <cell r="T365" t="str">
            <v>SP</v>
          </cell>
          <cell r="U365" t="str">
            <v>WWW.PREVISIEMENS.COM.BR</v>
          </cell>
          <cell r="V365" t="str">
            <v>ERSP</v>
          </cell>
          <cell r="W365">
            <v>45265.250254629602</v>
          </cell>
        </row>
        <row r="366">
          <cell r="A366" t="str">
            <v>PREVISTIHL</v>
          </cell>
          <cell r="B366" t="str">
            <v>91.100.297/0001-12</v>
          </cell>
          <cell r="C366" t="str">
            <v>NORMAL - EM FUNCIONAMENTO</v>
          </cell>
          <cell r="D366" t="str">
            <v>NORMAL</v>
          </cell>
          <cell r="E366" t="str">
            <v>LC 109</v>
          </cell>
          <cell r="F366" t="str">
            <v>Privada</v>
          </cell>
          <cell r="G366" t="str">
            <v>Privado</v>
          </cell>
          <cell r="H366" t="str">
            <v>Não</v>
          </cell>
          <cell r="I366">
            <v>300000062711987</v>
          </cell>
          <cell r="J366">
            <v>32218</v>
          </cell>
          <cell r="K366">
            <v>1988</v>
          </cell>
          <cell r="L366" t="str">
            <v>março</v>
          </cell>
          <cell r="M366">
            <v>32302</v>
          </cell>
          <cell r="N366"/>
          <cell r="O366">
            <v>1</v>
          </cell>
          <cell r="P366">
            <v>1</v>
          </cell>
          <cell r="Q366" t="str">
            <v>AV SAO BORJA</v>
          </cell>
          <cell r="R366" t="str">
            <v>93.032-000</v>
          </cell>
          <cell r="S366" t="str">
            <v>SAO LEOPOLDO</v>
          </cell>
          <cell r="T366" t="str">
            <v>RS</v>
          </cell>
          <cell r="U366" t="str">
            <v>WWW.PORTALPREV.COM.BR/PREVISTIHL</v>
          </cell>
          <cell r="V366" t="str">
            <v>ERRS</v>
          </cell>
          <cell r="W366">
            <v>45265.250254629602</v>
          </cell>
        </row>
        <row r="367">
          <cell r="A367" t="str">
            <v>PREVITDB</v>
          </cell>
          <cell r="B367" t="str">
            <v>58.160.839/0001-77</v>
          </cell>
          <cell r="C367" t="str">
            <v>ENCERRADA - POR INICIATIVA DA EFPC</v>
          </cell>
          <cell r="D367" t="str">
            <v>ENCERRADA</v>
          </cell>
          <cell r="E367" t="str">
            <v>LC 109</v>
          </cell>
          <cell r="F367" t="str">
            <v>Privada</v>
          </cell>
          <cell r="G367" t="str">
            <v>Privado</v>
          </cell>
          <cell r="H367" t="str">
            <v>Não</v>
          </cell>
          <cell r="I367">
            <v>300000001281989</v>
          </cell>
          <cell r="J367">
            <v>32612</v>
          </cell>
          <cell r="K367">
            <v>1989</v>
          </cell>
          <cell r="L367" t="str">
            <v>abril</v>
          </cell>
          <cell r="M367">
            <v>32721</v>
          </cell>
          <cell r="N367">
            <v>41632</v>
          </cell>
          <cell r="O367">
            <v>0</v>
          </cell>
          <cell r="P367">
            <v>0</v>
          </cell>
          <cell r="Q367" t="str">
            <v>VIA ANHANGUERA, KM 147, CAIXA POSTAL 155</v>
          </cell>
          <cell r="R367" t="str">
            <v>13.486-915</v>
          </cell>
          <cell r="S367" t="str">
            <v>LIMEIRA</v>
          </cell>
          <cell r="T367" t="str">
            <v>SP</v>
          </cell>
          <cell r="U367"/>
          <cell r="V367" t="str">
            <v>ERSP</v>
          </cell>
          <cell r="W367">
            <v>45265.250254629602</v>
          </cell>
        </row>
        <row r="368">
          <cell r="A368" t="str">
            <v>PREVITINTAS</v>
          </cell>
          <cell r="B368" t="str">
            <v>32.531.303/0001-27</v>
          </cell>
          <cell r="C368" t="str">
            <v>ENCERRADA - POR CANCELAMENTO</v>
          </cell>
          <cell r="D368" t="str">
            <v>ENCERRADA</v>
          </cell>
          <cell r="E368" t="str">
            <v>LC 109</v>
          </cell>
          <cell r="F368" t="str">
            <v>Privada</v>
          </cell>
          <cell r="G368" t="str">
            <v>Privado</v>
          </cell>
          <cell r="H368" t="str">
            <v>Não</v>
          </cell>
          <cell r="I368">
            <v>300000000121988</v>
          </cell>
          <cell r="J368">
            <v>32612</v>
          </cell>
          <cell r="K368">
            <v>1989</v>
          </cell>
          <cell r="L368" t="str">
            <v>abril</v>
          </cell>
          <cell r="M368">
            <v>32857</v>
          </cell>
          <cell r="N368">
            <v>36941</v>
          </cell>
          <cell r="O368">
            <v>0</v>
          </cell>
          <cell r="P368">
            <v>0</v>
          </cell>
          <cell r="Q368"/>
          <cell r="R368"/>
          <cell r="S368" t="str">
            <v>SAO GONCALO</v>
          </cell>
          <cell r="T368" t="str">
            <v>RJ</v>
          </cell>
          <cell r="U368"/>
          <cell r="V368" t="str">
            <v>ERRJ</v>
          </cell>
          <cell r="W368">
            <v>45265.250254629602</v>
          </cell>
        </row>
        <row r="369">
          <cell r="A369" t="str">
            <v>PREVI-TOKYO</v>
          </cell>
          <cell r="B369" t="str">
            <v>54.457.817/0001-12</v>
          </cell>
          <cell r="C369" t="str">
            <v>ENCERRADA - POR CANCELAMENTO</v>
          </cell>
          <cell r="D369" t="str">
            <v>ENCERRADA</v>
          </cell>
          <cell r="E369" t="str">
            <v>LC 109</v>
          </cell>
          <cell r="F369" t="str">
            <v>Privada</v>
          </cell>
          <cell r="G369" t="str">
            <v>Privado</v>
          </cell>
          <cell r="H369" t="str">
            <v>Não</v>
          </cell>
          <cell r="I369">
            <v>7442</v>
          </cell>
          <cell r="J369">
            <v>31114</v>
          </cell>
          <cell r="K369">
            <v>1985</v>
          </cell>
          <cell r="L369" t="str">
            <v>março</v>
          </cell>
          <cell r="M369">
            <v>31152</v>
          </cell>
          <cell r="N369">
            <v>35380</v>
          </cell>
          <cell r="O369">
            <v>0</v>
          </cell>
          <cell r="P369">
            <v>0</v>
          </cell>
          <cell r="Q369"/>
          <cell r="R369"/>
          <cell r="S369" t="str">
            <v>SAO PAULO</v>
          </cell>
          <cell r="T369" t="str">
            <v>SP</v>
          </cell>
          <cell r="U369"/>
          <cell r="V369" t="str">
            <v>ERSP</v>
          </cell>
          <cell r="W369">
            <v>45265.250254629602</v>
          </cell>
        </row>
        <row r="370">
          <cell r="A370" t="str">
            <v>PREVIVER</v>
          </cell>
          <cell r="B370" t="str">
            <v>01.329.112/0001-53</v>
          </cell>
          <cell r="C370" t="str">
            <v>ENCERRADA - POR INICIATIVA DA EFPC</v>
          </cell>
          <cell r="D370" t="str">
            <v>ENCERRADA</v>
          </cell>
          <cell r="E370" t="str">
            <v>LC 108 / LC 109</v>
          </cell>
          <cell r="F370" t="str">
            <v>Pública Estadual</v>
          </cell>
          <cell r="G370" t="str">
            <v>Público</v>
          </cell>
          <cell r="H370" t="str">
            <v>Não</v>
          </cell>
          <cell r="I370">
            <v>4.400000134519968E+16</v>
          </cell>
          <cell r="J370">
            <v>35138</v>
          </cell>
          <cell r="K370">
            <v>1996</v>
          </cell>
          <cell r="L370" t="str">
            <v>março</v>
          </cell>
          <cell r="M370">
            <v>35221</v>
          </cell>
          <cell r="N370">
            <v>41110</v>
          </cell>
          <cell r="O370">
            <v>0</v>
          </cell>
          <cell r="P370">
            <v>0</v>
          </cell>
          <cell r="Q370" t="str">
            <v>AV PEDRO RAMALHO, 5700 ¿ BLOCO A 1 TÉRREO</v>
          </cell>
          <cell r="R370" t="str">
            <v>60.743-902</v>
          </cell>
          <cell r="S370" t="str">
            <v>FORTALEZA</v>
          </cell>
          <cell r="T370" t="str">
            <v>CE</v>
          </cell>
          <cell r="U370"/>
          <cell r="V370" t="str">
            <v>ERPE</v>
          </cell>
          <cell r="W370">
            <v>45265.250254629602</v>
          </cell>
        </row>
        <row r="371">
          <cell r="A371" t="str">
            <v>PREVMILL</v>
          </cell>
          <cell r="B371" t="str">
            <v>03.608.315/0001-04</v>
          </cell>
          <cell r="C371" t="str">
            <v>ENCERRADA - POR INICIATIVA DA EFPC</v>
          </cell>
          <cell r="D371" t="str">
            <v>ENCERRADA</v>
          </cell>
          <cell r="E371" t="str">
            <v>LC 109</v>
          </cell>
          <cell r="F371" t="str">
            <v>Privada</v>
          </cell>
          <cell r="G371" t="str">
            <v>Privado</v>
          </cell>
          <cell r="H371" t="str">
            <v>Não</v>
          </cell>
          <cell r="I371">
            <v>4400000390199945</v>
          </cell>
          <cell r="J371">
            <v>36489</v>
          </cell>
          <cell r="K371">
            <v>1999</v>
          </cell>
          <cell r="L371" t="str">
            <v>novembro</v>
          </cell>
          <cell r="M371">
            <v>36526</v>
          </cell>
          <cell r="N371">
            <v>38600</v>
          </cell>
          <cell r="O371">
            <v>0</v>
          </cell>
          <cell r="P371">
            <v>0</v>
          </cell>
          <cell r="Q371"/>
          <cell r="R371"/>
          <cell r="S371" t="str">
            <v>SAO PAULO</v>
          </cell>
          <cell r="T371" t="str">
            <v>SP</v>
          </cell>
          <cell r="U371"/>
          <cell r="V371" t="str">
            <v>ERSP</v>
          </cell>
          <cell r="W371">
            <v>45265.250254629602</v>
          </cell>
        </row>
        <row r="372">
          <cell r="A372" t="str">
            <v>PREVMOBIL</v>
          </cell>
          <cell r="B372" t="str">
            <v>61.359.550/0001-96</v>
          </cell>
          <cell r="C372" t="str">
            <v>ENCERRADA - POR CANCELAMENTO</v>
          </cell>
          <cell r="D372" t="str">
            <v>ENCERRADA</v>
          </cell>
          <cell r="E372" t="str">
            <v>LC 109</v>
          </cell>
          <cell r="F372" t="str">
            <v>Privada</v>
          </cell>
          <cell r="G372" t="str">
            <v>Privado</v>
          </cell>
          <cell r="H372" t="str">
            <v>Não</v>
          </cell>
          <cell r="I372">
            <v>300000000011989</v>
          </cell>
          <cell r="J372">
            <v>32681</v>
          </cell>
          <cell r="K372">
            <v>1989</v>
          </cell>
          <cell r="L372" t="str">
            <v>junho</v>
          </cell>
          <cell r="M372">
            <v>32509</v>
          </cell>
          <cell r="N372">
            <v>38070</v>
          </cell>
          <cell r="O372">
            <v>0</v>
          </cell>
          <cell r="P372">
            <v>0</v>
          </cell>
          <cell r="Q372"/>
          <cell r="R372"/>
          <cell r="S372" t="str">
            <v>SAO PAULO</v>
          </cell>
          <cell r="T372" t="str">
            <v>SP</v>
          </cell>
          <cell r="U372"/>
          <cell r="V372" t="str">
            <v>ERSP</v>
          </cell>
          <cell r="W372">
            <v>45265.250254629602</v>
          </cell>
        </row>
        <row r="373">
          <cell r="A373" t="str">
            <v>PREVMON</v>
          </cell>
          <cell r="B373" t="str">
            <v>60.523.198/0001-10</v>
          </cell>
          <cell r="C373" t="str">
            <v>ENCERRADA - POR INCORPORAÇÃO</v>
          </cell>
          <cell r="D373" t="str">
            <v>ENCERRADA</v>
          </cell>
          <cell r="E373" t="str">
            <v>LC 109</v>
          </cell>
          <cell r="F373" t="str">
            <v>Privada</v>
          </cell>
          <cell r="G373" t="str">
            <v>Privado</v>
          </cell>
          <cell r="H373" t="str">
            <v>Não</v>
          </cell>
          <cell r="I373">
            <v>300000036171985</v>
          </cell>
          <cell r="J373">
            <v>31856</v>
          </cell>
          <cell r="K373">
            <v>1987</v>
          </cell>
          <cell r="L373" t="str">
            <v>março</v>
          </cell>
          <cell r="M373">
            <v>32661</v>
          </cell>
          <cell r="N373">
            <v>44279</v>
          </cell>
          <cell r="O373">
            <v>0</v>
          </cell>
          <cell r="P373">
            <v>0</v>
          </cell>
          <cell r="Q373" t="str">
            <v>AV DAS NACOES UNIDAS 12901 TNORTE  7A C. N702</v>
          </cell>
          <cell r="R373" t="str">
            <v>04.578-000</v>
          </cell>
          <cell r="S373" t="str">
            <v>SAO PAULO</v>
          </cell>
          <cell r="T373" t="str">
            <v>SP</v>
          </cell>
          <cell r="U373" t="str">
            <v>prevmon.com.br</v>
          </cell>
          <cell r="V373" t="str">
            <v>ERSP</v>
          </cell>
          <cell r="W373">
            <v>45265.250254629602</v>
          </cell>
        </row>
        <row r="374">
          <cell r="A374" t="str">
            <v>PREVMUTUA</v>
          </cell>
          <cell r="B374" t="str">
            <v>21.893.461/0001-00</v>
          </cell>
          <cell r="C374" t="str">
            <v>AUTORIZADA - AGUARDANDO INÍCIO DE FUNCIONAMENTO</v>
          </cell>
          <cell r="D374" t="str">
            <v>AUTORIZADA</v>
          </cell>
          <cell r="E374" t="str">
            <v>LC 109</v>
          </cell>
          <cell r="F374" t="str">
            <v>Instituidor</v>
          </cell>
          <cell r="G374" t="str">
            <v>Instituidor</v>
          </cell>
          <cell r="H374" t="str">
            <v>Não</v>
          </cell>
          <cell r="I374">
            <v>4.4011000551201424E+16</v>
          </cell>
          <cell r="J374">
            <v>41982</v>
          </cell>
          <cell r="K374">
            <v>2014</v>
          </cell>
          <cell r="L374" t="str">
            <v>dezembro</v>
          </cell>
          <cell r="M374"/>
          <cell r="N374"/>
          <cell r="O374">
            <v>0</v>
          </cell>
          <cell r="P374">
            <v>0</v>
          </cell>
          <cell r="Q374" t="str">
            <v>SHC/NORTE CL QUADRA 409 BLOCO E 80</v>
          </cell>
          <cell r="R374" t="str">
            <v>70.857-000</v>
          </cell>
          <cell r="S374" t="str">
            <v>BRASILIA</v>
          </cell>
          <cell r="T374" t="str">
            <v>DF</v>
          </cell>
          <cell r="U374" t="str">
            <v>WWW.MUTUA.COM.BR</v>
          </cell>
          <cell r="V374" t="str">
            <v>ERDF</v>
          </cell>
          <cell r="W374">
            <v>45265.250254629602</v>
          </cell>
        </row>
        <row r="375">
          <cell r="A375" t="str">
            <v>PREVNORDESTE</v>
          </cell>
          <cell r="B375" t="str">
            <v>24.776.712/0001-65</v>
          </cell>
          <cell r="C375" t="str">
            <v>NORMAL - EM FUNCIONAMENTO</v>
          </cell>
          <cell r="D375" t="str">
            <v>NORMAL</v>
          </cell>
          <cell r="E375" t="str">
            <v>LC 108 / LC 109</v>
          </cell>
          <cell r="F375" t="str">
            <v>Pública Estadual</v>
          </cell>
          <cell r="G375" t="str">
            <v>Público</v>
          </cell>
          <cell r="H375" t="str">
            <v>Não</v>
          </cell>
          <cell r="I375">
            <v>4.4011000443201528E+16</v>
          </cell>
          <cell r="J375">
            <v>42284</v>
          </cell>
          <cell r="K375">
            <v>2015</v>
          </cell>
          <cell r="L375" t="str">
            <v>outubro</v>
          </cell>
          <cell r="M375">
            <v>42438</v>
          </cell>
          <cell r="N375"/>
          <cell r="O375">
            <v>3</v>
          </cell>
          <cell r="P375">
            <v>19</v>
          </cell>
          <cell r="Q375" t="str">
            <v>RUA SOLDADO  LUIZ GONZAGA DAS VIRGENS, 111 ED LIZ CORPORATE 18º ANDAR SALA 1802</v>
          </cell>
          <cell r="R375" t="str">
            <v>41.820-560</v>
          </cell>
          <cell r="S375" t="str">
            <v>SALVADOR</v>
          </cell>
          <cell r="T375" t="str">
            <v>BA</v>
          </cell>
          <cell r="U375" t="str">
            <v>WWW.PREVNORDESTE.COM.BR</v>
          </cell>
          <cell r="V375" t="str">
            <v>ERMG</v>
          </cell>
          <cell r="W375">
            <v>45265.250254629602</v>
          </cell>
        </row>
        <row r="376">
          <cell r="A376" t="str">
            <v>PREVPISA</v>
          </cell>
          <cell r="B376" t="str">
            <v>00.824.837/0001-55</v>
          </cell>
          <cell r="C376" t="str">
            <v>ENCERRADA - POR INICIATIVA DA EFPC</v>
          </cell>
          <cell r="D376" t="str">
            <v>ENCERRADA</v>
          </cell>
          <cell r="E376" t="str">
            <v>LC 109</v>
          </cell>
          <cell r="F376" t="str">
            <v>Privada</v>
          </cell>
          <cell r="G376" t="str">
            <v>Privado</v>
          </cell>
          <cell r="H376" t="str">
            <v>Não</v>
          </cell>
          <cell r="I376">
            <v>4400000308695</v>
          </cell>
          <cell r="J376">
            <v>34943</v>
          </cell>
          <cell r="K376">
            <v>1995</v>
          </cell>
          <cell r="L376" t="str">
            <v>setembro</v>
          </cell>
          <cell r="M376">
            <v>34976</v>
          </cell>
          <cell r="N376">
            <v>41297</v>
          </cell>
          <cell r="O376">
            <v>0</v>
          </cell>
          <cell r="P376">
            <v>0</v>
          </cell>
          <cell r="Q376" t="str">
            <v>ROD PR 151 - KM 232 S/N</v>
          </cell>
          <cell r="R376" t="str">
            <v>84.200-000</v>
          </cell>
          <cell r="S376" t="str">
            <v>JAGUARIAIVA</v>
          </cell>
          <cell r="T376" t="str">
            <v>PR</v>
          </cell>
          <cell r="U376"/>
          <cell r="V376" t="str">
            <v>ERRS</v>
          </cell>
          <cell r="W376">
            <v>45265.250254629602</v>
          </cell>
        </row>
        <row r="377">
          <cell r="A377" t="str">
            <v>PREV-PR</v>
          </cell>
          <cell r="B377" t="str">
            <v>00.000.000/0000-00</v>
          </cell>
          <cell r="C377" t="str">
            <v>ENCERRADA - POR INICIATIVA DA EFPC</v>
          </cell>
          <cell r="D377" t="str">
            <v>ENCERRADA</v>
          </cell>
          <cell r="E377" t="str">
            <v>LC 108 / LC 109</v>
          </cell>
          <cell r="F377" t="str">
            <v>Pública Municipal</v>
          </cell>
          <cell r="G377" t="str">
            <v>Público</v>
          </cell>
          <cell r="H377" t="str">
            <v>Não</v>
          </cell>
          <cell r="I377">
            <v>4.401100748820196E+16</v>
          </cell>
          <cell r="J377">
            <v>43997</v>
          </cell>
          <cell r="K377">
            <v>2020</v>
          </cell>
          <cell r="L377" t="str">
            <v>junho</v>
          </cell>
          <cell r="M377"/>
          <cell r="N377">
            <v>44922</v>
          </cell>
          <cell r="O377">
            <v>0</v>
          </cell>
          <cell r="P377">
            <v>0</v>
          </cell>
          <cell r="Q377" t="str">
            <v>RUA JACY LOUREIRO DE CAMPOS</v>
          </cell>
          <cell r="R377" t="str">
            <v>83.510-140</v>
          </cell>
          <cell r="S377" t="str">
            <v>NÃO INFORMADO</v>
          </cell>
          <cell r="T377" t="str">
            <v>PR</v>
          </cell>
          <cell r="U377"/>
          <cell r="V377" t="str">
            <v>ERRS</v>
          </cell>
          <cell r="W377">
            <v>45265.250254629602</v>
          </cell>
        </row>
        <row r="378">
          <cell r="A378" t="str">
            <v>PREVSAN</v>
          </cell>
          <cell r="B378" t="str">
            <v>37.382.090/0001-32</v>
          </cell>
          <cell r="C378" t="str">
            <v>NORMAL - EM FUNCIONAMENTO</v>
          </cell>
          <cell r="D378" t="str">
            <v>NORMAL</v>
          </cell>
          <cell r="E378" t="str">
            <v>LC 108 / LC 109</v>
          </cell>
          <cell r="F378" t="str">
            <v>Pública Estadual</v>
          </cell>
          <cell r="G378" t="str">
            <v>Público</v>
          </cell>
          <cell r="H378" t="str">
            <v>Não</v>
          </cell>
          <cell r="I378">
            <v>240000020501992</v>
          </cell>
          <cell r="J378">
            <v>33840</v>
          </cell>
          <cell r="K378">
            <v>1992</v>
          </cell>
          <cell r="L378" t="str">
            <v>agosto</v>
          </cell>
          <cell r="M378">
            <v>33840</v>
          </cell>
          <cell r="N378"/>
          <cell r="O378">
            <v>2</v>
          </cell>
          <cell r="P378">
            <v>1</v>
          </cell>
          <cell r="Q378" t="str">
            <v>RUA 38 NR 114 QD A-25 LT 20</v>
          </cell>
          <cell r="R378" t="str">
            <v>74.805-400</v>
          </cell>
          <cell r="S378" t="str">
            <v>GOIANIA</v>
          </cell>
          <cell r="T378" t="str">
            <v>GO</v>
          </cell>
          <cell r="U378" t="str">
            <v>www.prevsan.org.br</v>
          </cell>
          <cell r="V378" t="str">
            <v>ERMG</v>
          </cell>
          <cell r="W378">
            <v>45265.250254629602</v>
          </cell>
        </row>
        <row r="379">
          <cell r="A379" t="str">
            <v>PREVSOMPO</v>
          </cell>
          <cell r="B379" t="str">
            <v>03.784.859/0001-27</v>
          </cell>
          <cell r="C379" t="str">
            <v>NORMAL - EM FUNCIONAMENTO</v>
          </cell>
          <cell r="D379" t="str">
            <v>NORMAL</v>
          </cell>
          <cell r="E379" t="str">
            <v>LC 109</v>
          </cell>
          <cell r="F379" t="str">
            <v>Privada</v>
          </cell>
          <cell r="G379" t="str">
            <v>Privado</v>
          </cell>
          <cell r="H379" t="str">
            <v>Não</v>
          </cell>
          <cell r="I379">
            <v>4.4000000097200064E+16</v>
          </cell>
          <cell r="J379">
            <v>36557</v>
          </cell>
          <cell r="K379">
            <v>2000</v>
          </cell>
          <cell r="L379" t="str">
            <v>fevereiro</v>
          </cell>
          <cell r="M379">
            <v>36831</v>
          </cell>
          <cell r="N379"/>
          <cell r="O379">
            <v>4</v>
          </cell>
          <cell r="P379">
            <v>3</v>
          </cell>
          <cell r="Q379" t="str">
            <v>R CUBATAO 320 13 ANDAR</v>
          </cell>
          <cell r="R379" t="str">
            <v>04.013-001</v>
          </cell>
          <cell r="S379" t="str">
            <v>SAO PAULO</v>
          </cell>
          <cell r="T379" t="str">
            <v>SP</v>
          </cell>
          <cell r="U379"/>
          <cell r="V379" t="str">
            <v>ERSP</v>
          </cell>
          <cell r="W379">
            <v>45265.250254629602</v>
          </cell>
        </row>
        <row r="380">
          <cell r="A380" t="str">
            <v>PREVTOKIO</v>
          </cell>
          <cell r="B380" t="str">
            <v>71.716.567/0001-07</v>
          </cell>
          <cell r="C380" t="str">
            <v>ENCERRADA - POR INICIATIVA DA EFPC</v>
          </cell>
          <cell r="D380" t="str">
            <v>ENCERRADA</v>
          </cell>
          <cell r="E380" t="str">
            <v>LC 109</v>
          </cell>
          <cell r="F380" t="str">
            <v>Privada</v>
          </cell>
          <cell r="G380" t="str">
            <v>Privado</v>
          </cell>
          <cell r="H380" t="str">
            <v>Não</v>
          </cell>
          <cell r="I380">
            <v>4400000186392</v>
          </cell>
          <cell r="J380">
            <v>34032</v>
          </cell>
          <cell r="K380">
            <v>1993</v>
          </cell>
          <cell r="L380" t="str">
            <v>março</v>
          </cell>
          <cell r="M380">
            <v>34121</v>
          </cell>
          <cell r="N380">
            <v>42045</v>
          </cell>
          <cell r="O380">
            <v>0</v>
          </cell>
          <cell r="P380">
            <v>0</v>
          </cell>
          <cell r="Q380" t="str">
            <v>R SAMPAIO VIANA 44 ANDAR 1</v>
          </cell>
          <cell r="R380" t="str">
            <v>04.004-910</v>
          </cell>
          <cell r="S380" t="str">
            <v>SAO PAULO</v>
          </cell>
          <cell r="T380" t="str">
            <v>SP</v>
          </cell>
          <cell r="U380"/>
          <cell r="V380" t="str">
            <v>ERSP</v>
          </cell>
          <cell r="W380">
            <v>45265.250254629602</v>
          </cell>
        </row>
        <row r="381">
          <cell r="A381" t="str">
            <v>PREVUNIAO</v>
          </cell>
          <cell r="B381" t="str">
            <v>30.715.122/0001-25</v>
          </cell>
          <cell r="C381" t="str">
            <v>NORMAL - EM FUNCIONAMENTO</v>
          </cell>
          <cell r="D381" t="str">
            <v>NORMAL</v>
          </cell>
          <cell r="E381" t="str">
            <v>LC 109</v>
          </cell>
          <cell r="F381" t="str">
            <v>Privada</v>
          </cell>
          <cell r="G381" t="str">
            <v>Privado</v>
          </cell>
          <cell r="H381" t="str">
            <v>Não</v>
          </cell>
          <cell r="I381">
            <v>182611980</v>
          </cell>
          <cell r="J381">
            <v>29605</v>
          </cell>
          <cell r="K381">
            <v>1981</v>
          </cell>
          <cell r="L381" t="str">
            <v>janeiro</v>
          </cell>
          <cell r="M381">
            <v>29605</v>
          </cell>
          <cell r="N381"/>
          <cell r="O381">
            <v>2</v>
          </cell>
          <cell r="P381">
            <v>9</v>
          </cell>
          <cell r="Q381" t="str">
            <v>AVENIDA PASTOR MARTIN LUTHER KING JR 126 SALAS 701 A 704</v>
          </cell>
          <cell r="R381" t="str">
            <v>20.760-005</v>
          </cell>
          <cell r="S381" t="str">
            <v>RIO DE JANEIRO</v>
          </cell>
          <cell r="T381" t="str">
            <v>RJ</v>
          </cell>
          <cell r="U381" t="str">
            <v>WWW.PREVUNIAO.COM.BR</v>
          </cell>
          <cell r="V381" t="str">
            <v>ERRJ</v>
          </cell>
          <cell r="W381">
            <v>45265.250254629602</v>
          </cell>
        </row>
        <row r="382">
          <cell r="A382" t="str">
            <v>PREVUNISUL</v>
          </cell>
          <cell r="B382" t="str">
            <v>07.719.843/0001-91</v>
          </cell>
          <cell r="C382" t="str">
            <v>NORMAL - EM FUNCIONAMENTO</v>
          </cell>
          <cell r="D382" t="str">
            <v>NORMAL</v>
          </cell>
          <cell r="E382" t="str">
            <v>LC 109</v>
          </cell>
          <cell r="F382" t="str">
            <v>Privada</v>
          </cell>
          <cell r="G382" t="str">
            <v>Privado</v>
          </cell>
          <cell r="H382" t="str">
            <v>Não</v>
          </cell>
          <cell r="I382">
            <v>4.4000000718200592E+16</v>
          </cell>
          <cell r="J382">
            <v>38534</v>
          </cell>
          <cell r="K382">
            <v>2005</v>
          </cell>
          <cell r="L382" t="str">
            <v>julho</v>
          </cell>
          <cell r="M382">
            <v>38749</v>
          </cell>
          <cell r="N382"/>
          <cell r="O382">
            <v>2</v>
          </cell>
          <cell r="P382">
            <v>3</v>
          </cell>
          <cell r="Q382" t="str">
            <v>RUA VIGÁRIO JOSÉ POGGEL</v>
          </cell>
          <cell r="R382" t="str">
            <v>88.704-240</v>
          </cell>
          <cell r="S382" t="str">
            <v>TUBARAO</v>
          </cell>
          <cell r="T382" t="str">
            <v>SC</v>
          </cell>
          <cell r="U382" t="str">
            <v>WWW.PREVUNISUL.COM.BR</v>
          </cell>
          <cell r="V382" t="str">
            <v>ERRS</v>
          </cell>
          <cell r="W382">
            <v>45265.250254629602</v>
          </cell>
        </row>
        <row r="383">
          <cell r="A383" t="str">
            <v>PRHOSPER</v>
          </cell>
          <cell r="B383" t="str">
            <v>43.226.455/0001-32</v>
          </cell>
          <cell r="C383" t="str">
            <v>NORMAL - EM FUNCIONAMENTO</v>
          </cell>
          <cell r="D383" t="str">
            <v>NORMAL</v>
          </cell>
          <cell r="E383" t="str">
            <v>LC 109</v>
          </cell>
          <cell r="F383" t="str">
            <v>Privada</v>
          </cell>
          <cell r="G383" t="str">
            <v>Privado</v>
          </cell>
          <cell r="H383" t="str">
            <v>Não</v>
          </cell>
          <cell r="I383">
            <v>3015291978</v>
          </cell>
          <cell r="J383">
            <v>29321</v>
          </cell>
          <cell r="K383">
            <v>1980</v>
          </cell>
          <cell r="L383" t="str">
            <v>abril</v>
          </cell>
          <cell r="M383">
            <v>29342</v>
          </cell>
          <cell r="N383"/>
          <cell r="O383">
            <v>3</v>
          </cell>
          <cell r="P383">
            <v>3</v>
          </cell>
          <cell r="Q383" t="str">
            <v>AVENIDA MARIA COELHO AGUIAR, 215 BL B 1O. ANDAR</v>
          </cell>
          <cell r="R383" t="str">
            <v>05.805-000</v>
          </cell>
          <cell r="S383" t="str">
            <v>SAO PAULO</v>
          </cell>
          <cell r="T383" t="str">
            <v>SP</v>
          </cell>
          <cell r="U383" t="str">
            <v>WWW.PRHOSPER.COM.BR</v>
          </cell>
          <cell r="V383" t="str">
            <v>ERSP</v>
          </cell>
          <cell r="W383">
            <v>45265.250254629602</v>
          </cell>
        </row>
        <row r="384">
          <cell r="A384" t="str">
            <v>PRODUBAN</v>
          </cell>
          <cell r="B384" t="str">
            <v>12.285.268/0001-04</v>
          </cell>
          <cell r="C384" t="str">
            <v>ENCERRADA - POR LIQUIDAÇÃO</v>
          </cell>
          <cell r="D384" t="str">
            <v>ENCERRADA</v>
          </cell>
          <cell r="E384" t="str">
            <v>LC 108 / LC 109</v>
          </cell>
          <cell r="F384" t="str">
            <v>Pública Estadual</v>
          </cell>
          <cell r="G384" t="str">
            <v>Público</v>
          </cell>
          <cell r="H384" t="str">
            <v>Não</v>
          </cell>
          <cell r="I384">
            <v>3018841979</v>
          </cell>
          <cell r="J384">
            <v>29223</v>
          </cell>
          <cell r="K384">
            <v>1980</v>
          </cell>
          <cell r="L384" t="str">
            <v>janeiro</v>
          </cell>
          <cell r="M384">
            <v>29223</v>
          </cell>
          <cell r="N384">
            <v>40847</v>
          </cell>
          <cell r="O384">
            <v>0</v>
          </cell>
          <cell r="P384">
            <v>0</v>
          </cell>
          <cell r="Q384" t="str">
            <v>AVENIDA DA PAZ 1388 SALA 310 E 312  - 3º ANDAR</v>
          </cell>
          <cell r="R384" t="str">
            <v>57.020-440</v>
          </cell>
          <cell r="S384" t="str">
            <v>MACEIO</v>
          </cell>
          <cell r="T384" t="str">
            <v>AL</v>
          </cell>
          <cell r="U384"/>
          <cell r="V384" t="str">
            <v>ERPE</v>
          </cell>
          <cell r="W384">
            <v>45265.250254629602</v>
          </cell>
        </row>
        <row r="385">
          <cell r="A385" t="str">
            <v>PRO-FUTURO</v>
          </cell>
          <cell r="B385" t="str">
            <v>67.978.072/0001-89</v>
          </cell>
          <cell r="C385" t="str">
            <v>ENCERRADA - POR CANCELAMENTO</v>
          </cell>
          <cell r="D385" t="str">
            <v>ENCERRADA</v>
          </cell>
          <cell r="E385" t="str">
            <v>LC 109</v>
          </cell>
          <cell r="F385" t="str">
            <v>Privada</v>
          </cell>
          <cell r="G385" t="str">
            <v>Privado</v>
          </cell>
          <cell r="H385" t="str">
            <v>Não</v>
          </cell>
          <cell r="I385">
            <v>440000019391992</v>
          </cell>
          <cell r="J385">
            <v>34011</v>
          </cell>
          <cell r="K385">
            <v>1993</v>
          </cell>
          <cell r="L385" t="str">
            <v>fevereiro</v>
          </cell>
          <cell r="M385">
            <v>34058</v>
          </cell>
          <cell r="N385">
            <v>36927</v>
          </cell>
          <cell r="O385">
            <v>0</v>
          </cell>
          <cell r="P385">
            <v>0</v>
          </cell>
          <cell r="Q385"/>
          <cell r="R385"/>
          <cell r="S385" t="str">
            <v>SAO PAULO</v>
          </cell>
          <cell r="T385" t="str">
            <v>SP</v>
          </cell>
          <cell r="U385"/>
          <cell r="V385" t="str">
            <v>ERSP</v>
          </cell>
          <cell r="W385">
            <v>45265.250254629602</v>
          </cell>
        </row>
        <row r="386">
          <cell r="A386" t="str">
            <v>PROMON</v>
          </cell>
          <cell r="B386" t="str">
            <v>47.415.773/0001-00</v>
          </cell>
          <cell r="C386" t="str">
            <v>NORMAL - EM FUNCIONAMENTO</v>
          </cell>
          <cell r="D386" t="str">
            <v>NORMAL</v>
          </cell>
          <cell r="E386" t="str">
            <v>LC 109</v>
          </cell>
          <cell r="F386" t="str">
            <v>Privada</v>
          </cell>
          <cell r="G386" t="str">
            <v>Privado</v>
          </cell>
          <cell r="H386" t="str">
            <v>Não</v>
          </cell>
          <cell r="I386">
            <v>3018211979</v>
          </cell>
          <cell r="J386">
            <v>29125</v>
          </cell>
          <cell r="K386">
            <v>1979</v>
          </cell>
          <cell r="L386" t="str">
            <v>setembro</v>
          </cell>
          <cell r="M386">
            <v>27761</v>
          </cell>
          <cell r="N386"/>
          <cell r="O386">
            <v>2</v>
          </cell>
          <cell r="P386">
            <v>8</v>
          </cell>
          <cell r="Q386" t="str">
            <v>AV PRESIDENTE JUSCELINO KUBITSCHEK</v>
          </cell>
          <cell r="R386" t="str">
            <v>04.543-011</v>
          </cell>
          <cell r="S386" t="str">
            <v>SAO PAULO</v>
          </cell>
          <cell r="T386" t="str">
            <v>SP</v>
          </cell>
          <cell r="U386" t="str">
            <v>WWW.FUNDACAOPROMON.COM.BR</v>
          </cell>
          <cell r="V386" t="str">
            <v>ERSP</v>
          </cell>
          <cell r="W386">
            <v>45265.250254629602</v>
          </cell>
        </row>
        <row r="387">
          <cell r="A387" t="str">
            <v>PSS</v>
          </cell>
          <cell r="B387" t="str">
            <v>49.729.544/0001-88</v>
          </cell>
          <cell r="C387" t="str">
            <v>SEM ATIVIDADES - COM PENDÊNCIAS PARA CANCELAMENTO</v>
          </cell>
          <cell r="D387" t="str">
            <v>SEM ATIVIDADES</v>
          </cell>
          <cell r="E387" t="str">
            <v>LC 109</v>
          </cell>
          <cell r="F387" t="str">
            <v>Privada</v>
          </cell>
          <cell r="G387" t="str">
            <v>Privado</v>
          </cell>
          <cell r="H387" t="str">
            <v>Não</v>
          </cell>
          <cell r="I387">
            <v>3009121978</v>
          </cell>
          <cell r="J387">
            <v>28922</v>
          </cell>
          <cell r="K387">
            <v>1979</v>
          </cell>
          <cell r="L387" t="str">
            <v>março</v>
          </cell>
          <cell r="M387">
            <v>28433</v>
          </cell>
          <cell r="N387">
            <v>44435</v>
          </cell>
          <cell r="O387">
            <v>0</v>
          </cell>
          <cell r="P387">
            <v>0</v>
          </cell>
          <cell r="Q387" t="str">
            <v>RUA DR. RAFAEL DE BARROS 209 11º ANDAR, CONJ 112</v>
          </cell>
          <cell r="R387" t="str">
            <v>04.003-041</v>
          </cell>
          <cell r="S387" t="str">
            <v>SAO PAULO</v>
          </cell>
          <cell r="T387" t="str">
            <v>SP</v>
          </cell>
          <cell r="U387" t="str">
            <v>WWW.PSSNET.COM.BR</v>
          </cell>
          <cell r="V387" t="str">
            <v>ERSP</v>
          </cell>
          <cell r="W387">
            <v>45265.250254629602</v>
          </cell>
        </row>
        <row r="388">
          <cell r="A388" t="str">
            <v>QUANTA</v>
          </cell>
          <cell r="B388" t="str">
            <v>07.200.006/0001-51</v>
          </cell>
          <cell r="C388" t="str">
            <v>NORMAL - EM FUNCIONAMENTO</v>
          </cell>
          <cell r="D388" t="str">
            <v>NORMAL</v>
          </cell>
          <cell r="E388" t="str">
            <v>LC 109</v>
          </cell>
          <cell r="F388" t="str">
            <v>Instituidor</v>
          </cell>
          <cell r="G388" t="str">
            <v>Instituidor</v>
          </cell>
          <cell r="H388" t="str">
            <v>Não</v>
          </cell>
          <cell r="I388">
            <v>4.4000002246200424E+16</v>
          </cell>
          <cell r="J388">
            <v>38310</v>
          </cell>
          <cell r="K388">
            <v>2004</v>
          </cell>
          <cell r="L388" t="str">
            <v>novembro</v>
          </cell>
          <cell r="M388">
            <v>38384</v>
          </cell>
          <cell r="N388"/>
          <cell r="O388">
            <v>3</v>
          </cell>
          <cell r="P388">
            <v>45</v>
          </cell>
          <cell r="Q388" t="str">
            <v>SÃO JOÃO BATISTA, 109, 6 ANDAR</v>
          </cell>
          <cell r="R388" t="str">
            <v>88.025-230</v>
          </cell>
          <cell r="S388" t="str">
            <v>FLORIANOPOLIS</v>
          </cell>
          <cell r="T388" t="str">
            <v>SC</v>
          </cell>
          <cell r="U388" t="str">
            <v>www.quanta-previdencia.com.br</v>
          </cell>
          <cell r="V388" t="str">
            <v>ERRS</v>
          </cell>
          <cell r="W388">
            <v>45265.250254629602</v>
          </cell>
        </row>
        <row r="389">
          <cell r="A389" t="str">
            <v>RAIZPREV</v>
          </cell>
          <cell r="B389" t="str">
            <v>13.124.815/0001-24</v>
          </cell>
          <cell r="C389" t="str">
            <v>NORMAL - EM FUNCIONAMENTO</v>
          </cell>
          <cell r="D389" t="str">
            <v>NORMAL</v>
          </cell>
          <cell r="E389" t="str">
            <v>LC 109</v>
          </cell>
          <cell r="F389" t="str">
            <v>Privada</v>
          </cell>
          <cell r="G389" t="str">
            <v>Privado</v>
          </cell>
          <cell r="H389" t="str">
            <v>Não</v>
          </cell>
          <cell r="I389">
            <v>4.4011000336201008E+16</v>
          </cell>
          <cell r="J389">
            <v>40511</v>
          </cell>
          <cell r="K389">
            <v>2010</v>
          </cell>
          <cell r="L389" t="str">
            <v>novembro</v>
          </cell>
          <cell r="M389">
            <v>40634</v>
          </cell>
          <cell r="N389"/>
          <cell r="O389">
            <v>1</v>
          </cell>
          <cell r="P389">
            <v>31</v>
          </cell>
          <cell r="Q389" t="str">
            <v>AVENIDA BRIGADEIRO FARIA LIMA, Nº 4.100 ¿ 15º ANDAR</v>
          </cell>
          <cell r="R389" t="str">
            <v>04.538-132</v>
          </cell>
          <cell r="S389" t="str">
            <v>SAO PAULO</v>
          </cell>
          <cell r="T389" t="str">
            <v>SP</v>
          </cell>
          <cell r="U389" t="str">
            <v>WWW.RAIZPREV.ORG.BR</v>
          </cell>
          <cell r="V389" t="str">
            <v>ERSP</v>
          </cell>
          <cell r="W389">
            <v>45265.250254629602</v>
          </cell>
        </row>
        <row r="390">
          <cell r="A390" t="str">
            <v>RANDONPREV</v>
          </cell>
          <cell r="B390" t="str">
            <v>00.016.905/0001-50</v>
          </cell>
          <cell r="C390" t="str">
            <v>NORMAL - EM FUNCIONAMENTO</v>
          </cell>
          <cell r="D390" t="str">
            <v>NORMAL</v>
          </cell>
          <cell r="E390" t="str">
            <v>LC 109</v>
          </cell>
          <cell r="F390" t="str">
            <v>Privada</v>
          </cell>
          <cell r="G390" t="str">
            <v>Privado</v>
          </cell>
          <cell r="H390" t="str">
            <v>Não</v>
          </cell>
          <cell r="I390">
            <v>440000034381993</v>
          </cell>
          <cell r="J390">
            <v>34449</v>
          </cell>
          <cell r="K390">
            <v>1994</v>
          </cell>
          <cell r="L390" t="str">
            <v>abril</v>
          </cell>
          <cell r="M390">
            <v>34495</v>
          </cell>
          <cell r="N390"/>
          <cell r="O390">
            <v>1</v>
          </cell>
          <cell r="P390">
            <v>33</v>
          </cell>
          <cell r="Q390" t="str">
            <v>AVENIDA ABRAMO RANDON 770 TERREO</v>
          </cell>
          <cell r="R390" t="str">
            <v>95.055-010</v>
          </cell>
          <cell r="S390" t="str">
            <v>CAXIAS DO SUL</v>
          </cell>
          <cell r="T390" t="str">
            <v>RS</v>
          </cell>
          <cell r="U390" t="str">
            <v>WWW.RANDONPREV.COM.BR</v>
          </cell>
          <cell r="V390" t="str">
            <v>ERRS</v>
          </cell>
          <cell r="W390">
            <v>45265.250254629602</v>
          </cell>
        </row>
        <row r="391">
          <cell r="A391" t="str">
            <v>RBS PREV</v>
          </cell>
          <cell r="B391" t="str">
            <v>01.594.327/0001-00</v>
          </cell>
          <cell r="C391" t="str">
            <v>NORMAL - EM FUNCIONAMENTO</v>
          </cell>
          <cell r="D391" t="str">
            <v>NORMAL</v>
          </cell>
          <cell r="E391" t="str">
            <v>LC 109</v>
          </cell>
          <cell r="F391" t="str">
            <v>Privada</v>
          </cell>
          <cell r="G391" t="str">
            <v>Privado</v>
          </cell>
          <cell r="H391" t="str">
            <v>Não</v>
          </cell>
          <cell r="I391">
            <v>4.4000001345199608E+16</v>
          </cell>
          <cell r="J391">
            <v>35353</v>
          </cell>
          <cell r="K391">
            <v>1996</v>
          </cell>
          <cell r="L391" t="str">
            <v>outubro</v>
          </cell>
          <cell r="M391">
            <v>35431</v>
          </cell>
          <cell r="N391"/>
          <cell r="O391">
            <v>1</v>
          </cell>
          <cell r="P391">
            <v>51</v>
          </cell>
          <cell r="Q391" t="str">
            <v>AV ERICO VERISSIMO 400</v>
          </cell>
          <cell r="R391" t="str">
            <v>90.160-180</v>
          </cell>
          <cell r="S391" t="str">
            <v>PORTO ALEGRE</v>
          </cell>
          <cell r="T391" t="str">
            <v>RS</v>
          </cell>
          <cell r="U391" t="str">
            <v>HTTP://WWW.RBSPREV.COM.BR/</v>
          </cell>
          <cell r="V391" t="str">
            <v>ERRS</v>
          </cell>
          <cell r="W391">
            <v>45265.250254629602</v>
          </cell>
        </row>
        <row r="392">
          <cell r="A392" t="str">
            <v>REAL GRANDEZA</v>
          </cell>
          <cell r="B392" t="str">
            <v>34.269.803/0001-68</v>
          </cell>
          <cell r="C392" t="str">
            <v>NORMAL - EM FUNCIONAMENTO</v>
          </cell>
          <cell r="D392" t="str">
            <v>NORMAL</v>
          </cell>
          <cell r="E392" t="str">
            <v>LC 108 / LC 109</v>
          </cell>
          <cell r="F392" t="str">
            <v>Pública Federal</v>
          </cell>
          <cell r="G392" t="str">
            <v>Público</v>
          </cell>
          <cell r="H392" t="str">
            <v>Sim</v>
          </cell>
          <cell r="I392">
            <v>3018641979</v>
          </cell>
          <cell r="J392">
            <v>29042</v>
          </cell>
          <cell r="K392">
            <v>1979</v>
          </cell>
          <cell r="L392" t="str">
            <v>julho</v>
          </cell>
          <cell r="M392">
            <v>26299</v>
          </cell>
          <cell r="N392"/>
          <cell r="O392">
            <v>5</v>
          </cell>
          <cell r="P392">
            <v>10</v>
          </cell>
          <cell r="Q392" t="str">
            <v>MENA BARRETO 143 1 AO 8 ANDS</v>
          </cell>
          <cell r="R392" t="str">
            <v>22.271-100</v>
          </cell>
          <cell r="S392" t="str">
            <v>RIO DE JANEIRO</v>
          </cell>
          <cell r="T392" t="str">
            <v>RJ</v>
          </cell>
          <cell r="U392" t="str">
            <v>WWW.FRG.COM.BR</v>
          </cell>
          <cell r="V392" t="str">
            <v>ERRJ</v>
          </cell>
          <cell r="W392">
            <v>45265.250254629602</v>
          </cell>
        </row>
        <row r="393">
          <cell r="A393" t="str">
            <v>RECKITTPREV</v>
          </cell>
          <cell r="B393" t="str">
            <v>57.756.371/0001-15</v>
          </cell>
          <cell r="C393" t="str">
            <v>NORMAL - EM FUNCIONAMENTO</v>
          </cell>
          <cell r="D393" t="str">
            <v>NORMAL</v>
          </cell>
          <cell r="E393" t="str">
            <v>LC 109</v>
          </cell>
          <cell r="F393" t="str">
            <v>Privada</v>
          </cell>
          <cell r="G393" t="str">
            <v>Privado</v>
          </cell>
          <cell r="H393" t="str">
            <v>Não</v>
          </cell>
          <cell r="I393">
            <v>300000036181985</v>
          </cell>
          <cell r="J393">
            <v>31875</v>
          </cell>
          <cell r="K393">
            <v>1987</v>
          </cell>
          <cell r="L393" t="str">
            <v>abril</v>
          </cell>
          <cell r="M393">
            <v>31987</v>
          </cell>
          <cell r="N393"/>
          <cell r="O393">
            <v>1</v>
          </cell>
          <cell r="P393">
            <v>5</v>
          </cell>
          <cell r="Q393" t="str">
            <v>RODOVIA RAPOSO TAVARES 8015 KM 18</v>
          </cell>
          <cell r="R393" t="str">
            <v>05.577-900</v>
          </cell>
          <cell r="S393" t="str">
            <v>SAO PAULO</v>
          </cell>
          <cell r="T393" t="str">
            <v>SP</v>
          </cell>
          <cell r="U393" t="str">
            <v>WWW.RECKITTPREV.COM.BR</v>
          </cell>
          <cell r="V393" t="str">
            <v>ERSP</v>
          </cell>
          <cell r="W393">
            <v>45265.250254629602</v>
          </cell>
        </row>
        <row r="394">
          <cell r="A394" t="str">
            <v>REFER</v>
          </cell>
          <cell r="B394" t="str">
            <v>30.277.685/0001-89</v>
          </cell>
          <cell r="C394" t="str">
            <v>NORMAL - EM FUNCIONAMENTO</v>
          </cell>
          <cell r="D394" t="str">
            <v>NORMAL</v>
          </cell>
          <cell r="E394" t="str">
            <v>LC 108 / LC 109</v>
          </cell>
          <cell r="F394" t="str">
            <v>Pública Federal</v>
          </cell>
          <cell r="G394" t="str">
            <v>Público</v>
          </cell>
          <cell r="H394" t="str">
            <v>Não</v>
          </cell>
          <cell r="I394">
            <v>3005811978</v>
          </cell>
          <cell r="J394">
            <v>28893</v>
          </cell>
          <cell r="K394">
            <v>1979</v>
          </cell>
          <cell r="L394" t="str">
            <v>fevereiro</v>
          </cell>
          <cell r="M394">
            <v>28907</v>
          </cell>
          <cell r="N394"/>
          <cell r="O394">
            <v>8</v>
          </cell>
          <cell r="P394">
            <v>10</v>
          </cell>
          <cell r="Q394" t="str">
            <v>R DA QUITANDA</v>
          </cell>
          <cell r="R394" t="str">
            <v>20.091-005</v>
          </cell>
          <cell r="S394" t="str">
            <v>RIO DE JANEIRO</v>
          </cell>
          <cell r="T394" t="str">
            <v>RJ</v>
          </cell>
          <cell r="U394" t="str">
            <v>WWW.REFER.COM.BR</v>
          </cell>
          <cell r="V394" t="str">
            <v>ERRJ</v>
          </cell>
          <cell r="W394">
            <v>45265.250254629602</v>
          </cell>
        </row>
        <row r="395">
          <cell r="A395" t="str">
            <v>REGIUS</v>
          </cell>
          <cell r="B395" t="str">
            <v>01.225.861/0001-30</v>
          </cell>
          <cell r="C395" t="str">
            <v>NORMAL - EM FUNCIONAMENTO</v>
          </cell>
          <cell r="D395" t="str">
            <v>NORMAL</v>
          </cell>
          <cell r="E395" t="str">
            <v>LC 108 / LC 109</v>
          </cell>
          <cell r="F395" t="str">
            <v>Pública Estadual</v>
          </cell>
          <cell r="G395" t="str">
            <v>Público</v>
          </cell>
          <cell r="H395" t="str">
            <v>Não</v>
          </cell>
          <cell r="I395">
            <v>18831985</v>
          </cell>
          <cell r="J395">
            <v>31155</v>
          </cell>
          <cell r="K395">
            <v>1985</v>
          </cell>
          <cell r="L395" t="str">
            <v>abril</v>
          </cell>
          <cell r="M395">
            <v>31155</v>
          </cell>
          <cell r="N395"/>
          <cell r="O395">
            <v>7</v>
          </cell>
          <cell r="P395">
            <v>15</v>
          </cell>
          <cell r="Q395" t="str">
            <v>SGA/SUL QUADRA 902 -ED. ATHENAS-CONJUNTO B-ENTRADA C-2º ANDAR</v>
          </cell>
          <cell r="R395" t="str">
            <v>70.390-020</v>
          </cell>
          <cell r="S395" t="str">
            <v>BRASILIA</v>
          </cell>
          <cell r="T395" t="str">
            <v>DF</v>
          </cell>
          <cell r="U395" t="str">
            <v>WWW.REGIUS.ORG.BR</v>
          </cell>
          <cell r="V395" t="str">
            <v>ERDF</v>
          </cell>
          <cell r="W395">
            <v>45265.250254629602</v>
          </cell>
        </row>
        <row r="396">
          <cell r="A396" t="str">
            <v>RENOPREV</v>
          </cell>
          <cell r="B396" t="str">
            <v>07.539.385/0001-09</v>
          </cell>
          <cell r="C396" t="str">
            <v>ENCERRADA - POR INICIATIVA DA EFPC</v>
          </cell>
          <cell r="D396" t="str">
            <v>ENCERRADA</v>
          </cell>
          <cell r="E396" t="str">
            <v>LC 109</v>
          </cell>
          <cell r="F396" t="str">
            <v>Privada</v>
          </cell>
          <cell r="G396" t="str">
            <v>Privado</v>
          </cell>
          <cell r="H396" t="str">
            <v>Não</v>
          </cell>
          <cell r="I396">
            <v>4.4000001396200512E+16</v>
          </cell>
          <cell r="J396">
            <v>38531</v>
          </cell>
          <cell r="K396">
            <v>2005</v>
          </cell>
          <cell r="L396" t="str">
            <v>junho</v>
          </cell>
          <cell r="M396">
            <v>38626</v>
          </cell>
          <cell r="N396">
            <v>41442</v>
          </cell>
          <cell r="O396">
            <v>0</v>
          </cell>
          <cell r="P396">
            <v>0</v>
          </cell>
          <cell r="Q396" t="str">
            <v>AV RENAULT 1300 PARTE</v>
          </cell>
          <cell r="R396" t="str">
            <v>83.070-900</v>
          </cell>
          <cell r="S396" t="str">
            <v>SAO JOSE DOS PINHAIS</v>
          </cell>
          <cell r="T396" t="str">
            <v>PR</v>
          </cell>
          <cell r="U396"/>
          <cell r="V396" t="str">
            <v>ERRS</v>
          </cell>
          <cell r="W396">
            <v>45265.250254629602</v>
          </cell>
        </row>
        <row r="397">
          <cell r="A397" t="str">
            <v>RESAPREV</v>
          </cell>
          <cell r="B397" t="str">
            <v>58.399.197/0001-63</v>
          </cell>
          <cell r="C397" t="str">
            <v>ENCERRADA - POR INICIATIVA DA EFPC</v>
          </cell>
          <cell r="D397" t="str">
            <v>ENCERRADA</v>
          </cell>
          <cell r="E397" t="str">
            <v>LC 109</v>
          </cell>
          <cell r="F397" t="str">
            <v>Privada</v>
          </cell>
          <cell r="G397" t="str">
            <v>Privado</v>
          </cell>
          <cell r="H397" t="str">
            <v>Não</v>
          </cell>
          <cell r="I397">
            <v>3702198600</v>
          </cell>
          <cell r="J397">
            <v>32098</v>
          </cell>
          <cell r="K397">
            <v>1987</v>
          </cell>
          <cell r="L397" t="str">
            <v>novembro</v>
          </cell>
          <cell r="M397">
            <v>32108</v>
          </cell>
          <cell r="N397">
            <v>41038</v>
          </cell>
          <cell r="O397">
            <v>0</v>
          </cell>
          <cell r="P397">
            <v>0</v>
          </cell>
          <cell r="Q397" t="str">
            <v>AVENIDA AMAZONAS, 1.100 PARTE</v>
          </cell>
          <cell r="R397" t="str">
            <v>08.744-340</v>
          </cell>
          <cell r="S397" t="str">
            <v>MOGI DAS CRUZES</v>
          </cell>
          <cell r="T397" t="str">
            <v>SP</v>
          </cell>
          <cell r="U397"/>
          <cell r="V397" t="str">
            <v>ERSP</v>
          </cell>
          <cell r="W397">
            <v>45265.250254629602</v>
          </cell>
        </row>
        <row r="398">
          <cell r="A398" t="str">
            <v>RIBEIRAO PREV</v>
          </cell>
          <cell r="B398" t="str">
            <v>01.277.921/0001-69</v>
          </cell>
          <cell r="C398" t="str">
            <v>ENCERRADA - POR CANCELAMENTO</v>
          </cell>
          <cell r="D398" t="str">
            <v>ENCERRADA</v>
          </cell>
          <cell r="E398" t="str">
            <v>LC 109</v>
          </cell>
          <cell r="F398" t="str">
            <v>Privada</v>
          </cell>
          <cell r="G398" t="str">
            <v>Privado</v>
          </cell>
          <cell r="H398" t="str">
            <v>Não</v>
          </cell>
          <cell r="I398">
            <v>4.4000002410199688E+16</v>
          </cell>
          <cell r="J398">
            <v>35165</v>
          </cell>
          <cell r="K398">
            <v>1996</v>
          </cell>
          <cell r="L398" t="str">
            <v>abril</v>
          </cell>
          <cell r="M398">
            <v>35270</v>
          </cell>
          <cell r="N398">
            <v>37132</v>
          </cell>
          <cell r="O398">
            <v>0</v>
          </cell>
          <cell r="P398">
            <v>0</v>
          </cell>
          <cell r="Q398"/>
          <cell r="R398"/>
          <cell r="S398" t="str">
            <v>RIBEIRAO PRETO</v>
          </cell>
          <cell r="T398" t="str">
            <v>SP</v>
          </cell>
          <cell r="U398"/>
          <cell r="V398" t="str">
            <v>ERSP</v>
          </cell>
          <cell r="W398">
            <v>45265.250254629602</v>
          </cell>
        </row>
        <row r="399">
          <cell r="A399" t="str">
            <v>RIGEPREV</v>
          </cell>
          <cell r="B399" t="str">
            <v>45.989.050/0001-81</v>
          </cell>
          <cell r="C399" t="str">
            <v>ENCERRADA - POR CANCELAMENTO</v>
          </cell>
          <cell r="D399" t="str">
            <v>ENCERRADA</v>
          </cell>
          <cell r="E399" t="str">
            <v>LC 109</v>
          </cell>
          <cell r="F399" t="str">
            <v>Privada</v>
          </cell>
          <cell r="G399" t="str">
            <v>Privado</v>
          </cell>
          <cell r="H399" t="str">
            <v>Não</v>
          </cell>
          <cell r="I399">
            <v>4.400000517119956E+16</v>
          </cell>
          <cell r="J399">
            <v>35055</v>
          </cell>
          <cell r="K399">
            <v>1995</v>
          </cell>
          <cell r="L399" t="str">
            <v>dezembro</v>
          </cell>
          <cell r="M399"/>
          <cell r="N399">
            <v>35500</v>
          </cell>
          <cell r="O399">
            <v>0</v>
          </cell>
          <cell r="P399">
            <v>0</v>
          </cell>
          <cell r="Q399"/>
          <cell r="R399"/>
          <cell r="S399" t="str">
            <v>CAMPINAS</v>
          </cell>
          <cell r="T399" t="str">
            <v>SP</v>
          </cell>
          <cell r="U399"/>
          <cell r="V399" t="str">
            <v>ERSP</v>
          </cell>
          <cell r="W399">
            <v>45265.250254629602</v>
          </cell>
        </row>
        <row r="400">
          <cell r="A400" t="str">
            <v>RJPREV</v>
          </cell>
          <cell r="B400" t="str">
            <v>17.713.878/0001-77</v>
          </cell>
          <cell r="C400" t="str">
            <v>NORMAL - EM FUNCIONAMENTO</v>
          </cell>
          <cell r="D400" t="str">
            <v>NORMAL</v>
          </cell>
          <cell r="E400" t="str">
            <v>LC 108 / LC 109</v>
          </cell>
          <cell r="F400" t="str">
            <v>Pública Municipal</v>
          </cell>
          <cell r="G400" t="str">
            <v>Público</v>
          </cell>
          <cell r="H400" t="str">
            <v>Não</v>
          </cell>
          <cell r="I400">
            <v>4.4011000434201208E+16</v>
          </cell>
          <cell r="J400">
            <v>41213</v>
          </cell>
          <cell r="K400">
            <v>2012</v>
          </cell>
          <cell r="L400" t="str">
            <v>outubro</v>
          </cell>
          <cell r="M400">
            <v>41521</v>
          </cell>
          <cell r="N400"/>
          <cell r="O400">
            <v>2</v>
          </cell>
          <cell r="P400">
            <v>32</v>
          </cell>
          <cell r="Q400" t="str">
            <v>AV. ERASMO BRAGA, 118 - 7º ANDAR</v>
          </cell>
          <cell r="R400" t="str">
            <v>20.020-000</v>
          </cell>
          <cell r="S400" t="str">
            <v>RIO DE JANEIRO</v>
          </cell>
          <cell r="T400" t="str">
            <v>RJ</v>
          </cell>
          <cell r="U400" t="str">
            <v>WWW.RJPREV.RJ.GOV.BR</v>
          </cell>
          <cell r="V400" t="str">
            <v>ERRJ</v>
          </cell>
          <cell r="W400">
            <v>45265.250254629602</v>
          </cell>
        </row>
        <row r="401">
          <cell r="A401" t="str">
            <v>ROCHEPREV</v>
          </cell>
          <cell r="B401" t="str">
            <v>01.048.433/0001-80</v>
          </cell>
          <cell r="C401" t="str">
            <v>NORMAL - EM FUNCIONAMENTO</v>
          </cell>
          <cell r="D401" t="str">
            <v>NORMAL</v>
          </cell>
          <cell r="E401" t="str">
            <v>LC 109</v>
          </cell>
          <cell r="F401" t="str">
            <v>Privada</v>
          </cell>
          <cell r="G401" t="str">
            <v>Privado</v>
          </cell>
          <cell r="H401" t="str">
            <v>Não</v>
          </cell>
          <cell r="I401">
            <v>4.4000004783199584E+16</v>
          </cell>
          <cell r="J401">
            <v>35047</v>
          </cell>
          <cell r="K401">
            <v>1995</v>
          </cell>
          <cell r="L401" t="str">
            <v>dezembro</v>
          </cell>
          <cell r="M401">
            <v>35187</v>
          </cell>
          <cell r="N401"/>
          <cell r="O401">
            <v>1</v>
          </cell>
          <cell r="P401">
            <v>3</v>
          </cell>
          <cell r="Q401" t="str">
            <v>RUA DOUTOR RUBENS GOMES BUENO,</v>
          </cell>
          <cell r="R401" t="str">
            <v>04.730-903</v>
          </cell>
          <cell r="S401" t="str">
            <v>SAO PAULO</v>
          </cell>
          <cell r="T401" t="str">
            <v>SP</v>
          </cell>
          <cell r="U401" t="str">
            <v>WWW.PORTALPREV.COM.BR/ROCHEPREV/ROCHEPREV</v>
          </cell>
          <cell r="V401" t="str">
            <v>ERSP</v>
          </cell>
          <cell r="W401">
            <v>45265.250254629602</v>
          </cell>
        </row>
        <row r="402">
          <cell r="A402" t="str">
            <v>RS-PREV</v>
          </cell>
          <cell r="B402" t="str">
            <v>24.846.794/0001-77</v>
          </cell>
          <cell r="C402" t="str">
            <v>NORMAL - EM FUNCIONAMENTO</v>
          </cell>
          <cell r="D402" t="str">
            <v>NORMAL</v>
          </cell>
          <cell r="E402" t="str">
            <v>LC 108 / LC 109</v>
          </cell>
          <cell r="F402" t="str">
            <v>Pública Municipal</v>
          </cell>
          <cell r="G402" t="str">
            <v>Público</v>
          </cell>
          <cell r="H402" t="str">
            <v>Não</v>
          </cell>
          <cell r="I402">
            <v>4.4011000022201688E+16</v>
          </cell>
          <cell r="J402">
            <v>42451</v>
          </cell>
          <cell r="K402">
            <v>2016</v>
          </cell>
          <cell r="L402" t="str">
            <v>março</v>
          </cell>
          <cell r="M402">
            <v>42486</v>
          </cell>
          <cell r="N402"/>
          <cell r="O402">
            <v>2</v>
          </cell>
          <cell r="P402">
            <v>27</v>
          </cell>
          <cell r="Q402" t="str">
            <v>RUA WASHINGTON LUIZ 820/1001</v>
          </cell>
          <cell r="R402" t="str">
            <v>90.010-460</v>
          </cell>
          <cell r="S402" t="str">
            <v>PORTO ALEGRE</v>
          </cell>
          <cell r="T402" t="str">
            <v>RS</v>
          </cell>
          <cell r="U402" t="str">
            <v>WWW.RSPREV.COM.BR</v>
          </cell>
          <cell r="V402" t="str">
            <v>ERRS</v>
          </cell>
          <cell r="W402">
            <v>45265.250254629602</v>
          </cell>
        </row>
        <row r="403">
          <cell r="A403" t="str">
            <v>RUMOS</v>
          </cell>
          <cell r="B403" t="str">
            <v>51.245.355/0001-81</v>
          </cell>
          <cell r="C403" t="str">
            <v>NORMAL - EM FUNCIONAMENTO</v>
          </cell>
          <cell r="D403" t="str">
            <v>NORMAL</v>
          </cell>
          <cell r="E403" t="str">
            <v>LC 109</v>
          </cell>
          <cell r="F403" t="str">
            <v>Privada</v>
          </cell>
          <cell r="G403" t="str">
            <v>Privado</v>
          </cell>
          <cell r="H403" t="str">
            <v>Não</v>
          </cell>
          <cell r="I403">
            <v>300000016691984</v>
          </cell>
          <cell r="J403">
            <v>31112</v>
          </cell>
          <cell r="K403">
            <v>1985</v>
          </cell>
          <cell r="L403" t="str">
            <v>março</v>
          </cell>
          <cell r="M403">
            <v>31048</v>
          </cell>
          <cell r="N403"/>
          <cell r="O403">
            <v>2</v>
          </cell>
          <cell r="P403">
            <v>12</v>
          </cell>
          <cell r="Q403" t="str">
            <v>AV. MARCOS PENTEADO DE ULHOA RODRIGUES</v>
          </cell>
          <cell r="R403" t="str">
            <v>06.460-040</v>
          </cell>
          <cell r="S403" t="str">
            <v>BARUERI</v>
          </cell>
          <cell r="T403" t="str">
            <v>SP</v>
          </cell>
          <cell r="U403" t="str">
            <v>WWW.RUMOSPREVIDENCIA.COM.BR</v>
          </cell>
          <cell r="V403" t="str">
            <v>ERSP</v>
          </cell>
          <cell r="W403">
            <v>45265.250254629602</v>
          </cell>
        </row>
        <row r="404">
          <cell r="A404" t="str">
            <v>SABESPREV</v>
          </cell>
          <cell r="B404" t="str">
            <v>65.471.914/0001-86</v>
          </cell>
          <cell r="C404" t="str">
            <v>NORMAL - EM FUNCIONAMENTO</v>
          </cell>
          <cell r="D404" t="str">
            <v>NORMAL</v>
          </cell>
          <cell r="E404" t="str">
            <v>LC 108 / LC 109</v>
          </cell>
          <cell r="F404" t="str">
            <v>Pública Estadual</v>
          </cell>
          <cell r="G404" t="str">
            <v>Público</v>
          </cell>
          <cell r="H404" t="str">
            <v>Não</v>
          </cell>
          <cell r="I404">
            <v>183091980</v>
          </cell>
          <cell r="J404">
            <v>33094</v>
          </cell>
          <cell r="K404">
            <v>1990</v>
          </cell>
          <cell r="L404" t="str">
            <v>agosto</v>
          </cell>
          <cell r="M404">
            <v>33297</v>
          </cell>
          <cell r="N404"/>
          <cell r="O404">
            <v>5</v>
          </cell>
          <cell r="P404">
            <v>3</v>
          </cell>
          <cell r="Q404" t="str">
            <v>SANTOS 1827 14 ANDAR CONJ 142</v>
          </cell>
          <cell r="R404" t="str">
            <v>01.419-909</v>
          </cell>
          <cell r="S404" t="str">
            <v>SAO PAULO</v>
          </cell>
          <cell r="T404" t="str">
            <v>SP</v>
          </cell>
          <cell r="U404" t="str">
            <v>WWW.SABESPREV.COM.BR</v>
          </cell>
          <cell r="V404" t="str">
            <v>ERSP</v>
          </cell>
          <cell r="W404">
            <v>45265.250254629602</v>
          </cell>
        </row>
        <row r="405">
          <cell r="A405" t="str">
            <v>SANEPREVI</v>
          </cell>
          <cell r="B405" t="str">
            <v>86.708.203/0001-52</v>
          </cell>
          <cell r="C405" t="str">
            <v>ENCERRADA - POR CANCELAMENTO</v>
          </cell>
          <cell r="D405" t="str">
            <v>ENCERRADA</v>
          </cell>
          <cell r="E405" t="str">
            <v>LC 108 / LC 109</v>
          </cell>
          <cell r="F405" t="str">
            <v>Pública Estadual</v>
          </cell>
          <cell r="G405" t="str">
            <v>Público</v>
          </cell>
          <cell r="H405" t="str">
            <v>Não</v>
          </cell>
          <cell r="I405">
            <v>440000032821993</v>
          </cell>
          <cell r="J405">
            <v>34305</v>
          </cell>
          <cell r="K405">
            <v>1993</v>
          </cell>
          <cell r="L405" t="str">
            <v>dezembro</v>
          </cell>
          <cell r="M405">
            <v>34306</v>
          </cell>
          <cell r="N405">
            <v>38163</v>
          </cell>
          <cell r="O405">
            <v>0</v>
          </cell>
          <cell r="P405">
            <v>0</v>
          </cell>
          <cell r="Q405"/>
          <cell r="R405"/>
          <cell r="S405" t="str">
            <v>CUIABA</v>
          </cell>
          <cell r="T405" t="str">
            <v>MT</v>
          </cell>
          <cell r="U405"/>
          <cell r="V405" t="str">
            <v>ERMG</v>
          </cell>
          <cell r="W405">
            <v>45265.250254629602</v>
          </cell>
        </row>
        <row r="406">
          <cell r="A406" t="str">
            <v>SANPREV</v>
          </cell>
          <cell r="B406" t="str">
            <v>60.741.360/0001-76</v>
          </cell>
          <cell r="C406" t="str">
            <v>ENCERRADA - POR INICIATIVA DA EFPC</v>
          </cell>
          <cell r="D406" t="str">
            <v>ENCERRADA</v>
          </cell>
          <cell r="E406" t="str">
            <v>LC 109</v>
          </cell>
          <cell r="F406" t="str">
            <v>Privada</v>
          </cell>
          <cell r="G406" t="str">
            <v>Privado</v>
          </cell>
          <cell r="H406" t="str">
            <v>Não</v>
          </cell>
          <cell r="I406">
            <v>3018741979</v>
          </cell>
          <cell r="J406">
            <v>29125</v>
          </cell>
          <cell r="K406">
            <v>1979</v>
          </cell>
          <cell r="L406" t="str">
            <v>setembro</v>
          </cell>
          <cell r="M406">
            <v>29125</v>
          </cell>
          <cell r="N406">
            <v>43236</v>
          </cell>
          <cell r="O406">
            <v>0</v>
          </cell>
          <cell r="P406">
            <v>0</v>
          </cell>
          <cell r="Q406" t="str">
            <v>RUA AMADOR BUENO, 474</v>
          </cell>
          <cell r="R406" t="str">
            <v>04.752-901</v>
          </cell>
          <cell r="S406" t="str">
            <v>SAO PAULO</v>
          </cell>
          <cell r="T406" t="str">
            <v>SP</v>
          </cell>
          <cell r="U406" t="str">
            <v>WWW.SANPREV.COM.BR</v>
          </cell>
          <cell r="V406" t="str">
            <v>ERSP</v>
          </cell>
          <cell r="W406">
            <v>45265.250254629602</v>
          </cell>
        </row>
        <row r="407">
          <cell r="A407" t="str">
            <v>SANTANDER BANES</v>
          </cell>
          <cell r="B407" t="str">
            <v>08.431.002/0001-47</v>
          </cell>
          <cell r="C407" t="str">
            <v>ENCERRADA - POR INICIATIVA DA EFPC</v>
          </cell>
          <cell r="D407" t="str">
            <v>ENCERRADA</v>
          </cell>
          <cell r="E407" t="str">
            <v>LC 109</v>
          </cell>
          <cell r="F407" t="str">
            <v>Privada</v>
          </cell>
          <cell r="G407" t="str">
            <v>Privado</v>
          </cell>
          <cell r="H407" t="str">
            <v>Não</v>
          </cell>
          <cell r="I407">
            <v>4.4000001363200632E+16</v>
          </cell>
          <cell r="J407">
            <v>38855</v>
          </cell>
          <cell r="K407">
            <v>2006</v>
          </cell>
          <cell r="L407" t="str">
            <v>maio</v>
          </cell>
          <cell r="M407">
            <v>39449</v>
          </cell>
          <cell r="N407">
            <v>42192</v>
          </cell>
          <cell r="O407">
            <v>0</v>
          </cell>
          <cell r="P407">
            <v>0</v>
          </cell>
          <cell r="Q407" t="str">
            <v>AV. JUSCELINO KUBITSCHEK, Nº 2235 ¿ 26º ANDAR ¿ ESTAÇÃO 145</v>
          </cell>
          <cell r="R407" t="str">
            <v>04.543-011</v>
          </cell>
          <cell r="S407" t="str">
            <v>SAO PAULO</v>
          </cell>
          <cell r="T407" t="str">
            <v>SP</v>
          </cell>
          <cell r="U407"/>
          <cell r="V407" t="str">
            <v>ERSP</v>
          </cell>
          <cell r="W407">
            <v>45265.250254629602</v>
          </cell>
        </row>
        <row r="408">
          <cell r="A408" t="str">
            <v>SANTANDERPREVI</v>
          </cell>
          <cell r="B408" t="str">
            <v>68.687.185/0001-98</v>
          </cell>
          <cell r="C408" t="str">
            <v>NORMAL - EM FUNCIONAMENTO</v>
          </cell>
          <cell r="D408" t="str">
            <v>NORMAL</v>
          </cell>
          <cell r="E408" t="str">
            <v>LC 109</v>
          </cell>
          <cell r="F408" t="str">
            <v>Privada</v>
          </cell>
          <cell r="G408" t="str">
            <v>Privado</v>
          </cell>
          <cell r="H408" t="str">
            <v>Não</v>
          </cell>
          <cell r="I408">
            <v>240000002431992</v>
          </cell>
          <cell r="J408">
            <v>33877</v>
          </cell>
          <cell r="K408">
            <v>1992</v>
          </cell>
          <cell r="L408" t="str">
            <v>setembro</v>
          </cell>
          <cell r="M408">
            <v>33906</v>
          </cell>
          <cell r="N408"/>
          <cell r="O408">
            <v>1</v>
          </cell>
          <cell r="P408">
            <v>18</v>
          </cell>
          <cell r="Q408" t="str">
            <v>AV. PRESIDENTE JUSCELINO KUBITSCHEK, 2041/2235 - 12º ANDAR</v>
          </cell>
          <cell r="R408" t="str">
            <v>04.543-011</v>
          </cell>
          <cell r="S408" t="str">
            <v>SAO PAULO</v>
          </cell>
          <cell r="T408" t="str">
            <v>SP</v>
          </cell>
          <cell r="U408" t="str">
            <v>WWW.SANTANDERPREVI.COM.BR</v>
          </cell>
          <cell r="V408" t="str">
            <v>ERSP</v>
          </cell>
          <cell r="W408">
            <v>45265.250254629602</v>
          </cell>
        </row>
        <row r="409">
          <cell r="A409" t="str">
            <v>SAO BERNARDO</v>
          </cell>
          <cell r="B409" t="str">
            <v>43.763.127/0001-75</v>
          </cell>
          <cell r="C409" t="str">
            <v>NORMAL - EM FUNCIONAMENTO</v>
          </cell>
          <cell r="D409" t="str">
            <v>NORMAL</v>
          </cell>
          <cell r="E409" t="str">
            <v>LC 109</v>
          </cell>
          <cell r="F409" t="str">
            <v>Privada</v>
          </cell>
          <cell r="G409" t="str">
            <v>Privado</v>
          </cell>
          <cell r="H409" t="str">
            <v>Não</v>
          </cell>
          <cell r="I409">
            <v>139101980</v>
          </cell>
          <cell r="J409">
            <v>29349</v>
          </cell>
          <cell r="K409">
            <v>1980</v>
          </cell>
          <cell r="L409" t="str">
            <v>maio</v>
          </cell>
          <cell r="M409">
            <v>29305</v>
          </cell>
          <cell r="N409"/>
          <cell r="O409">
            <v>1</v>
          </cell>
          <cell r="P409">
            <v>15</v>
          </cell>
          <cell r="Q409" t="str">
            <v>AVENIDA SANTA MARINA       482      4.ANDAR</v>
          </cell>
          <cell r="R409" t="str">
            <v>05.036-903</v>
          </cell>
          <cell r="S409" t="str">
            <v>SAO PAULO</v>
          </cell>
          <cell r="T409" t="str">
            <v>SP</v>
          </cell>
          <cell r="U409" t="str">
            <v>WWW.SAOBERNARDO.ORG.BR</v>
          </cell>
          <cell r="V409" t="str">
            <v>ERSP</v>
          </cell>
          <cell r="W409">
            <v>45265.250254629602</v>
          </cell>
        </row>
        <row r="410">
          <cell r="A410" t="str">
            <v>SAO FRANCISCO</v>
          </cell>
          <cell r="B410" t="str">
            <v>01.635.671/0001-91</v>
          </cell>
          <cell r="C410" t="str">
            <v>NORMAL - EM FUNCIONAMENTO</v>
          </cell>
          <cell r="D410" t="str">
            <v>NORMAL</v>
          </cell>
          <cell r="E410" t="str">
            <v>LC 108 / LC 109</v>
          </cell>
          <cell r="F410" t="str">
            <v>Pública Federal</v>
          </cell>
          <cell r="G410" t="str">
            <v>Público</v>
          </cell>
          <cell r="H410" t="str">
            <v>Não</v>
          </cell>
          <cell r="I410">
            <v>194671981</v>
          </cell>
          <cell r="J410">
            <v>29734</v>
          </cell>
          <cell r="K410">
            <v>1981</v>
          </cell>
          <cell r="L410" t="str">
            <v>maio</v>
          </cell>
          <cell r="M410">
            <v>31472</v>
          </cell>
          <cell r="N410"/>
          <cell r="O410">
            <v>3</v>
          </cell>
          <cell r="P410">
            <v>2</v>
          </cell>
          <cell r="Q410" t="str">
            <v>SBN  QUADRA 02 BLOCO H, EDIFICIO CENTRAL BRASILIA,  8º ANDAR</v>
          </cell>
          <cell r="R410" t="str">
            <v>70.040-904</v>
          </cell>
          <cell r="S410" t="str">
            <v>BRASILIA</v>
          </cell>
          <cell r="T410" t="str">
            <v>DF</v>
          </cell>
          <cell r="U410" t="str">
            <v>www.franweb.com.br</v>
          </cell>
          <cell r="V410" t="str">
            <v>ERDF</v>
          </cell>
          <cell r="W410">
            <v>45265.250254629602</v>
          </cell>
        </row>
        <row r="411">
          <cell r="A411" t="str">
            <v>SAO RAFAEL</v>
          </cell>
          <cell r="B411" t="str">
            <v>29.213.238/0001-87</v>
          </cell>
          <cell r="C411" t="str">
            <v>NORMAL - EM FUNCIONAMENTO</v>
          </cell>
          <cell r="D411" t="str">
            <v>NORMAL</v>
          </cell>
          <cell r="E411" t="str">
            <v>LC 109</v>
          </cell>
          <cell r="F411" t="str">
            <v>Privada</v>
          </cell>
          <cell r="G411" t="str">
            <v>Privado</v>
          </cell>
          <cell r="H411" t="str">
            <v>Não</v>
          </cell>
          <cell r="I411">
            <v>300000008551984</v>
          </cell>
          <cell r="J411">
            <v>30994</v>
          </cell>
          <cell r="K411">
            <v>1984</v>
          </cell>
          <cell r="L411" t="str">
            <v>novembro</v>
          </cell>
          <cell r="M411">
            <v>32203</v>
          </cell>
          <cell r="N411"/>
          <cell r="O411">
            <v>1</v>
          </cell>
          <cell r="P411">
            <v>2</v>
          </cell>
          <cell r="Q411" t="str">
            <v>RUA VOLUNTÁRIOS DA PÁTRIA</v>
          </cell>
          <cell r="R411" t="str">
            <v>22.270-000</v>
          </cell>
          <cell r="S411" t="str">
            <v>RIO DE JANEIRO</v>
          </cell>
          <cell r="T411" t="str">
            <v>RJ</v>
          </cell>
          <cell r="U411" t="str">
            <v>WWW.SAORAFAELPREVIDENCIA.COM.BR</v>
          </cell>
          <cell r="V411" t="str">
            <v>ERRJ</v>
          </cell>
          <cell r="W411">
            <v>45265.250254629602</v>
          </cell>
        </row>
        <row r="412">
          <cell r="A412" t="str">
            <v>SARAH PREVIDÊNCIA</v>
          </cell>
          <cell r="B412" t="str">
            <v>45.395.628/0001-71</v>
          </cell>
          <cell r="C412" t="str">
            <v>NORMAL - EM FUNCIONAMENTO</v>
          </cell>
          <cell r="D412" t="str">
            <v>NORMAL</v>
          </cell>
          <cell r="E412" t="str">
            <v>LC 109</v>
          </cell>
          <cell r="F412" t="str">
            <v>Privada</v>
          </cell>
          <cell r="G412" t="str">
            <v>Privado</v>
          </cell>
          <cell r="H412" t="str">
            <v>Não</v>
          </cell>
          <cell r="I412">
            <v>4.4011006713202168E+16</v>
          </cell>
          <cell r="J412">
            <v>44575</v>
          </cell>
          <cell r="K412">
            <v>2022</v>
          </cell>
          <cell r="L412" t="str">
            <v>janeiro</v>
          </cell>
          <cell r="M412">
            <v>44586</v>
          </cell>
          <cell r="N412"/>
          <cell r="O412">
            <v>1</v>
          </cell>
          <cell r="P412">
            <v>1</v>
          </cell>
          <cell r="Q412" t="str">
            <v>SMHS QUADRA 101 BLOCO B</v>
          </cell>
          <cell r="R412" t="str">
            <v>70.335-901</v>
          </cell>
          <cell r="S412" t="str">
            <v>BRASILIA</v>
          </cell>
          <cell r="T412" t="str">
            <v>DF</v>
          </cell>
          <cell r="U412"/>
          <cell r="V412" t="str">
            <v>ERDF</v>
          </cell>
          <cell r="W412">
            <v>45265.250254629602</v>
          </cell>
        </row>
        <row r="413">
          <cell r="A413" t="str">
            <v>SARAHPREV</v>
          </cell>
          <cell r="B413" t="str">
            <v>01.600.217/0001-03</v>
          </cell>
          <cell r="C413" t="str">
            <v>ENCERRADA - POR INICIATIVA DA EFPC</v>
          </cell>
          <cell r="D413" t="str">
            <v>ENCERRADA</v>
          </cell>
          <cell r="E413" t="str">
            <v>LC 109</v>
          </cell>
          <cell r="F413" t="str">
            <v>Privada</v>
          </cell>
          <cell r="G413" t="str">
            <v>Privado</v>
          </cell>
          <cell r="H413" t="str">
            <v>Não</v>
          </cell>
          <cell r="I413">
            <v>4.4000009605199696E+16</v>
          </cell>
          <cell r="J413">
            <v>35391</v>
          </cell>
          <cell r="K413">
            <v>1996</v>
          </cell>
          <cell r="L413" t="str">
            <v>novembro</v>
          </cell>
          <cell r="M413">
            <v>35422</v>
          </cell>
          <cell r="N413">
            <v>43005</v>
          </cell>
          <cell r="O413">
            <v>0</v>
          </cell>
          <cell r="P413">
            <v>0</v>
          </cell>
          <cell r="Q413" t="str">
            <v>SMH SUL QUADRA 101 BLOCO B 45 3 ANDAR SL 307</v>
          </cell>
          <cell r="R413" t="str">
            <v>70.334-900</v>
          </cell>
          <cell r="S413" t="str">
            <v>BRASILIA</v>
          </cell>
          <cell r="T413" t="str">
            <v>DF</v>
          </cell>
          <cell r="U413" t="str">
            <v>WWW.SARAHPREV.ORG.BR</v>
          </cell>
          <cell r="V413" t="str">
            <v>ERDF</v>
          </cell>
          <cell r="W413">
            <v>45265.250254629602</v>
          </cell>
        </row>
        <row r="414">
          <cell r="A414" t="str">
            <v>SBOTPREV</v>
          </cell>
          <cell r="B414" t="str">
            <v>11.401.654/0001-43</v>
          </cell>
          <cell r="C414" t="str">
            <v>NORMAL - EM FUNCIONAMENTO</v>
          </cell>
          <cell r="D414" t="str">
            <v>NORMAL</v>
          </cell>
          <cell r="E414" t="str">
            <v>LC 109</v>
          </cell>
          <cell r="F414" t="str">
            <v>Instituidor</v>
          </cell>
          <cell r="G414" t="str">
            <v>Instituidor</v>
          </cell>
          <cell r="H414" t="str">
            <v>Não</v>
          </cell>
          <cell r="I414">
            <v>4.4011002636202256E+16</v>
          </cell>
          <cell r="J414">
            <v>40095</v>
          </cell>
          <cell r="K414">
            <v>2009</v>
          </cell>
          <cell r="L414" t="str">
            <v>outubro</v>
          </cell>
          <cell r="M414">
            <v>40210</v>
          </cell>
          <cell r="N414"/>
          <cell r="O414">
            <v>1</v>
          </cell>
          <cell r="P414">
            <v>1</v>
          </cell>
          <cell r="Q414" t="str">
            <v>ALAMEDA LORENA, 427 ¿ 14º ANDAR</v>
          </cell>
          <cell r="R414" t="str">
            <v>01.424-000</v>
          </cell>
          <cell r="S414" t="str">
            <v>SAO PAULO</v>
          </cell>
          <cell r="T414" t="str">
            <v>SP</v>
          </cell>
          <cell r="U414" t="str">
            <v>WWW.SBOTPREV.ORG.BR</v>
          </cell>
          <cell r="V414" t="str">
            <v>ERSP</v>
          </cell>
          <cell r="W414">
            <v>45265.250254629602</v>
          </cell>
        </row>
        <row r="415">
          <cell r="A415" t="str">
            <v>SBPREV</v>
          </cell>
          <cell r="B415" t="str">
            <v>00.000.000/0000-00</v>
          </cell>
          <cell r="C415" t="str">
            <v>ENCERRADA - DE OFÍCIO</v>
          </cell>
          <cell r="D415" t="str">
            <v>ENCERRADA</v>
          </cell>
          <cell r="E415" t="str">
            <v>LC 109</v>
          </cell>
          <cell r="F415" t="str">
            <v>Instituidor</v>
          </cell>
          <cell r="G415" t="str">
            <v>Instituidor</v>
          </cell>
          <cell r="H415" t="str">
            <v>Não</v>
          </cell>
          <cell r="I415">
            <v>4.4000004172200712E+16</v>
          </cell>
          <cell r="J415">
            <v>39769</v>
          </cell>
          <cell r="K415">
            <v>2008</v>
          </cell>
          <cell r="L415" t="str">
            <v>novembro</v>
          </cell>
          <cell r="M415"/>
          <cell r="N415">
            <v>40108</v>
          </cell>
          <cell r="O415">
            <v>0</v>
          </cell>
          <cell r="P415">
            <v>0</v>
          </cell>
          <cell r="Q415" t="str">
            <v>AV. CNB 12 LOTE 11/12</v>
          </cell>
          <cell r="R415" t="str">
            <v>72.115-944</v>
          </cell>
          <cell r="S415" t="str">
            <v>NÃO INFORMADO</v>
          </cell>
          <cell r="T415" t="str">
            <v>DF</v>
          </cell>
          <cell r="U415"/>
          <cell r="V415" t="str">
            <v>ERDF</v>
          </cell>
          <cell r="W415">
            <v>45265.250254629602</v>
          </cell>
        </row>
        <row r="416">
          <cell r="A416" t="str">
            <v>SCHNEIDER</v>
          </cell>
          <cell r="B416" t="str">
            <v>64.035.595/0001-01</v>
          </cell>
          <cell r="C416" t="str">
            <v>ENCERRADA - POR INICIATIVA DA EFPC</v>
          </cell>
          <cell r="D416" t="str">
            <v>ENCERRADA</v>
          </cell>
          <cell r="E416" t="str">
            <v>LC 109</v>
          </cell>
          <cell r="F416" t="str">
            <v>Privada</v>
          </cell>
          <cell r="G416" t="str">
            <v>Privado</v>
          </cell>
          <cell r="H416" t="str">
            <v>Não</v>
          </cell>
          <cell r="I416">
            <v>2400000764490</v>
          </cell>
          <cell r="J416">
            <v>33168</v>
          </cell>
          <cell r="K416">
            <v>1990</v>
          </cell>
          <cell r="L416" t="str">
            <v>outubro</v>
          </cell>
          <cell r="M416">
            <v>33235</v>
          </cell>
          <cell r="N416">
            <v>40711</v>
          </cell>
          <cell r="O416">
            <v>0</v>
          </cell>
          <cell r="P416">
            <v>0</v>
          </cell>
          <cell r="Q416" t="str">
            <v>AV DAS NACOES UNIDAS 23223</v>
          </cell>
          <cell r="R416" t="str">
            <v>04.795-100</v>
          </cell>
          <cell r="S416" t="str">
            <v>SAO PAULO</v>
          </cell>
          <cell r="T416" t="str">
            <v>SP</v>
          </cell>
          <cell r="U416" t="str">
            <v>www.schneider-electric.com.br</v>
          </cell>
          <cell r="V416" t="str">
            <v>ERSP</v>
          </cell>
          <cell r="W416">
            <v>45265.250254629602</v>
          </cell>
        </row>
        <row r="417">
          <cell r="A417" t="str">
            <v>SCPREV</v>
          </cell>
          <cell r="B417" t="str">
            <v>24.779.565/0001-87</v>
          </cell>
          <cell r="C417" t="str">
            <v>NORMAL - EM FUNCIONAMENTO</v>
          </cell>
          <cell r="D417" t="str">
            <v>NORMAL</v>
          </cell>
          <cell r="E417" t="str">
            <v>LC 108 / LC 109</v>
          </cell>
          <cell r="F417" t="str">
            <v>Pública Municipal</v>
          </cell>
          <cell r="G417" t="str">
            <v>Público</v>
          </cell>
          <cell r="H417" t="str">
            <v>Não</v>
          </cell>
          <cell r="I417">
            <v>4.4011000027201616E+16</v>
          </cell>
          <cell r="J417">
            <v>42461</v>
          </cell>
          <cell r="K417">
            <v>2016</v>
          </cell>
          <cell r="L417" t="str">
            <v>abril</v>
          </cell>
          <cell r="M417">
            <v>42492</v>
          </cell>
          <cell r="N417"/>
          <cell r="O417">
            <v>1</v>
          </cell>
          <cell r="P417">
            <v>7</v>
          </cell>
          <cell r="Q417" t="str">
            <v>RUA EMILIO BLUM, 131</v>
          </cell>
          <cell r="R417" t="str">
            <v>88.020-010</v>
          </cell>
          <cell r="S417" t="str">
            <v>FLORIANOPOLIS</v>
          </cell>
          <cell r="T417" t="str">
            <v>SC</v>
          </cell>
          <cell r="U417" t="str">
            <v>WWW.SCPREV.COM.BR</v>
          </cell>
          <cell r="V417" t="str">
            <v>ERRS</v>
          </cell>
          <cell r="W417">
            <v>45265.250254629602</v>
          </cell>
        </row>
        <row r="418">
          <cell r="A418" t="str">
            <v>SEAGRAM</v>
          </cell>
          <cell r="B418" t="str">
            <v>66.860.966/0001-07</v>
          </cell>
          <cell r="C418" t="str">
            <v>ENCERRADA - POR INICIATIVA DA EFPC</v>
          </cell>
          <cell r="D418" t="str">
            <v>ENCERRADA</v>
          </cell>
          <cell r="E418" t="str">
            <v>LC 109</v>
          </cell>
          <cell r="F418" t="str">
            <v>Privada</v>
          </cell>
          <cell r="G418" t="str">
            <v>Privado</v>
          </cell>
          <cell r="H418" t="str">
            <v>Não</v>
          </cell>
          <cell r="I418">
            <v>4.4000005454199752E+16</v>
          </cell>
          <cell r="J418">
            <v>35389</v>
          </cell>
          <cell r="K418">
            <v>1996</v>
          </cell>
          <cell r="L418" t="str">
            <v>novembro</v>
          </cell>
          <cell r="M418">
            <v>35737</v>
          </cell>
          <cell r="N418">
            <v>40178</v>
          </cell>
          <cell r="O418">
            <v>0</v>
          </cell>
          <cell r="P418">
            <v>0</v>
          </cell>
          <cell r="Q418" t="str">
            <v>AV DAS NAÇÕES, 11633-14</v>
          </cell>
          <cell r="R418" t="str">
            <v>45.780-000</v>
          </cell>
          <cell r="S418" t="str">
            <v>SAO PAULO</v>
          </cell>
          <cell r="T418" t="str">
            <v>SP</v>
          </cell>
          <cell r="U418"/>
          <cell r="V418" t="str">
            <v>ERSP</v>
          </cell>
          <cell r="W418">
            <v>45265.250254629602</v>
          </cell>
        </row>
        <row r="419">
          <cell r="A419" t="str">
            <v>SEBRAE PREVIDENCIA</v>
          </cell>
          <cell r="B419" t="str">
            <v>06.184.184/0001-73</v>
          </cell>
          <cell r="C419" t="str">
            <v>NORMAL - EM FUNCIONAMENTO</v>
          </cell>
          <cell r="D419" t="str">
            <v>NORMAL</v>
          </cell>
          <cell r="E419" t="str">
            <v>LC 109</v>
          </cell>
          <cell r="F419" t="str">
            <v>Privada</v>
          </cell>
          <cell r="G419" t="str">
            <v>Privado</v>
          </cell>
          <cell r="H419" t="str">
            <v>Não</v>
          </cell>
          <cell r="I419">
            <v>4.4000000143200432E+16</v>
          </cell>
          <cell r="J419">
            <v>38019</v>
          </cell>
          <cell r="K419">
            <v>2004</v>
          </cell>
          <cell r="L419" t="str">
            <v>fevereiro</v>
          </cell>
          <cell r="M419">
            <v>38019</v>
          </cell>
          <cell r="N419"/>
          <cell r="O419">
            <v>3</v>
          </cell>
          <cell r="P419">
            <v>37</v>
          </cell>
          <cell r="Q419" t="str">
            <v>SEPN QUADRA 515 BLOCO C LOJA 32 - 1° ANDAR</v>
          </cell>
          <cell r="R419" t="str">
            <v>70.770-503</v>
          </cell>
          <cell r="S419" t="str">
            <v>BRASILIA</v>
          </cell>
          <cell r="T419" t="str">
            <v>DF</v>
          </cell>
          <cell r="U419" t="str">
            <v>WWW.SEBRAEPREVIDENCIA.COM.BR</v>
          </cell>
          <cell r="V419" t="str">
            <v>ERDF</v>
          </cell>
          <cell r="W419">
            <v>45265.250254629602</v>
          </cell>
        </row>
        <row r="420">
          <cell r="A420" t="str">
            <v>SEGURIDADE</v>
          </cell>
          <cell r="B420" t="str">
            <v>26.034.652/0001-30</v>
          </cell>
          <cell r="C420" t="str">
            <v>NORMAL - EM FUNCIONAMENTO</v>
          </cell>
          <cell r="D420" t="str">
            <v>NORMAL</v>
          </cell>
          <cell r="E420" t="str">
            <v>LC 109</v>
          </cell>
          <cell r="F420" t="str">
            <v>Privada</v>
          </cell>
          <cell r="G420" t="str">
            <v>Privado</v>
          </cell>
          <cell r="H420" t="str">
            <v>Não</v>
          </cell>
          <cell r="I420">
            <v>240000063081992</v>
          </cell>
          <cell r="J420">
            <v>33714</v>
          </cell>
          <cell r="K420">
            <v>1992</v>
          </cell>
          <cell r="L420" t="str">
            <v>abril</v>
          </cell>
          <cell r="M420">
            <v>33786</v>
          </cell>
          <cell r="N420"/>
          <cell r="O420">
            <v>0</v>
          </cell>
          <cell r="P420">
            <v>0</v>
          </cell>
          <cell r="Q420" t="str">
            <v>CORREGO DA MATA</v>
          </cell>
          <cell r="R420" t="str">
            <v>38.183-903</v>
          </cell>
          <cell r="S420" t="str">
            <v>ARAXA</v>
          </cell>
          <cell r="T420" t="str">
            <v>MG</v>
          </cell>
          <cell r="U420"/>
          <cell r="V420" t="str">
            <v>ERMG</v>
          </cell>
          <cell r="W420">
            <v>45265.250254629602</v>
          </cell>
        </row>
        <row r="421">
          <cell r="A421" t="str">
            <v>SERGUS</v>
          </cell>
          <cell r="B421" t="str">
            <v>15.582.513/0001-25</v>
          </cell>
          <cell r="C421" t="str">
            <v>NORMAL - EM FUNCIONAMENTO</v>
          </cell>
          <cell r="D421" t="str">
            <v>NORMAL</v>
          </cell>
          <cell r="E421" t="str">
            <v>LC 108 / LC 109</v>
          </cell>
          <cell r="F421" t="str">
            <v>Pública Estadual</v>
          </cell>
          <cell r="G421" t="str">
            <v>Público</v>
          </cell>
          <cell r="H421" t="str">
            <v>Não</v>
          </cell>
          <cell r="I421">
            <v>3027911979</v>
          </cell>
          <cell r="J421">
            <v>29385</v>
          </cell>
          <cell r="K421">
            <v>1980</v>
          </cell>
          <cell r="L421" t="str">
            <v>junho</v>
          </cell>
          <cell r="M421">
            <v>29434</v>
          </cell>
          <cell r="N421"/>
          <cell r="O421">
            <v>2</v>
          </cell>
          <cell r="P421">
            <v>4</v>
          </cell>
          <cell r="Q421" t="str">
            <v>AV.AUGUSTO MAYNARD, 321 - 1º ANDAR</v>
          </cell>
          <cell r="R421" t="str">
            <v>49.015-380</v>
          </cell>
          <cell r="S421" t="str">
            <v>ARACAJU</v>
          </cell>
          <cell r="T421" t="str">
            <v>SE</v>
          </cell>
          <cell r="U421" t="str">
            <v>WWW.BANESE.COM.BR/SERGUS</v>
          </cell>
          <cell r="V421" t="str">
            <v>ERPE</v>
          </cell>
          <cell r="W421">
            <v>45265.250254629602</v>
          </cell>
        </row>
        <row r="422">
          <cell r="A422" t="str">
            <v>SERPROS</v>
          </cell>
          <cell r="B422" t="str">
            <v>29.738.952/0001-99</v>
          </cell>
          <cell r="C422" t="str">
            <v>NORMAL - EM FUNCIONAMENTO</v>
          </cell>
          <cell r="D422" t="str">
            <v>NORMAL</v>
          </cell>
          <cell r="E422" t="str">
            <v>LC 108 / LC 109</v>
          </cell>
          <cell r="F422" t="str">
            <v>Pública Federal</v>
          </cell>
          <cell r="G422" t="str">
            <v>Público</v>
          </cell>
          <cell r="H422" t="str">
            <v>Não</v>
          </cell>
          <cell r="I422">
            <v>3015631978</v>
          </cell>
          <cell r="J422">
            <v>29075</v>
          </cell>
          <cell r="K422">
            <v>1979</v>
          </cell>
          <cell r="L422" t="str">
            <v>agosto</v>
          </cell>
          <cell r="M422">
            <v>45009</v>
          </cell>
          <cell r="N422"/>
          <cell r="O422">
            <v>3</v>
          </cell>
          <cell r="P422">
            <v>2</v>
          </cell>
          <cell r="Q422" t="str">
            <v>ST SCN QUADRA 2 BLOCO A - EDIFICIO CORPORATE FINANCIAL CENTER</v>
          </cell>
          <cell r="R422" t="str">
            <v>70.712-900</v>
          </cell>
          <cell r="S422" t="str">
            <v>BRASILIA</v>
          </cell>
          <cell r="T422" t="str">
            <v>DF</v>
          </cell>
          <cell r="U422" t="str">
            <v>WWW.SERPROS.COM.BR</v>
          </cell>
          <cell r="V422" t="str">
            <v>ERDF</v>
          </cell>
          <cell r="W422">
            <v>45265.250254629602</v>
          </cell>
        </row>
        <row r="423">
          <cell r="A423" t="str">
            <v>SIAS</v>
          </cell>
          <cell r="B423" t="str">
            <v>33.937.541/0001-08</v>
          </cell>
          <cell r="C423" t="str">
            <v>NORMAL - EM FUNCIONAMENTO</v>
          </cell>
          <cell r="D423" t="str">
            <v>NORMAL</v>
          </cell>
          <cell r="E423" t="str">
            <v>LC 108 / LC 109</v>
          </cell>
          <cell r="F423" t="str">
            <v>Pública Federal</v>
          </cell>
          <cell r="G423" t="str">
            <v>Público</v>
          </cell>
          <cell r="H423" t="str">
            <v>Não</v>
          </cell>
          <cell r="I423">
            <v>3018571979</v>
          </cell>
          <cell r="J423">
            <v>28956</v>
          </cell>
          <cell r="K423">
            <v>1979</v>
          </cell>
          <cell r="L423" t="str">
            <v>abril</v>
          </cell>
          <cell r="M423">
            <v>29004</v>
          </cell>
          <cell r="N423"/>
          <cell r="O423">
            <v>3</v>
          </cell>
          <cell r="P423">
            <v>3</v>
          </cell>
          <cell r="Q423" t="str">
            <v>RUA DO CARMO 11 SALAS 601 E 602</v>
          </cell>
          <cell r="R423" t="str">
            <v>20.011-020</v>
          </cell>
          <cell r="S423" t="str">
            <v>RIO DE JANEIRO</v>
          </cell>
          <cell r="T423" t="str">
            <v>RJ</v>
          </cell>
          <cell r="U423" t="str">
            <v>WWW.SIAS.ORG.BR</v>
          </cell>
          <cell r="V423" t="str">
            <v>ERRJ</v>
          </cell>
          <cell r="W423">
            <v>45265.250254629602</v>
          </cell>
        </row>
        <row r="424">
          <cell r="A424" t="str">
            <v>SICOOB PREVI</v>
          </cell>
          <cell r="B424" t="str">
            <v>08.345.482/0001-23</v>
          </cell>
          <cell r="C424" t="str">
            <v>NORMAL - EM FUNCIONAMENTO</v>
          </cell>
          <cell r="D424" t="str">
            <v>NORMAL</v>
          </cell>
          <cell r="E424" t="str">
            <v>LC 109</v>
          </cell>
          <cell r="F424" t="str">
            <v>Privada</v>
          </cell>
          <cell r="G424" t="str">
            <v>Privado</v>
          </cell>
          <cell r="H424" t="str">
            <v>Não</v>
          </cell>
          <cell r="I424">
            <v>4.4000000211200528E+16</v>
          </cell>
          <cell r="J424">
            <v>38845</v>
          </cell>
          <cell r="K424">
            <v>2006</v>
          </cell>
          <cell r="L424" t="str">
            <v>maio</v>
          </cell>
          <cell r="M424">
            <v>38994</v>
          </cell>
          <cell r="N424"/>
          <cell r="O424">
            <v>2</v>
          </cell>
          <cell r="P424">
            <v>10</v>
          </cell>
          <cell r="Q424" t="str">
            <v>SIG QD 06 LOTE 2080 2º ANDAR - CENTRO CORPORATIVO SICOOB</v>
          </cell>
          <cell r="R424" t="str">
            <v>70.610-460</v>
          </cell>
          <cell r="S424" t="str">
            <v>BRASILIA</v>
          </cell>
          <cell r="T424" t="str">
            <v>DF</v>
          </cell>
          <cell r="U424" t="str">
            <v>WWW.SICOOB.COM.BR/PREVIDENCIA</v>
          </cell>
          <cell r="V424" t="str">
            <v>ERDF</v>
          </cell>
          <cell r="W424">
            <v>45265.250254629602</v>
          </cell>
        </row>
        <row r="425">
          <cell r="A425" t="str">
            <v>SILIUS</v>
          </cell>
          <cell r="B425" t="str">
            <v>88.922.562/0001-33</v>
          </cell>
          <cell r="C425" t="str">
            <v>NORMAL - EM FUNCIONAMENTO</v>
          </cell>
          <cell r="D425" t="str">
            <v>NORMAL</v>
          </cell>
          <cell r="E425" t="str">
            <v>LC 108 / LC 109</v>
          </cell>
          <cell r="F425" t="str">
            <v>Pública Estadual</v>
          </cell>
          <cell r="G425" t="str">
            <v>Público</v>
          </cell>
          <cell r="H425" t="str">
            <v>Não</v>
          </cell>
          <cell r="I425">
            <v>3017821979</v>
          </cell>
          <cell r="J425">
            <v>28295</v>
          </cell>
          <cell r="K425">
            <v>1977</v>
          </cell>
          <cell r="L425" t="str">
            <v>junho</v>
          </cell>
          <cell r="M425">
            <v>28295</v>
          </cell>
          <cell r="N425"/>
          <cell r="O425">
            <v>2</v>
          </cell>
          <cell r="P425">
            <v>1</v>
          </cell>
          <cell r="Q425" t="str">
            <v>AVENIDA GETÚLIO VARGAS, 1151/603</v>
          </cell>
          <cell r="R425" t="str">
            <v>90.150-005</v>
          </cell>
          <cell r="S425" t="str">
            <v>PORTO ALEGRE</v>
          </cell>
          <cell r="T425" t="str">
            <v>RS</v>
          </cell>
          <cell r="U425" t="str">
            <v>WWW.SILIUS.COM.BR</v>
          </cell>
          <cell r="V425" t="str">
            <v>ERRS</v>
          </cell>
          <cell r="W425">
            <v>45265.250254629602</v>
          </cell>
        </row>
        <row r="426">
          <cell r="A426" t="str">
            <v>SINDPD</v>
          </cell>
          <cell r="B426" t="str">
            <v>07.796.858/0001-53</v>
          </cell>
          <cell r="C426" t="str">
            <v>ENCERRADA - POR INICIATIVA DA EFPC</v>
          </cell>
          <cell r="D426" t="str">
            <v>ENCERRADA</v>
          </cell>
          <cell r="E426" t="str">
            <v>LC 109</v>
          </cell>
          <cell r="F426" t="str">
            <v>Instituidor</v>
          </cell>
          <cell r="G426" t="str">
            <v>Instituidor</v>
          </cell>
          <cell r="H426" t="str">
            <v>Não</v>
          </cell>
          <cell r="I426">
            <v>4.4000001050200504E+16</v>
          </cell>
          <cell r="J426">
            <v>38512</v>
          </cell>
          <cell r="K426">
            <v>2005</v>
          </cell>
          <cell r="L426" t="str">
            <v>junho</v>
          </cell>
          <cell r="M426">
            <v>38913</v>
          </cell>
          <cell r="N426">
            <v>44363</v>
          </cell>
          <cell r="O426">
            <v>0</v>
          </cell>
          <cell r="P426">
            <v>0</v>
          </cell>
          <cell r="Q426" t="str">
            <v>AV ANGÉLICA 35</v>
          </cell>
          <cell r="R426" t="str">
            <v>01.227-000</v>
          </cell>
          <cell r="S426" t="str">
            <v>SAO PAULO</v>
          </cell>
          <cell r="T426" t="str">
            <v>SP</v>
          </cell>
          <cell r="U426" t="str">
            <v>www.fpaprevidencia.com.br</v>
          </cell>
          <cell r="V426" t="str">
            <v>ERSP</v>
          </cell>
          <cell r="W426">
            <v>45265.250254629602</v>
          </cell>
        </row>
        <row r="427">
          <cell r="A427" t="str">
            <v>SINGER</v>
          </cell>
          <cell r="B427" t="str">
            <v>54.693.148/0001-88</v>
          </cell>
          <cell r="C427" t="str">
            <v>ENCERRADA - POR CANCELAMENTO</v>
          </cell>
          <cell r="D427" t="str">
            <v>ENCERRADA</v>
          </cell>
          <cell r="E427" t="str">
            <v>LC 109</v>
          </cell>
          <cell r="F427" t="str">
            <v>Privada</v>
          </cell>
          <cell r="G427" t="str">
            <v>Privado</v>
          </cell>
          <cell r="H427" t="str">
            <v>Não</v>
          </cell>
          <cell r="I427">
            <v>3000000361485</v>
          </cell>
          <cell r="J427">
            <v>31798</v>
          </cell>
          <cell r="K427">
            <v>1987</v>
          </cell>
          <cell r="L427" t="str">
            <v>janeiro</v>
          </cell>
          <cell r="M427">
            <v>31807</v>
          </cell>
          <cell r="N427">
            <v>36573</v>
          </cell>
          <cell r="O427">
            <v>0</v>
          </cell>
          <cell r="P427">
            <v>0</v>
          </cell>
          <cell r="Q427"/>
          <cell r="R427"/>
          <cell r="S427" t="str">
            <v>CAMPINAS</v>
          </cell>
          <cell r="T427" t="str">
            <v>SP</v>
          </cell>
          <cell r="U427"/>
          <cell r="V427" t="str">
            <v>ERSP</v>
          </cell>
          <cell r="W427">
            <v>45265.250254629602</v>
          </cell>
        </row>
        <row r="428">
          <cell r="A428" t="str">
            <v>SISTEL</v>
          </cell>
          <cell r="B428" t="str">
            <v>00.493.916/0001-20</v>
          </cell>
          <cell r="C428" t="str">
            <v>NORMAL - EM FUNCIONAMENTO</v>
          </cell>
          <cell r="D428" t="str">
            <v>NORMAL</v>
          </cell>
          <cell r="E428" t="str">
            <v>LC 109</v>
          </cell>
          <cell r="F428" t="str">
            <v>Privada</v>
          </cell>
          <cell r="G428" t="str">
            <v>Privado</v>
          </cell>
          <cell r="H428" t="str">
            <v>Sim</v>
          </cell>
          <cell r="I428">
            <v>3018491979</v>
          </cell>
          <cell r="J428">
            <v>28432</v>
          </cell>
          <cell r="K428">
            <v>1977</v>
          </cell>
          <cell r="L428" t="str">
            <v>novembro</v>
          </cell>
          <cell r="M428">
            <v>28432</v>
          </cell>
          <cell r="N428"/>
          <cell r="O428">
            <v>8</v>
          </cell>
          <cell r="P428">
            <v>9</v>
          </cell>
          <cell r="Q428" t="str">
            <v>SEP/SUL EQ.702/902 CONJ.B S/N BL.A E B</v>
          </cell>
          <cell r="R428" t="str">
            <v>70.390-025</v>
          </cell>
          <cell r="S428" t="str">
            <v>BRASILIA</v>
          </cell>
          <cell r="T428" t="str">
            <v>DF</v>
          </cell>
          <cell r="U428" t="str">
            <v>WWW.SISTEL.COM.BR</v>
          </cell>
          <cell r="V428" t="str">
            <v>ERDF</v>
          </cell>
          <cell r="W428">
            <v>45265.250254629602</v>
          </cell>
        </row>
        <row r="429">
          <cell r="A429" t="str">
            <v>SITRATUH PREVIDÊNCIA</v>
          </cell>
          <cell r="B429" t="str">
            <v>13.554.534/0001-01</v>
          </cell>
          <cell r="C429" t="str">
            <v>ENCERRADA - DE OFÍCIO</v>
          </cell>
          <cell r="D429" t="str">
            <v>ENCERRADA</v>
          </cell>
          <cell r="E429" t="str">
            <v>LC 109</v>
          </cell>
          <cell r="F429" t="str">
            <v>Instituidor</v>
          </cell>
          <cell r="G429" t="str">
            <v>Instituidor</v>
          </cell>
          <cell r="H429" t="str">
            <v>Não</v>
          </cell>
          <cell r="I429">
            <v>4.4011000039201136E+16</v>
          </cell>
          <cell r="J429">
            <v>40603</v>
          </cell>
          <cell r="K429">
            <v>2011</v>
          </cell>
          <cell r="L429" t="str">
            <v>março</v>
          </cell>
          <cell r="M429"/>
          <cell r="N429">
            <v>41044</v>
          </cell>
          <cell r="O429">
            <v>0</v>
          </cell>
          <cell r="P429">
            <v>0</v>
          </cell>
          <cell r="Q429" t="str">
            <v>AV. CENTENÁRIO 3265 SALA 206, ED. CRICIUMA CENTER</v>
          </cell>
          <cell r="R429" t="str">
            <v>88.801-000</v>
          </cell>
          <cell r="S429" t="str">
            <v>CRICIUMA</v>
          </cell>
          <cell r="T429" t="str">
            <v>SC</v>
          </cell>
          <cell r="U429"/>
          <cell r="V429" t="str">
            <v>ERRS</v>
          </cell>
          <cell r="W429">
            <v>45265.250254629602</v>
          </cell>
        </row>
        <row r="430">
          <cell r="A430" t="str">
            <v>SOCEPMI</v>
          </cell>
          <cell r="B430" t="str">
            <v>00.000.000/0000-00</v>
          </cell>
          <cell r="C430" t="str">
            <v>ENCERRADA - DE OFÍCIO</v>
          </cell>
          <cell r="D430" t="str">
            <v>ENCERRADA</v>
          </cell>
          <cell r="E430" t="str">
            <v>LC 109</v>
          </cell>
          <cell r="F430" t="str">
            <v>Instituidor</v>
          </cell>
          <cell r="G430" t="str">
            <v>Instituidor</v>
          </cell>
          <cell r="H430" t="str">
            <v>Não</v>
          </cell>
          <cell r="I430">
            <v>4.4000000632200816E+16</v>
          </cell>
          <cell r="J430">
            <v>39769</v>
          </cell>
          <cell r="K430">
            <v>2008</v>
          </cell>
          <cell r="L430" t="str">
            <v>novembro</v>
          </cell>
          <cell r="M430"/>
          <cell r="N430">
            <v>40108</v>
          </cell>
          <cell r="O430">
            <v>0</v>
          </cell>
          <cell r="P430">
            <v>0</v>
          </cell>
          <cell r="Q430" t="str">
            <v>SCLRN 716 BLOCO "C"</v>
          </cell>
          <cell r="R430" t="str">
            <v>70.770-533</v>
          </cell>
          <cell r="S430" t="str">
            <v>NÃO INFORMADO</v>
          </cell>
          <cell r="T430" t="str">
            <v>DF</v>
          </cell>
          <cell r="U430"/>
          <cell r="V430" t="str">
            <v>ERDF</v>
          </cell>
          <cell r="W430">
            <v>45265.250254629602</v>
          </cell>
        </row>
        <row r="431">
          <cell r="A431" t="str">
            <v>SOMUPP</v>
          </cell>
          <cell r="B431" t="str">
            <v>54.221.072/0001-98</v>
          </cell>
          <cell r="C431" t="str">
            <v>NORMAL - EM FUNCIONAMENTO</v>
          </cell>
          <cell r="D431" t="str">
            <v>NORMAL</v>
          </cell>
          <cell r="E431" t="str">
            <v>LC 109</v>
          </cell>
          <cell r="F431" t="str">
            <v>Privada</v>
          </cell>
          <cell r="G431" t="str">
            <v>Privado</v>
          </cell>
          <cell r="H431" t="str">
            <v>Não</v>
          </cell>
          <cell r="I431">
            <v>300000015101984</v>
          </cell>
          <cell r="J431">
            <v>31054</v>
          </cell>
          <cell r="K431">
            <v>1985</v>
          </cell>
          <cell r="L431" t="str">
            <v>janeiro</v>
          </cell>
          <cell r="M431">
            <v>31182</v>
          </cell>
          <cell r="N431"/>
          <cell r="O431">
            <v>1</v>
          </cell>
          <cell r="P431">
            <v>1</v>
          </cell>
          <cell r="Q431" t="str">
            <v>AV PEDROSO DE MORAES 631 1 ANDAR CJ 13 E 14</v>
          </cell>
          <cell r="R431" t="str">
            <v>05.419-000</v>
          </cell>
          <cell r="S431" t="str">
            <v>SAO PAULO</v>
          </cell>
          <cell r="T431" t="str">
            <v>SP</v>
          </cell>
          <cell r="U431" t="str">
            <v>WWW.SOMUPP.COM.BR</v>
          </cell>
          <cell r="V431" t="str">
            <v>ERSP</v>
          </cell>
          <cell r="W431">
            <v>45265.250254629602</v>
          </cell>
        </row>
        <row r="432">
          <cell r="A432" t="str">
            <v>SP-PREVCOM</v>
          </cell>
          <cell r="B432" t="str">
            <v>15.401.381/0001-98</v>
          </cell>
          <cell r="C432" t="str">
            <v>NORMAL - EM FUNCIONAMENTO</v>
          </cell>
          <cell r="D432" t="str">
            <v>NORMAL</v>
          </cell>
          <cell r="E432" t="str">
            <v>LC 108 / LC 109</v>
          </cell>
          <cell r="F432" t="str">
            <v>Pública Estadual</v>
          </cell>
          <cell r="G432" t="str">
            <v>Público</v>
          </cell>
          <cell r="H432" t="str">
            <v>Sim</v>
          </cell>
          <cell r="I432">
            <v>4.4011000093201264E+16</v>
          </cell>
          <cell r="J432">
            <v>40991</v>
          </cell>
          <cell r="K432">
            <v>2012</v>
          </cell>
          <cell r="L432" t="str">
            <v>março</v>
          </cell>
          <cell r="M432">
            <v>40991</v>
          </cell>
          <cell r="N432"/>
          <cell r="O432">
            <v>9</v>
          </cell>
          <cell r="P432">
            <v>40</v>
          </cell>
          <cell r="Q432" t="str">
            <v>AVENIDA BRIGADEIRO LUIS ANTONIO,</v>
          </cell>
          <cell r="R432" t="str">
            <v>01.401-000</v>
          </cell>
          <cell r="S432" t="str">
            <v>SAO PAULO</v>
          </cell>
          <cell r="T432" t="str">
            <v>SP</v>
          </cell>
          <cell r="U432" t="str">
            <v>WWW.PREVCOM.COM.BR</v>
          </cell>
          <cell r="V432" t="str">
            <v>ERSP</v>
          </cell>
          <cell r="W432">
            <v>45265.250254629602</v>
          </cell>
        </row>
        <row r="433">
          <cell r="A433" t="str">
            <v>STEIO</v>
          </cell>
          <cell r="B433" t="str">
            <v>42.590.638/0001-70</v>
          </cell>
          <cell r="C433" t="str">
            <v>ENCERRADA - POR INICIATIVA DA EFPC</v>
          </cell>
          <cell r="D433" t="str">
            <v>ENCERRADA</v>
          </cell>
          <cell r="E433" t="str">
            <v>LC 109</v>
          </cell>
          <cell r="F433" t="str">
            <v>Privada</v>
          </cell>
          <cell r="G433" t="str">
            <v>Privado</v>
          </cell>
          <cell r="H433" t="str">
            <v>Não</v>
          </cell>
          <cell r="I433">
            <v>3018791979</v>
          </cell>
          <cell r="J433">
            <v>29458</v>
          </cell>
          <cell r="K433">
            <v>1980</v>
          </cell>
          <cell r="L433" t="str">
            <v>agosto</v>
          </cell>
          <cell r="M433">
            <v>29458</v>
          </cell>
          <cell r="N433">
            <v>43147</v>
          </cell>
          <cell r="O433">
            <v>0</v>
          </cell>
          <cell r="P433">
            <v>0</v>
          </cell>
          <cell r="Q433" t="str">
            <v>AVENIDA RIO BRANCO                      185   SALA 302</v>
          </cell>
          <cell r="R433" t="str">
            <v>20.040-902</v>
          </cell>
          <cell r="S433" t="str">
            <v>RIO DE JANEIRO</v>
          </cell>
          <cell r="T433" t="str">
            <v>RJ</v>
          </cell>
          <cell r="U433"/>
          <cell r="V433" t="str">
            <v>ERRJ</v>
          </cell>
          <cell r="W433">
            <v>45265.250254629602</v>
          </cell>
        </row>
        <row r="434">
          <cell r="A434" t="str">
            <v>SUL PREVIDÊNCIA</v>
          </cell>
          <cell r="B434" t="str">
            <v>12.148.125/0001-42</v>
          </cell>
          <cell r="C434" t="str">
            <v>NORMAL - EM FUNCIONAMENTO</v>
          </cell>
          <cell r="D434" t="str">
            <v>NORMAL</v>
          </cell>
          <cell r="E434" t="str">
            <v>LC 109</v>
          </cell>
          <cell r="F434" t="str">
            <v>Privada</v>
          </cell>
          <cell r="G434" t="str">
            <v>Privado</v>
          </cell>
          <cell r="H434" t="str">
            <v>Não</v>
          </cell>
          <cell r="I434">
            <v>4.4011000029201016E+16</v>
          </cell>
          <cell r="J434">
            <v>40343</v>
          </cell>
          <cell r="K434">
            <v>2010</v>
          </cell>
          <cell r="L434" t="str">
            <v>junho</v>
          </cell>
          <cell r="M434">
            <v>40548</v>
          </cell>
          <cell r="N434"/>
          <cell r="O434">
            <v>5</v>
          </cell>
          <cell r="P434">
            <v>19</v>
          </cell>
          <cell r="Q434" t="str">
            <v>RUA VIDAL RAMOS 31 - SALA 602,</v>
          </cell>
          <cell r="R434" t="str">
            <v>88.010-320</v>
          </cell>
          <cell r="S434" t="str">
            <v>FLORIANOPOLIS</v>
          </cell>
          <cell r="T434" t="str">
            <v>SC</v>
          </cell>
          <cell r="U434" t="str">
            <v>WWW.SULPREVIDENCIA.ORG.BR</v>
          </cell>
          <cell r="V434" t="str">
            <v>ERRS</v>
          </cell>
          <cell r="W434">
            <v>45265.250254629602</v>
          </cell>
        </row>
        <row r="435">
          <cell r="A435" t="str">
            <v>SULAMULTI</v>
          </cell>
          <cell r="B435" t="str">
            <v>03.564.262/0001-77</v>
          </cell>
          <cell r="C435" t="str">
            <v>ENCERRADA - POR INICIATIVA DA EFPC</v>
          </cell>
          <cell r="D435" t="str">
            <v>ENCERRADA</v>
          </cell>
          <cell r="E435" t="str">
            <v>LC 109</v>
          </cell>
          <cell r="F435" t="str">
            <v>Privada</v>
          </cell>
          <cell r="G435" t="str">
            <v>Privado</v>
          </cell>
          <cell r="H435" t="str">
            <v>Não</v>
          </cell>
          <cell r="I435">
            <v>4.400000654719984E+16</v>
          </cell>
          <cell r="J435">
            <v>36166</v>
          </cell>
          <cell r="K435">
            <v>1999</v>
          </cell>
          <cell r="L435" t="str">
            <v>janeiro</v>
          </cell>
          <cell r="M435">
            <v>36500</v>
          </cell>
          <cell r="N435">
            <v>40843</v>
          </cell>
          <cell r="O435">
            <v>0</v>
          </cell>
          <cell r="P435">
            <v>0</v>
          </cell>
          <cell r="Q435" t="str">
            <v>R PEDRO AVANCINI 73 3 ANDAR - PARTE</v>
          </cell>
          <cell r="R435" t="str">
            <v>05.679-160</v>
          </cell>
          <cell r="S435" t="str">
            <v>SAO PAULO</v>
          </cell>
          <cell r="T435" t="str">
            <v>SP</v>
          </cell>
          <cell r="U435"/>
          <cell r="V435" t="str">
            <v>ERSP</v>
          </cell>
          <cell r="W435">
            <v>45265.250254629602</v>
          </cell>
        </row>
        <row r="436">
          <cell r="A436" t="str">
            <v>SULFABRILPREV</v>
          </cell>
          <cell r="B436" t="str">
            <v>00.000.000/0000-00</v>
          </cell>
          <cell r="C436" t="str">
            <v>ENCERRADA - POR CANCELAMENTO</v>
          </cell>
          <cell r="D436" t="str">
            <v>ENCERRADA</v>
          </cell>
          <cell r="E436" t="str">
            <v>LC 109</v>
          </cell>
          <cell r="F436" t="str">
            <v>Privada</v>
          </cell>
          <cell r="G436" t="str">
            <v>Privado</v>
          </cell>
          <cell r="H436" t="str">
            <v>Não</v>
          </cell>
          <cell r="I436">
            <v>4.400000422619944E+16</v>
          </cell>
          <cell r="J436">
            <v>35636</v>
          </cell>
          <cell r="K436">
            <v>1997</v>
          </cell>
          <cell r="L436" t="str">
            <v>julho</v>
          </cell>
          <cell r="M436">
            <v>35636</v>
          </cell>
          <cell r="N436">
            <v>35635</v>
          </cell>
          <cell r="O436">
            <v>0</v>
          </cell>
          <cell r="P436">
            <v>0</v>
          </cell>
          <cell r="Q436" t="str">
            <v>NAO INFORMADO</v>
          </cell>
          <cell r="R436" t="str">
            <v>01.234-566</v>
          </cell>
          <cell r="S436" t="str">
            <v>NÃO INFORMADO</v>
          </cell>
          <cell r="T436" t="str">
            <v>SP</v>
          </cell>
          <cell r="U436"/>
          <cell r="V436" t="str">
            <v>ERSP</v>
          </cell>
          <cell r="W436">
            <v>45265.250254629602</v>
          </cell>
        </row>
        <row r="437">
          <cell r="A437" t="str">
            <v>SUPRE</v>
          </cell>
          <cell r="B437" t="str">
            <v>00.140.512/0001-53</v>
          </cell>
          <cell r="C437" t="str">
            <v>NORMAL - EM FUNCIONAMENTO</v>
          </cell>
          <cell r="D437" t="str">
            <v>NORMAL</v>
          </cell>
          <cell r="E437" t="str">
            <v>LC 109</v>
          </cell>
          <cell r="F437" t="str">
            <v>Privada</v>
          </cell>
          <cell r="G437" t="str">
            <v>Privado</v>
          </cell>
          <cell r="H437" t="str">
            <v>Não</v>
          </cell>
          <cell r="I437">
            <v>440000002111994</v>
          </cell>
          <cell r="J437">
            <v>34535</v>
          </cell>
          <cell r="K437">
            <v>1994</v>
          </cell>
          <cell r="L437" t="str">
            <v>julho</v>
          </cell>
          <cell r="M437">
            <v>34548</v>
          </cell>
          <cell r="N437"/>
          <cell r="O437">
            <v>1</v>
          </cell>
          <cell r="P437">
            <v>2</v>
          </cell>
          <cell r="Q437" t="str">
            <v>RUA PERNAMBUCO</v>
          </cell>
          <cell r="R437" t="str">
            <v>86.020-120</v>
          </cell>
          <cell r="S437" t="str">
            <v>LONDRINA</v>
          </cell>
          <cell r="T437" t="str">
            <v>PR</v>
          </cell>
          <cell r="U437" t="str">
            <v>WWW.SUPREPREVIDENCIA.COM.BR</v>
          </cell>
          <cell r="V437" t="str">
            <v>ERRS</v>
          </cell>
          <cell r="W437">
            <v>45265.250254629602</v>
          </cell>
        </row>
        <row r="438">
          <cell r="A438" t="str">
            <v>SUPREV</v>
          </cell>
          <cell r="B438" t="str">
            <v>49.323.025/0001-15</v>
          </cell>
          <cell r="C438" t="str">
            <v>NORMAL - EM FUNCIONAMENTO</v>
          </cell>
          <cell r="D438" t="str">
            <v>NORMAL</v>
          </cell>
          <cell r="E438" t="str">
            <v>LC 109</v>
          </cell>
          <cell r="F438" t="str">
            <v>Privada</v>
          </cell>
          <cell r="G438" t="str">
            <v>Privado</v>
          </cell>
          <cell r="H438" t="str">
            <v>Não</v>
          </cell>
          <cell r="I438">
            <v>3018141979</v>
          </cell>
          <cell r="J438">
            <v>32400</v>
          </cell>
          <cell r="K438">
            <v>1988</v>
          </cell>
          <cell r="L438" t="str">
            <v>setembro</v>
          </cell>
          <cell r="M438">
            <v>32400</v>
          </cell>
          <cell r="N438"/>
          <cell r="O438">
            <v>8</v>
          </cell>
          <cell r="P438">
            <v>8</v>
          </cell>
          <cell r="Q438" t="str">
            <v>RUA DONA MARIA PERA 59</v>
          </cell>
          <cell r="R438" t="str">
            <v>04.303-140</v>
          </cell>
          <cell r="S438" t="str">
            <v>SAO PAULO</v>
          </cell>
          <cell r="T438" t="str">
            <v>SP</v>
          </cell>
          <cell r="U438" t="str">
            <v>suprev.com.br</v>
          </cell>
          <cell r="V438" t="str">
            <v>ERSP</v>
          </cell>
          <cell r="W438">
            <v>45265.250254629602</v>
          </cell>
        </row>
        <row r="439">
          <cell r="A439" t="str">
            <v>SWPREV</v>
          </cell>
          <cell r="B439" t="str">
            <v>01.946.497/0001-06</v>
          </cell>
          <cell r="C439" t="str">
            <v>ENCERRADA - POR INICIATIVA DA EFPC</v>
          </cell>
          <cell r="D439" t="str">
            <v>ENCERRADA</v>
          </cell>
          <cell r="E439" t="str">
            <v>LC 109</v>
          </cell>
          <cell r="F439" t="str">
            <v>Privada</v>
          </cell>
          <cell r="G439" t="str">
            <v>Privado</v>
          </cell>
          <cell r="H439" t="str">
            <v>Não</v>
          </cell>
          <cell r="I439">
            <v>4.4000002732199736E+16</v>
          </cell>
          <cell r="J439">
            <v>35572</v>
          </cell>
          <cell r="K439">
            <v>1997</v>
          </cell>
          <cell r="L439" t="str">
            <v>maio</v>
          </cell>
          <cell r="M439">
            <v>35612</v>
          </cell>
          <cell r="N439">
            <v>41621</v>
          </cell>
          <cell r="O439">
            <v>0</v>
          </cell>
          <cell r="P439">
            <v>0</v>
          </cell>
          <cell r="Q439" t="str">
            <v>AV IBIRAMA 480</v>
          </cell>
          <cell r="R439" t="str">
            <v>06.785-300</v>
          </cell>
          <cell r="S439" t="str">
            <v>TABOAO DA SERRA</v>
          </cell>
          <cell r="T439" t="str">
            <v>SP</v>
          </cell>
          <cell r="U439" t="str">
            <v>www.swbrh.com.br</v>
          </cell>
          <cell r="V439" t="str">
            <v>ERSP</v>
          </cell>
          <cell r="W439">
            <v>45265.250254629602</v>
          </cell>
        </row>
        <row r="440">
          <cell r="A440" t="str">
            <v>SYNGENTA PREVI</v>
          </cell>
          <cell r="B440" t="str">
            <v>58.494.329/0001-36</v>
          </cell>
          <cell r="C440" t="str">
            <v>NORMAL - EM FUNCIONAMENTO</v>
          </cell>
          <cell r="D440" t="str">
            <v>NORMAL</v>
          </cell>
          <cell r="E440" t="str">
            <v>LC 109</v>
          </cell>
          <cell r="F440" t="str">
            <v>Privada</v>
          </cell>
          <cell r="G440" t="str">
            <v>Privado</v>
          </cell>
          <cell r="H440" t="str">
            <v>Não</v>
          </cell>
          <cell r="I440">
            <v>300000055361986</v>
          </cell>
          <cell r="J440">
            <v>32133</v>
          </cell>
          <cell r="K440">
            <v>1987</v>
          </cell>
          <cell r="L440" t="str">
            <v>dezembro</v>
          </cell>
          <cell r="M440">
            <v>32133</v>
          </cell>
          <cell r="N440"/>
          <cell r="O440">
            <v>1</v>
          </cell>
          <cell r="P440">
            <v>3</v>
          </cell>
          <cell r="Q440" t="str">
            <v>RUA DOUTOR RUBENS GOMES BUENO</v>
          </cell>
          <cell r="R440" t="str">
            <v>04.730-000</v>
          </cell>
          <cell r="S440" t="str">
            <v>SAO PAULO</v>
          </cell>
          <cell r="T440" t="str">
            <v>SP</v>
          </cell>
          <cell r="U440" t="str">
            <v>WWW.SYNGENTAPREVI.COM.BR</v>
          </cell>
          <cell r="V440" t="str">
            <v>ERSP</v>
          </cell>
          <cell r="W440">
            <v>45265.250254629602</v>
          </cell>
        </row>
        <row r="441">
          <cell r="A441" t="str">
            <v>TECHNOS</v>
          </cell>
          <cell r="B441" t="str">
            <v>00.058.166/0001-69</v>
          </cell>
          <cell r="C441" t="str">
            <v>SEM ATIVIDADES - POR RETIRADA TOTAL DE PATROCINADORES</v>
          </cell>
          <cell r="D441" t="str">
            <v>SEM ATIVIDADES</v>
          </cell>
          <cell r="E441" t="str">
            <v>LC 109</v>
          </cell>
          <cell r="F441" t="str">
            <v>Privada</v>
          </cell>
          <cell r="G441" t="str">
            <v>Privado</v>
          </cell>
          <cell r="H441" t="str">
            <v>Não</v>
          </cell>
          <cell r="I441">
            <v>440000042891993</v>
          </cell>
          <cell r="J441">
            <v>34332</v>
          </cell>
          <cell r="K441">
            <v>1993</v>
          </cell>
          <cell r="L441" t="str">
            <v>dezembro</v>
          </cell>
          <cell r="M441">
            <v>34509</v>
          </cell>
          <cell r="N441">
            <v>44435</v>
          </cell>
          <cell r="O441">
            <v>0</v>
          </cell>
          <cell r="P441">
            <v>0</v>
          </cell>
          <cell r="Q441" t="str">
            <v>SGAN QD. 601, CONJUNTO S</v>
          </cell>
          <cell r="R441" t="str">
            <v>70.830-010</v>
          </cell>
          <cell r="S441" t="str">
            <v>BRASILIA</v>
          </cell>
          <cell r="T441" t="str">
            <v>DF</v>
          </cell>
          <cell r="U441" t="str">
            <v>WWW.TECHNOS.ORG.BR</v>
          </cell>
          <cell r="V441" t="str">
            <v>ERDF</v>
          </cell>
          <cell r="W441">
            <v>45265.250254629602</v>
          </cell>
        </row>
        <row r="442">
          <cell r="A442" t="str">
            <v>TELOS</v>
          </cell>
          <cell r="B442" t="str">
            <v>42.465.310/0001-21</v>
          </cell>
          <cell r="C442" t="str">
            <v>NORMAL - EM FUNCIONAMENTO</v>
          </cell>
          <cell r="D442" t="str">
            <v>NORMAL</v>
          </cell>
          <cell r="E442" t="str">
            <v>LC 109</v>
          </cell>
          <cell r="F442" t="str">
            <v>Privada</v>
          </cell>
          <cell r="G442" t="str">
            <v>Privado</v>
          </cell>
          <cell r="H442" t="str">
            <v>Não</v>
          </cell>
          <cell r="I442">
            <v>3018301979</v>
          </cell>
          <cell r="J442">
            <v>29005</v>
          </cell>
          <cell r="K442">
            <v>1979</v>
          </cell>
          <cell r="L442" t="str">
            <v>maio</v>
          </cell>
          <cell r="M442">
            <v>29005</v>
          </cell>
          <cell r="N442"/>
          <cell r="O442">
            <v>3</v>
          </cell>
          <cell r="P442">
            <v>8</v>
          </cell>
          <cell r="Q442" t="str">
            <v>AV.PRESIDENTE VARGAS 290, 10º ANDAR</v>
          </cell>
          <cell r="R442" t="str">
            <v>20.091-000</v>
          </cell>
          <cell r="S442" t="str">
            <v>RIO DE JANEIRO</v>
          </cell>
          <cell r="T442" t="str">
            <v>RJ</v>
          </cell>
          <cell r="U442" t="str">
            <v>WWW.FUNDACAOTELOS.COM.BR</v>
          </cell>
          <cell r="V442" t="str">
            <v>ERRJ</v>
          </cell>
          <cell r="W442">
            <v>45265.250254629602</v>
          </cell>
        </row>
        <row r="443">
          <cell r="A443" t="str">
            <v>TETRA PAK PREV</v>
          </cell>
          <cell r="B443" t="str">
            <v>00.970.542/0001-97</v>
          </cell>
          <cell r="C443" t="str">
            <v>NORMAL - EM FUNCIONAMENTO</v>
          </cell>
          <cell r="D443" t="str">
            <v>NORMAL</v>
          </cell>
          <cell r="E443" t="str">
            <v>LC 109</v>
          </cell>
          <cell r="F443" t="str">
            <v>Privada</v>
          </cell>
          <cell r="G443" t="str">
            <v>Privado</v>
          </cell>
          <cell r="H443" t="str">
            <v>Não</v>
          </cell>
          <cell r="I443">
            <v>4.4000004726199536E+16</v>
          </cell>
          <cell r="J443">
            <v>35047</v>
          </cell>
          <cell r="K443">
            <v>1995</v>
          </cell>
          <cell r="L443" t="str">
            <v>dezembro</v>
          </cell>
          <cell r="M443">
            <v>35061</v>
          </cell>
          <cell r="N443"/>
          <cell r="O443">
            <v>1</v>
          </cell>
          <cell r="P443">
            <v>2</v>
          </cell>
          <cell r="Q443" t="str">
            <v>ROD CAMPINAS/CAPIVARI S/N KM 23,5</v>
          </cell>
          <cell r="R443" t="str">
            <v>13.190-000</v>
          </cell>
          <cell r="S443" t="str">
            <v>MONTE MOR</v>
          </cell>
          <cell r="T443" t="str">
            <v>SP</v>
          </cell>
          <cell r="U443" t="str">
            <v>WWW.PORTALPREV.COM.BR/TETRAPAKPREV</v>
          </cell>
          <cell r="V443" t="str">
            <v>ERSP</v>
          </cell>
          <cell r="W443">
            <v>45265.250254629602</v>
          </cell>
        </row>
        <row r="444">
          <cell r="A444" t="str">
            <v>TEXPREV</v>
          </cell>
          <cell r="B444" t="str">
            <v>35.813.690/0001-82</v>
          </cell>
          <cell r="C444" t="str">
            <v>NORMAL - EM FUNCIONAMENTO</v>
          </cell>
          <cell r="D444" t="str">
            <v>NORMAL</v>
          </cell>
          <cell r="E444" t="str">
            <v>LC 109</v>
          </cell>
          <cell r="F444" t="str">
            <v>Privada</v>
          </cell>
          <cell r="G444" t="str">
            <v>Privado</v>
          </cell>
          <cell r="H444" t="str">
            <v>Não</v>
          </cell>
          <cell r="I444">
            <v>3.000000182019896E+16</v>
          </cell>
          <cell r="J444">
            <v>32945</v>
          </cell>
          <cell r="K444">
            <v>1990</v>
          </cell>
          <cell r="L444" t="str">
            <v>março</v>
          </cell>
          <cell r="M444">
            <v>33080</v>
          </cell>
          <cell r="N444"/>
          <cell r="O444">
            <v>2</v>
          </cell>
          <cell r="P444">
            <v>2</v>
          </cell>
          <cell r="Q444" t="str">
            <v>R TEOFILO OTONI</v>
          </cell>
          <cell r="R444" t="str">
            <v>20.090-070</v>
          </cell>
          <cell r="S444" t="str">
            <v>RIO DE JANEIRO</v>
          </cell>
          <cell r="T444" t="str">
            <v>RJ</v>
          </cell>
          <cell r="U444" t="str">
            <v>WWW.PORTALPREV.COM.BR/TEXPREV</v>
          </cell>
          <cell r="V444" t="str">
            <v>ERRJ</v>
          </cell>
          <cell r="W444">
            <v>45265.250254629602</v>
          </cell>
        </row>
        <row r="445">
          <cell r="A445" t="str">
            <v>TEXTIL PREV</v>
          </cell>
          <cell r="B445" t="str">
            <v>03.683.667/0001-24</v>
          </cell>
          <cell r="C445" t="str">
            <v>ENCERRADA - POR INCORPORAÇÃO</v>
          </cell>
          <cell r="D445" t="str">
            <v>ENCERRADA</v>
          </cell>
          <cell r="E445" t="str">
            <v>LC 109</v>
          </cell>
          <cell r="F445" t="str">
            <v>Privada</v>
          </cell>
          <cell r="G445" t="str">
            <v>Privado</v>
          </cell>
          <cell r="H445" t="str">
            <v>Não</v>
          </cell>
          <cell r="I445">
            <v>4.4000004471199992E+16</v>
          </cell>
          <cell r="J445">
            <v>36517</v>
          </cell>
          <cell r="K445">
            <v>1999</v>
          </cell>
          <cell r="L445" t="str">
            <v>dezembro</v>
          </cell>
          <cell r="M445">
            <v>36598</v>
          </cell>
          <cell r="N445">
            <v>39722</v>
          </cell>
          <cell r="O445">
            <v>0</v>
          </cell>
          <cell r="P445">
            <v>0</v>
          </cell>
          <cell r="Q445" t="str">
            <v>AV MARIA COELHO AGUIAR 215 BLOCO A - 2 ANDAR</v>
          </cell>
          <cell r="R445" t="str">
            <v>05.805-000</v>
          </cell>
          <cell r="S445" t="str">
            <v>SAO PAULO</v>
          </cell>
          <cell r="T445" t="str">
            <v>SP</v>
          </cell>
          <cell r="U445"/>
          <cell r="V445" t="str">
            <v>ERSP</v>
          </cell>
          <cell r="W445">
            <v>45265.250254629602</v>
          </cell>
        </row>
        <row r="446">
          <cell r="A446" t="str">
            <v>TOYOTA PREVI</v>
          </cell>
          <cell r="B446" t="str">
            <v>12.712.282/0001-39</v>
          </cell>
          <cell r="C446" t="str">
            <v>NORMAL - EM FUNCIONAMENTO</v>
          </cell>
          <cell r="D446" t="str">
            <v>NORMAL</v>
          </cell>
          <cell r="E446" t="str">
            <v>LC 109</v>
          </cell>
          <cell r="F446" t="str">
            <v>Privada</v>
          </cell>
          <cell r="G446" t="str">
            <v>Privado</v>
          </cell>
          <cell r="H446" t="str">
            <v>Não</v>
          </cell>
          <cell r="I446">
            <v>4.4011000242201024E+16</v>
          </cell>
          <cell r="J446">
            <v>40417</v>
          </cell>
          <cell r="K446">
            <v>2010</v>
          </cell>
          <cell r="L446" t="str">
            <v>agosto</v>
          </cell>
          <cell r="M446">
            <v>40442</v>
          </cell>
          <cell r="N446"/>
          <cell r="O446">
            <v>1</v>
          </cell>
          <cell r="P446">
            <v>5</v>
          </cell>
          <cell r="Q446" t="str">
            <v>AV. PIRAPORINHA, Nº 1111, EDIFÍCIO ADMINISTRATIVO</v>
          </cell>
          <cell r="R446" t="str">
            <v>09.891-900</v>
          </cell>
          <cell r="S446" t="str">
            <v>SAO BERNARDO DO CAMPO</v>
          </cell>
          <cell r="T446" t="str">
            <v>SP</v>
          </cell>
          <cell r="U446" t="str">
            <v>WWW.PORTALPREV.COM.BR/TOYOTAPREVI</v>
          </cell>
          <cell r="V446" t="str">
            <v>ERSP</v>
          </cell>
          <cell r="W446">
            <v>45265.250254629602</v>
          </cell>
        </row>
        <row r="447">
          <cell r="A447" t="str">
            <v>TRAMONTINAPREV</v>
          </cell>
          <cell r="B447" t="str">
            <v>00.972.631/0001-72</v>
          </cell>
          <cell r="C447" t="str">
            <v>NORMAL - EM FUNCIONAMENTO</v>
          </cell>
          <cell r="D447" t="str">
            <v>NORMAL</v>
          </cell>
          <cell r="E447" t="str">
            <v>LC 109</v>
          </cell>
          <cell r="F447" t="str">
            <v>Privada</v>
          </cell>
          <cell r="G447" t="str">
            <v>Privado</v>
          </cell>
          <cell r="H447" t="str">
            <v>Não</v>
          </cell>
          <cell r="I447">
            <v>4.4000004516199504E+16</v>
          </cell>
          <cell r="J447">
            <v>35027</v>
          </cell>
          <cell r="K447">
            <v>1995</v>
          </cell>
          <cell r="L447" t="str">
            <v>novembro</v>
          </cell>
          <cell r="M447">
            <v>35066</v>
          </cell>
          <cell r="N447"/>
          <cell r="O447">
            <v>1</v>
          </cell>
          <cell r="P447">
            <v>20</v>
          </cell>
          <cell r="Q447" t="str">
            <v>RUA MAURÍCIO CARDOSO</v>
          </cell>
          <cell r="R447" t="str">
            <v>95.185-000</v>
          </cell>
          <cell r="S447" t="str">
            <v>CARLOS BARBOSA</v>
          </cell>
          <cell r="T447" t="str">
            <v>RS</v>
          </cell>
          <cell r="U447" t="str">
            <v>WWW.TRAMONTINA.NET/PREV</v>
          </cell>
          <cell r="V447" t="str">
            <v>ERRS</v>
          </cell>
          <cell r="W447">
            <v>45265.250254629602</v>
          </cell>
        </row>
        <row r="448">
          <cell r="A448" t="str">
            <v>TRICHESPREV</v>
          </cell>
          <cell r="B448" t="str">
            <v>91.110.429/0001-97</v>
          </cell>
          <cell r="C448" t="str">
            <v>ENCERRADA - POR INICIATIVA DA EFPC</v>
          </cell>
          <cell r="D448" t="str">
            <v>ENCERRADA</v>
          </cell>
          <cell r="E448" t="str">
            <v>LC 109</v>
          </cell>
          <cell r="F448" t="str">
            <v>Privada</v>
          </cell>
          <cell r="G448" t="str">
            <v>Privado</v>
          </cell>
          <cell r="H448" t="str">
            <v>Não</v>
          </cell>
          <cell r="I448">
            <v>30000000131988</v>
          </cell>
          <cell r="J448">
            <v>32436</v>
          </cell>
          <cell r="K448">
            <v>1988</v>
          </cell>
          <cell r="L448" t="str">
            <v>outubro</v>
          </cell>
          <cell r="M448">
            <v>32510</v>
          </cell>
          <cell r="N448">
            <v>40795</v>
          </cell>
          <cell r="O448">
            <v>0</v>
          </cell>
          <cell r="P448">
            <v>0</v>
          </cell>
          <cell r="Q448" t="str">
            <v>RUA MARECHAL FLORIANO, 1548 - PREDIO</v>
          </cell>
          <cell r="R448" t="str">
            <v>95.020-372</v>
          </cell>
          <cell r="S448" t="str">
            <v>CAXIAS DO SUL</v>
          </cell>
          <cell r="T448" t="str">
            <v>RS</v>
          </cell>
          <cell r="U448"/>
          <cell r="V448" t="str">
            <v>ERRS</v>
          </cell>
          <cell r="W448">
            <v>45265.250254629602</v>
          </cell>
        </row>
        <row r="449">
          <cell r="A449" t="str">
            <v>UASPREV</v>
          </cell>
          <cell r="B449" t="str">
            <v>07.787.933/0001-10</v>
          </cell>
          <cell r="C449" t="str">
            <v>NORMAL - EM FUNCIONAMENTO</v>
          </cell>
          <cell r="D449" t="str">
            <v>NORMAL</v>
          </cell>
          <cell r="E449" t="str">
            <v>LC 109</v>
          </cell>
          <cell r="F449" t="str">
            <v>Instituidor</v>
          </cell>
          <cell r="G449" t="str">
            <v>Instituidor</v>
          </cell>
          <cell r="H449" t="str">
            <v>Não</v>
          </cell>
          <cell r="I449">
            <v>4.4000001950200472E+16</v>
          </cell>
          <cell r="J449">
            <v>38509</v>
          </cell>
          <cell r="K449">
            <v>2005</v>
          </cell>
          <cell r="L449" t="str">
            <v>junho</v>
          </cell>
          <cell r="M449">
            <v>38869</v>
          </cell>
          <cell r="N449"/>
          <cell r="O449">
            <v>1</v>
          </cell>
          <cell r="P449">
            <v>1</v>
          </cell>
          <cell r="Q449" t="str">
            <v>R BOA  VISTA 63 8 ANDAR - SALA 83</v>
          </cell>
          <cell r="R449" t="str">
            <v>01.014-001</v>
          </cell>
          <cell r="S449" t="str">
            <v>SAO PAULO</v>
          </cell>
          <cell r="T449" t="str">
            <v>SP</v>
          </cell>
          <cell r="U449" t="str">
            <v>www.uasprev.com.br</v>
          </cell>
          <cell r="V449" t="str">
            <v>ERSP</v>
          </cell>
          <cell r="W449">
            <v>45265.250254629602</v>
          </cell>
        </row>
        <row r="450">
          <cell r="A450" t="str">
            <v>UBB-PREV</v>
          </cell>
          <cell r="B450" t="str">
            <v>48.789.424/0001-03</v>
          </cell>
          <cell r="C450" t="str">
            <v>ENCERRADA - POR INCORPORAÇÃO</v>
          </cell>
          <cell r="D450" t="str">
            <v>ENCERRADA</v>
          </cell>
          <cell r="E450" t="str">
            <v>LC 109</v>
          </cell>
          <cell r="F450" t="str">
            <v>Privada</v>
          </cell>
          <cell r="G450" t="str">
            <v>Privado</v>
          </cell>
          <cell r="H450" t="str">
            <v>Não</v>
          </cell>
          <cell r="I450">
            <v>3018171979</v>
          </cell>
          <cell r="J450">
            <v>29444</v>
          </cell>
          <cell r="K450">
            <v>1980</v>
          </cell>
          <cell r="L450" t="str">
            <v>agosto</v>
          </cell>
          <cell r="M450">
            <v>28292</v>
          </cell>
          <cell r="N450">
            <v>41922</v>
          </cell>
          <cell r="O450">
            <v>0</v>
          </cell>
          <cell r="P450">
            <v>0</v>
          </cell>
          <cell r="Q450" t="str">
            <v>RUA CARNAUBEIRAS, 168 - 3º ANDAR</v>
          </cell>
          <cell r="R450" t="str">
            <v>04.343-080</v>
          </cell>
          <cell r="S450" t="str">
            <v>SAO PAULO</v>
          </cell>
          <cell r="T450" t="str">
            <v>SP</v>
          </cell>
          <cell r="U450" t="str">
            <v>WWW.UBBPREV.COM.BR</v>
          </cell>
          <cell r="V450" t="str">
            <v>ERSP</v>
          </cell>
          <cell r="W450">
            <v>45265.250254629602</v>
          </cell>
        </row>
        <row r="451">
          <cell r="A451" t="str">
            <v>ULTRAPREV</v>
          </cell>
          <cell r="B451" t="str">
            <v>29.981.107/0001-40</v>
          </cell>
          <cell r="C451" t="str">
            <v>NORMAL - EM FUNCIONAMENTO</v>
          </cell>
          <cell r="D451" t="str">
            <v>NORMAL</v>
          </cell>
          <cell r="E451" t="str">
            <v>LC 109</v>
          </cell>
          <cell r="F451" t="str">
            <v>Privada</v>
          </cell>
          <cell r="G451" t="str">
            <v>Privado</v>
          </cell>
          <cell r="H451" t="str">
            <v>Não</v>
          </cell>
          <cell r="I451">
            <v>3018751979</v>
          </cell>
          <cell r="J451">
            <v>29011</v>
          </cell>
          <cell r="K451">
            <v>1979</v>
          </cell>
          <cell r="L451" t="str">
            <v>junho</v>
          </cell>
          <cell r="M451">
            <v>28608</v>
          </cell>
          <cell r="N451"/>
          <cell r="O451">
            <v>1</v>
          </cell>
          <cell r="P451">
            <v>23</v>
          </cell>
          <cell r="Q451" t="str">
            <v>AVENIDA BRIG LUIS ANTONIO 1343 9 AND</v>
          </cell>
          <cell r="R451" t="str">
            <v>01.317-910</v>
          </cell>
          <cell r="S451" t="str">
            <v>SAO PAULO</v>
          </cell>
          <cell r="T451" t="str">
            <v>SP</v>
          </cell>
          <cell r="U451" t="str">
            <v>www.ultraprev.com.br</v>
          </cell>
          <cell r="V451" t="str">
            <v>ERSP</v>
          </cell>
          <cell r="W451">
            <v>45265.250254629602</v>
          </cell>
        </row>
        <row r="452">
          <cell r="A452" t="str">
            <v>UNILEVERPREV</v>
          </cell>
          <cell r="B452" t="str">
            <v>48.323.224/0001-60</v>
          </cell>
          <cell r="C452" t="str">
            <v>NORMAL - EM FUNCIONAMENTO</v>
          </cell>
          <cell r="D452" t="str">
            <v>NORMAL</v>
          </cell>
          <cell r="E452" t="str">
            <v>LC 109</v>
          </cell>
          <cell r="F452" t="str">
            <v>Privada</v>
          </cell>
          <cell r="G452" t="str">
            <v>Privado</v>
          </cell>
          <cell r="H452" t="str">
            <v>Não</v>
          </cell>
          <cell r="I452">
            <v>223951981</v>
          </cell>
          <cell r="J452">
            <v>29929</v>
          </cell>
          <cell r="K452">
            <v>1981</v>
          </cell>
          <cell r="L452" t="str">
            <v>dezembro</v>
          </cell>
          <cell r="M452">
            <v>29951</v>
          </cell>
          <cell r="N452"/>
          <cell r="O452">
            <v>3</v>
          </cell>
          <cell r="P452">
            <v>9</v>
          </cell>
          <cell r="Q452" t="str">
            <v>AV. DAS NAÇÕES UNIDAS</v>
          </cell>
          <cell r="R452" t="str">
            <v>04.794-000</v>
          </cell>
          <cell r="S452" t="str">
            <v>SAO PAULO</v>
          </cell>
          <cell r="T452" t="str">
            <v>SP</v>
          </cell>
          <cell r="U452" t="str">
            <v>WWW.UNILEVERPREV.COM.BR</v>
          </cell>
          <cell r="V452" t="str">
            <v>ERSP</v>
          </cell>
          <cell r="W452">
            <v>45265.250254629602</v>
          </cell>
        </row>
        <row r="453">
          <cell r="A453" t="str">
            <v>UNIPREVI</v>
          </cell>
          <cell r="B453" t="str">
            <v>00.374.856/0001-27</v>
          </cell>
          <cell r="C453" t="str">
            <v>NORMAL - EM FUNCIONAMENTO</v>
          </cell>
          <cell r="D453" t="str">
            <v>NORMAL</v>
          </cell>
          <cell r="E453" t="str">
            <v>LC 109</v>
          </cell>
          <cell r="F453" t="str">
            <v>Privada</v>
          </cell>
          <cell r="G453" t="str">
            <v>Privado</v>
          </cell>
          <cell r="H453" t="str">
            <v>Não</v>
          </cell>
          <cell r="I453">
            <v>4.40000034751994E+16</v>
          </cell>
          <cell r="J453">
            <v>34632</v>
          </cell>
          <cell r="K453">
            <v>1994</v>
          </cell>
          <cell r="L453" t="str">
            <v>outubro</v>
          </cell>
          <cell r="M453">
            <v>34731</v>
          </cell>
          <cell r="N453"/>
          <cell r="O453">
            <v>1</v>
          </cell>
          <cell r="P453">
            <v>3</v>
          </cell>
          <cell r="Q453" t="str">
            <v>RODOVIA MG 179 KM 0 SALA 213</v>
          </cell>
          <cell r="R453" t="str">
            <v>37.130-000</v>
          </cell>
          <cell r="S453" t="str">
            <v>ALFENAS</v>
          </cell>
          <cell r="T453" t="str">
            <v>MG</v>
          </cell>
          <cell r="U453"/>
          <cell r="V453" t="str">
            <v>ERMG</v>
          </cell>
          <cell r="W453">
            <v>45265.250254629602</v>
          </cell>
        </row>
        <row r="454">
          <cell r="A454" t="str">
            <v>UNISYS-PREVI</v>
          </cell>
          <cell r="B454" t="str">
            <v>31.245.392/0001-82</v>
          </cell>
          <cell r="C454" t="str">
            <v>NORMAL - EM FUNCIONAMENTO</v>
          </cell>
          <cell r="D454" t="str">
            <v>NORMAL</v>
          </cell>
          <cell r="E454" t="str">
            <v>LC 109</v>
          </cell>
          <cell r="F454" t="str">
            <v>Privada</v>
          </cell>
          <cell r="G454" t="str">
            <v>Privado</v>
          </cell>
          <cell r="H454" t="str">
            <v>Não</v>
          </cell>
          <cell r="I454">
            <v>348761983</v>
          </cell>
          <cell r="J454">
            <v>31757</v>
          </cell>
          <cell r="K454">
            <v>1986</v>
          </cell>
          <cell r="L454" t="str">
            <v>dezembro</v>
          </cell>
          <cell r="M454">
            <v>31959</v>
          </cell>
          <cell r="N454"/>
          <cell r="O454">
            <v>1</v>
          </cell>
          <cell r="P454">
            <v>2</v>
          </cell>
          <cell r="Q454" t="str">
            <v>RUA DO PASSEIO</v>
          </cell>
          <cell r="R454" t="str">
            <v>20.021-290</v>
          </cell>
          <cell r="S454" t="str">
            <v>RIO DE JANEIRO</v>
          </cell>
          <cell r="T454" t="str">
            <v>RJ</v>
          </cell>
          <cell r="U454" t="str">
            <v>WWW.UNISYSPREVI.COM.BR</v>
          </cell>
          <cell r="V454" t="str">
            <v>ERRJ</v>
          </cell>
          <cell r="W454">
            <v>45265.250254629602</v>
          </cell>
        </row>
        <row r="455">
          <cell r="A455" t="str">
            <v>URANUS</v>
          </cell>
          <cell r="B455" t="str">
            <v>27.643.089/0001-60</v>
          </cell>
          <cell r="C455" t="str">
            <v>ENCERRADA - POR LIQUIDAÇÃO</v>
          </cell>
          <cell r="D455" t="str">
            <v>ENCERRADA</v>
          </cell>
          <cell r="E455" t="str">
            <v>LC 108 / LC 109</v>
          </cell>
          <cell r="F455" t="str">
            <v>Pública Federal</v>
          </cell>
          <cell r="G455" t="str">
            <v>Público</v>
          </cell>
          <cell r="H455" t="str">
            <v>Não</v>
          </cell>
          <cell r="I455">
            <v>167291980</v>
          </cell>
          <cell r="J455">
            <v>29927</v>
          </cell>
          <cell r="K455">
            <v>1981</v>
          </cell>
          <cell r="L455" t="str">
            <v>dezembro</v>
          </cell>
          <cell r="M455">
            <v>29953</v>
          </cell>
          <cell r="N455">
            <v>44747</v>
          </cell>
          <cell r="O455">
            <v>0</v>
          </cell>
          <cell r="P455">
            <v>0</v>
          </cell>
          <cell r="Q455" t="str">
            <v>PRAIA DO FLAMENGO, 66 ¿ BL. ¿B¿ ¿ SALA 504</v>
          </cell>
          <cell r="R455" t="str">
            <v>22.210-903</v>
          </cell>
          <cell r="S455" t="str">
            <v>RIO DE JANEIRO</v>
          </cell>
          <cell r="T455" t="str">
            <v>RJ</v>
          </cell>
          <cell r="U455" t="str">
            <v>WWW.URANUS.ORG.BR</v>
          </cell>
          <cell r="V455" t="str">
            <v>ERRJ</v>
          </cell>
          <cell r="W455">
            <v>45265.250254629602</v>
          </cell>
        </row>
        <row r="456">
          <cell r="A456" t="str">
            <v>UTCPREV</v>
          </cell>
          <cell r="B456" t="str">
            <v>03.017.767/0001-11</v>
          </cell>
          <cell r="C456" t="str">
            <v>SEM ATIVIDADES - COM PENDÊNCIAS PARA CANCELAMENTO</v>
          </cell>
          <cell r="D456" t="str">
            <v>SEM ATIVIDADES</v>
          </cell>
          <cell r="E456" t="str">
            <v>LC 109</v>
          </cell>
          <cell r="F456" t="str">
            <v>Privada</v>
          </cell>
          <cell r="G456" t="str">
            <v>Privado</v>
          </cell>
          <cell r="H456" t="str">
            <v>Não</v>
          </cell>
          <cell r="I456">
            <v>4.4000000370199936E+16</v>
          </cell>
          <cell r="J456">
            <v>36199</v>
          </cell>
          <cell r="K456">
            <v>1999</v>
          </cell>
          <cell r="L456" t="str">
            <v>fevereiro</v>
          </cell>
          <cell r="M456">
            <v>36250</v>
          </cell>
          <cell r="N456">
            <v>43706</v>
          </cell>
          <cell r="O456">
            <v>0</v>
          </cell>
          <cell r="P456">
            <v>0</v>
          </cell>
          <cell r="Q456" t="str">
            <v>RUA BERTO CIRIO 521</v>
          </cell>
          <cell r="R456" t="str">
            <v>92.120-060</v>
          </cell>
          <cell r="S456" t="str">
            <v>CANOAS</v>
          </cell>
          <cell r="T456" t="str">
            <v>RS</v>
          </cell>
          <cell r="U456" t="str">
            <v>www.utcprev.com.br</v>
          </cell>
          <cell r="V456" t="str">
            <v>ERRS</v>
          </cell>
          <cell r="W456">
            <v>45265.250254629602</v>
          </cell>
        </row>
        <row r="457">
          <cell r="A457" t="str">
            <v>VALIA</v>
          </cell>
          <cell r="B457" t="str">
            <v>42.271.429/0001-63</v>
          </cell>
          <cell r="C457" t="str">
            <v>NORMAL - EM FUNCIONAMENTO</v>
          </cell>
          <cell r="D457" t="str">
            <v>NORMAL</v>
          </cell>
          <cell r="E457" t="str">
            <v>LC 109</v>
          </cell>
          <cell r="F457" t="str">
            <v>Privada</v>
          </cell>
          <cell r="G457" t="str">
            <v>Privado</v>
          </cell>
          <cell r="H457" t="str">
            <v>Sim</v>
          </cell>
          <cell r="I457">
            <v>3017981979</v>
          </cell>
          <cell r="J457">
            <v>26756</v>
          </cell>
          <cell r="K457">
            <v>1973</v>
          </cell>
          <cell r="L457" t="str">
            <v>abril</v>
          </cell>
          <cell r="M457">
            <v>26912</v>
          </cell>
          <cell r="N457"/>
          <cell r="O457">
            <v>10</v>
          </cell>
          <cell r="P457">
            <v>58</v>
          </cell>
          <cell r="Q457" t="str">
            <v>AV. DAS AMÉRICAS, 4430 - 3° ANDAR</v>
          </cell>
          <cell r="R457" t="str">
            <v>22.640-102</v>
          </cell>
          <cell r="S457" t="str">
            <v>RIO DE JANEIRO</v>
          </cell>
          <cell r="T457" t="str">
            <v>RJ</v>
          </cell>
          <cell r="U457" t="str">
            <v>WWW.VALIA.COM.BR</v>
          </cell>
          <cell r="V457" t="str">
            <v>ERRJ</v>
          </cell>
          <cell r="W457">
            <v>45265.250254629602</v>
          </cell>
        </row>
        <row r="458">
          <cell r="A458" t="str">
            <v>VALUE PREV</v>
          </cell>
          <cell r="B458" t="str">
            <v>01.541.775/0001-37</v>
          </cell>
          <cell r="C458" t="str">
            <v>NORMAL - EM FUNCIONAMENTO</v>
          </cell>
          <cell r="D458" t="str">
            <v>NORMAL</v>
          </cell>
          <cell r="E458" t="str">
            <v>LC 109</v>
          </cell>
          <cell r="F458" t="str">
            <v>Privada</v>
          </cell>
          <cell r="G458" t="str">
            <v>Privado</v>
          </cell>
          <cell r="H458" t="str">
            <v>Não</v>
          </cell>
          <cell r="I458">
            <v>4.4000007643199608E+16</v>
          </cell>
          <cell r="J458">
            <v>35313</v>
          </cell>
          <cell r="K458">
            <v>1996</v>
          </cell>
          <cell r="L458" t="str">
            <v>setembro</v>
          </cell>
          <cell r="M458">
            <v>35432</v>
          </cell>
          <cell r="N458"/>
          <cell r="O458">
            <v>3</v>
          </cell>
          <cell r="P458">
            <v>8</v>
          </cell>
          <cell r="Q458" t="str">
            <v>RIO NEGRO 750 2 AND S/21</v>
          </cell>
          <cell r="R458" t="str">
            <v>06.454-000</v>
          </cell>
          <cell r="S458" t="str">
            <v>BARUERI</v>
          </cell>
          <cell r="T458" t="str">
            <v>SP</v>
          </cell>
          <cell r="U458" t="str">
            <v>HTTPS://VALUEPREV.COM.BR/</v>
          </cell>
          <cell r="V458" t="str">
            <v>ERSP</v>
          </cell>
          <cell r="W458">
            <v>45265.250254629602</v>
          </cell>
        </row>
        <row r="459">
          <cell r="A459" t="str">
            <v>VAN LEER</v>
          </cell>
          <cell r="B459" t="str">
            <v>52.944.345/0001-05</v>
          </cell>
          <cell r="C459" t="str">
            <v>ENCERRADA - POR INICIATIVA DA EFPC</v>
          </cell>
          <cell r="D459" t="str">
            <v>ENCERRADA</v>
          </cell>
          <cell r="E459" t="str">
            <v>LC 109</v>
          </cell>
          <cell r="F459" t="str">
            <v>Privada</v>
          </cell>
          <cell r="G459" t="str">
            <v>Privado</v>
          </cell>
          <cell r="H459" t="str">
            <v>Não</v>
          </cell>
          <cell r="I459">
            <v>330411982</v>
          </cell>
          <cell r="J459">
            <v>30491</v>
          </cell>
          <cell r="K459">
            <v>1983</v>
          </cell>
          <cell r="L459" t="str">
            <v>junho</v>
          </cell>
          <cell r="M459">
            <v>30491</v>
          </cell>
          <cell r="N459">
            <v>42178</v>
          </cell>
          <cell r="O459">
            <v>0</v>
          </cell>
          <cell r="P459">
            <v>0</v>
          </cell>
          <cell r="Q459" t="str">
            <v>AV DAS NACOES UNIDAS 21102</v>
          </cell>
          <cell r="R459" t="str">
            <v>04.795-910</v>
          </cell>
          <cell r="S459" t="str">
            <v>SAO PAULO</v>
          </cell>
          <cell r="T459" t="str">
            <v>SP</v>
          </cell>
          <cell r="U459"/>
          <cell r="V459" t="str">
            <v>ERSP</v>
          </cell>
          <cell r="W459">
            <v>45265.250254629602</v>
          </cell>
        </row>
        <row r="460">
          <cell r="A460" t="str">
            <v>VBPP</v>
          </cell>
          <cell r="B460" t="str">
            <v>05.590.227/0001-58</v>
          </cell>
          <cell r="C460" t="str">
            <v>NORMAL - EM FUNCIONAMENTO</v>
          </cell>
          <cell r="D460" t="str">
            <v>NORMAL</v>
          </cell>
          <cell r="E460" t="str">
            <v>LC 109</v>
          </cell>
          <cell r="F460" t="str">
            <v>Privada</v>
          </cell>
          <cell r="G460" t="str">
            <v>Privado</v>
          </cell>
          <cell r="H460" t="str">
            <v>Não</v>
          </cell>
          <cell r="I460">
            <v>4.4000002435200232E+16</v>
          </cell>
          <cell r="J460">
            <v>37602</v>
          </cell>
          <cell r="K460">
            <v>2002</v>
          </cell>
          <cell r="L460" t="str">
            <v>dezembro</v>
          </cell>
          <cell r="M460">
            <v>37991</v>
          </cell>
          <cell r="N460"/>
          <cell r="O460">
            <v>1</v>
          </cell>
          <cell r="P460">
            <v>5</v>
          </cell>
          <cell r="Q460" t="str">
            <v>AVENIDA ORLANDA BERGAMO</v>
          </cell>
          <cell r="R460" t="str">
            <v>07.232-151</v>
          </cell>
          <cell r="S460" t="str">
            <v>GUARULHOS</v>
          </cell>
          <cell r="T460" t="str">
            <v>SP</v>
          </cell>
          <cell r="U460" t="str">
            <v>HTTPS://VISTEONPREV.PARTICIPANTE.COM.BR/</v>
          </cell>
          <cell r="V460" t="str">
            <v>ERSP</v>
          </cell>
          <cell r="W460">
            <v>45265.250254629602</v>
          </cell>
        </row>
        <row r="461">
          <cell r="A461" t="str">
            <v>VEXTY</v>
          </cell>
          <cell r="B461" t="str">
            <v>00.571.135/0001-07</v>
          </cell>
          <cell r="C461" t="str">
            <v>NORMAL - EM FUNCIONAMENTO</v>
          </cell>
          <cell r="D461" t="str">
            <v>NORMAL</v>
          </cell>
          <cell r="E461" t="str">
            <v>LC 109</v>
          </cell>
          <cell r="F461" t="str">
            <v>Privada</v>
          </cell>
          <cell r="G461" t="str">
            <v>Privado</v>
          </cell>
          <cell r="H461" t="str">
            <v>Não</v>
          </cell>
          <cell r="I461">
            <v>4.4011001117201712E+16</v>
          </cell>
          <cell r="J461">
            <v>34694</v>
          </cell>
          <cell r="K461">
            <v>1994</v>
          </cell>
          <cell r="L461" t="str">
            <v>dezembro</v>
          </cell>
          <cell r="M461">
            <v>34943</v>
          </cell>
          <cell r="N461"/>
          <cell r="O461">
            <v>1</v>
          </cell>
          <cell r="P461">
            <v>216</v>
          </cell>
          <cell r="Q461" t="str">
            <v>AV. DAS NAÇÕES UNIDAS</v>
          </cell>
          <cell r="R461" t="str">
            <v>04.794-000</v>
          </cell>
          <cell r="S461" t="str">
            <v>SAO PAULO</v>
          </cell>
          <cell r="T461" t="str">
            <v>SP</v>
          </cell>
          <cell r="U461" t="str">
            <v>WWW.VEXTY.COM.BR</v>
          </cell>
          <cell r="V461" t="str">
            <v>ERSP</v>
          </cell>
          <cell r="W461">
            <v>45265.250254629602</v>
          </cell>
        </row>
        <row r="462">
          <cell r="A462" t="str">
            <v>VIKINGPREV</v>
          </cell>
          <cell r="B462" t="str">
            <v>00.158.783/0001-36</v>
          </cell>
          <cell r="C462" t="str">
            <v>NORMAL - EM FUNCIONAMENTO</v>
          </cell>
          <cell r="D462" t="str">
            <v>NORMAL</v>
          </cell>
          <cell r="E462" t="str">
            <v>LC 109</v>
          </cell>
          <cell r="F462" t="str">
            <v>Privada</v>
          </cell>
          <cell r="G462" t="str">
            <v>Privado</v>
          </cell>
          <cell r="H462" t="str">
            <v>Não</v>
          </cell>
          <cell r="I462">
            <v>3.0000001988198936E+16</v>
          </cell>
          <cell r="J462">
            <v>34620</v>
          </cell>
          <cell r="K462">
            <v>1994</v>
          </cell>
          <cell r="L462" t="str">
            <v>outubro</v>
          </cell>
          <cell r="M462">
            <v>34639</v>
          </cell>
          <cell r="N462"/>
          <cell r="O462">
            <v>1</v>
          </cell>
          <cell r="P462">
            <v>8</v>
          </cell>
          <cell r="Q462" t="str">
            <v>AV. JUSCELINO K. DE OLIVEIRA, 2600</v>
          </cell>
          <cell r="R462" t="str">
            <v>81.260-900</v>
          </cell>
          <cell r="S462" t="str">
            <v>CURITIBA</v>
          </cell>
          <cell r="T462" t="str">
            <v>PR</v>
          </cell>
          <cell r="U462" t="str">
            <v>WWW.VIKINGPREV.COM.BR</v>
          </cell>
          <cell r="V462" t="str">
            <v>ERRS</v>
          </cell>
          <cell r="W462">
            <v>45265.250254629602</v>
          </cell>
        </row>
        <row r="463">
          <cell r="A463" t="str">
            <v>VISÃO PREV</v>
          </cell>
          <cell r="B463" t="str">
            <v>07.205.215/0001-98</v>
          </cell>
          <cell r="C463" t="str">
            <v>NORMAL - EM FUNCIONAMENTO</v>
          </cell>
          <cell r="D463" t="str">
            <v>NORMAL</v>
          </cell>
          <cell r="E463" t="str">
            <v>LC 109</v>
          </cell>
          <cell r="F463" t="str">
            <v>Privada</v>
          </cell>
          <cell r="G463" t="str">
            <v>Privado</v>
          </cell>
          <cell r="H463" t="str">
            <v>Não</v>
          </cell>
          <cell r="I463">
            <v>4.400000191820048E+16</v>
          </cell>
          <cell r="J463">
            <v>38267</v>
          </cell>
          <cell r="K463">
            <v>2004</v>
          </cell>
          <cell r="L463" t="str">
            <v>outubro</v>
          </cell>
          <cell r="M463">
            <v>38401</v>
          </cell>
          <cell r="N463"/>
          <cell r="O463">
            <v>5</v>
          </cell>
          <cell r="P463">
            <v>24</v>
          </cell>
          <cell r="Q463" t="str">
            <v>ALAMEDA SANTOS, 787. CONJUNTOS 11 E 12</v>
          </cell>
          <cell r="R463" t="str">
            <v>01.419-001</v>
          </cell>
          <cell r="S463" t="str">
            <v>SAO PAULO</v>
          </cell>
          <cell r="T463" t="str">
            <v>SP</v>
          </cell>
          <cell r="U463" t="str">
            <v>WWW.VISAOPREV.COM.BR</v>
          </cell>
          <cell r="V463" t="str">
            <v>ERSP</v>
          </cell>
          <cell r="W463">
            <v>45265.250254629602</v>
          </cell>
        </row>
        <row r="464">
          <cell r="A464" t="str">
            <v>VIVA</v>
          </cell>
          <cell r="B464" t="str">
            <v>18.868.955/0001-20</v>
          </cell>
          <cell r="C464" t="str">
            <v>NORMAL - EM FUNCIONAMENTO</v>
          </cell>
          <cell r="D464" t="str">
            <v>NORMAL</v>
          </cell>
          <cell r="E464" t="str">
            <v>LC 109</v>
          </cell>
          <cell r="F464" t="str">
            <v>Instituidor</v>
          </cell>
          <cell r="G464" t="str">
            <v>Instituidor</v>
          </cell>
          <cell r="H464" t="str">
            <v>Não</v>
          </cell>
          <cell r="I464">
            <v>4.4011000030201216E+16</v>
          </cell>
          <cell r="J464">
            <v>39101</v>
          </cell>
          <cell r="K464">
            <v>2007</v>
          </cell>
          <cell r="L464" t="str">
            <v>janeiro</v>
          </cell>
          <cell r="M464">
            <v>41548</v>
          </cell>
          <cell r="N464"/>
          <cell r="O464">
            <v>4</v>
          </cell>
          <cell r="P464">
            <v>15</v>
          </cell>
          <cell r="Q464" t="str">
            <v>SETOR DE MÚLTIPLAS ATIVIDADES SUL SMAS TRECHO 3 CONJ. 3 BLOCO E SALAS 409 A 416 ED. UNION OFFICE</v>
          </cell>
          <cell r="R464" t="str">
            <v>71.215-300</v>
          </cell>
          <cell r="S464" t="str">
            <v>BRASILIA</v>
          </cell>
          <cell r="T464" t="str">
            <v>DF</v>
          </cell>
          <cell r="U464" t="str">
            <v>WWW.VIVAPREV.COM.BR</v>
          </cell>
          <cell r="V464" t="str">
            <v>ERDF</v>
          </cell>
          <cell r="W464">
            <v>45265.250254629602</v>
          </cell>
        </row>
        <row r="465">
          <cell r="A465" t="str">
            <v>VOITH PREV</v>
          </cell>
          <cell r="B465" t="str">
            <v>03.953.059/0001-92</v>
          </cell>
          <cell r="C465" t="str">
            <v>NORMAL - EM FUNCIONAMENTO</v>
          </cell>
          <cell r="D465" t="str">
            <v>NORMAL</v>
          </cell>
          <cell r="E465" t="str">
            <v>LC 109</v>
          </cell>
          <cell r="F465" t="str">
            <v>Privada</v>
          </cell>
          <cell r="G465" t="str">
            <v>Privado</v>
          </cell>
          <cell r="H465" t="str">
            <v>Não</v>
          </cell>
          <cell r="I465">
            <v>4.4000001340200016E+16</v>
          </cell>
          <cell r="J465">
            <v>36725</v>
          </cell>
          <cell r="K465">
            <v>2000</v>
          </cell>
          <cell r="L465" t="str">
            <v>julho</v>
          </cell>
          <cell r="M465">
            <v>36749</v>
          </cell>
          <cell r="N465"/>
          <cell r="O465">
            <v>1</v>
          </cell>
          <cell r="P465">
            <v>6</v>
          </cell>
          <cell r="Q465" t="str">
            <v>R FRIEDRICH VON VOITH 825</v>
          </cell>
          <cell r="R465" t="str">
            <v>02.995-000</v>
          </cell>
          <cell r="S465" t="str">
            <v>SAO PAULO</v>
          </cell>
          <cell r="T465" t="str">
            <v>SP</v>
          </cell>
          <cell r="U465" t="str">
            <v>WWW.PORTALPREV.COM.BR/VOITHPREV</v>
          </cell>
          <cell r="V465" t="str">
            <v>ERSP</v>
          </cell>
          <cell r="W465">
            <v>45265.250254629602</v>
          </cell>
        </row>
        <row r="466">
          <cell r="A466" t="str">
            <v>VULCAPREV</v>
          </cell>
          <cell r="B466" t="str">
            <v>28.674.455/0001-01</v>
          </cell>
          <cell r="C466" t="str">
            <v>SEM ATIVIDADES - POR RETIRADA TOTAL DE PATROCINADORES</v>
          </cell>
          <cell r="D466" t="str">
            <v>SEM ATIVIDADES</v>
          </cell>
          <cell r="E466" t="str">
            <v>LC 109</v>
          </cell>
          <cell r="F466" t="str">
            <v>Privada</v>
          </cell>
          <cell r="G466" t="str">
            <v>Privado</v>
          </cell>
          <cell r="H466" t="str">
            <v>Não</v>
          </cell>
          <cell r="I466">
            <v>23351985</v>
          </cell>
          <cell r="J466">
            <v>32253</v>
          </cell>
          <cell r="K466">
            <v>1988</v>
          </cell>
          <cell r="L466" t="str">
            <v>abril</v>
          </cell>
          <cell r="M466">
            <v>32417</v>
          </cell>
          <cell r="N466">
            <v>44435</v>
          </cell>
          <cell r="O466">
            <v>0</v>
          </cell>
          <cell r="P466">
            <v>0</v>
          </cell>
          <cell r="Q466" t="str">
            <v>EST DO COLEGIO 380 PARTE</v>
          </cell>
          <cell r="R466" t="str">
            <v>21.235-280</v>
          </cell>
          <cell r="S466" t="str">
            <v>RIO DE JANEIRO</v>
          </cell>
          <cell r="T466" t="str">
            <v>RJ</v>
          </cell>
          <cell r="U466"/>
          <cell r="V466" t="str">
            <v>ERRJ</v>
          </cell>
          <cell r="W466">
            <v>45265.250254629602</v>
          </cell>
        </row>
        <row r="467">
          <cell r="A467" t="str">
            <v>VWPP</v>
          </cell>
          <cell r="B467" t="str">
            <v>58.165.622/0001-50</v>
          </cell>
          <cell r="C467" t="str">
            <v>NORMAL - EM FUNCIONAMENTO</v>
          </cell>
          <cell r="D467" t="str">
            <v>NORMAL</v>
          </cell>
          <cell r="E467" t="str">
            <v>LC 109</v>
          </cell>
          <cell r="F467" t="str">
            <v>Privada</v>
          </cell>
          <cell r="G467" t="str">
            <v>Privado</v>
          </cell>
          <cell r="H467" t="str">
            <v>Não</v>
          </cell>
          <cell r="I467">
            <v>30000015791984</v>
          </cell>
          <cell r="J467">
            <v>31069</v>
          </cell>
          <cell r="K467">
            <v>1985</v>
          </cell>
          <cell r="L467" t="str">
            <v>janeiro</v>
          </cell>
          <cell r="M467">
            <v>31069</v>
          </cell>
          <cell r="N467"/>
          <cell r="O467">
            <v>3</v>
          </cell>
          <cell r="P467">
            <v>5</v>
          </cell>
          <cell r="Q467" t="str">
            <v>VIA ANCHIETA S/N KM 23,5                   CPI 1186</v>
          </cell>
          <cell r="R467" t="str">
            <v>09.823-901</v>
          </cell>
          <cell r="S467" t="str">
            <v>SAO BERNARDO DO CAMPO</v>
          </cell>
          <cell r="T467" t="str">
            <v>SP</v>
          </cell>
          <cell r="U467"/>
          <cell r="V467" t="str">
            <v>ERSP</v>
          </cell>
          <cell r="W467">
            <v>45265.250254629602</v>
          </cell>
        </row>
        <row r="468">
          <cell r="A468" t="str">
            <v>WEG</v>
          </cell>
          <cell r="B468" t="str">
            <v>79.378.063/0001-36</v>
          </cell>
          <cell r="C468" t="str">
            <v>NORMAL - EM FUNCIONAMENTO</v>
          </cell>
          <cell r="D468" t="str">
            <v>NORMAL</v>
          </cell>
          <cell r="E468" t="str">
            <v>LC 109</v>
          </cell>
          <cell r="F468" t="str">
            <v>Privada</v>
          </cell>
          <cell r="G468" t="str">
            <v>Privado</v>
          </cell>
          <cell r="H468" t="str">
            <v>Não</v>
          </cell>
          <cell r="I468">
            <v>240000101821990</v>
          </cell>
          <cell r="J468">
            <v>33443</v>
          </cell>
          <cell r="K468">
            <v>1991</v>
          </cell>
          <cell r="L468" t="str">
            <v>julho</v>
          </cell>
          <cell r="M468">
            <v>33512</v>
          </cell>
          <cell r="N468"/>
          <cell r="O468">
            <v>1</v>
          </cell>
          <cell r="P468">
            <v>19</v>
          </cell>
          <cell r="Q468" t="str">
            <v>AVENIDA PREFEITO WALDEMAR GRUBBA</v>
          </cell>
          <cell r="R468" t="str">
            <v>89.256-900</v>
          </cell>
          <cell r="S468" t="str">
            <v>JARAGUA DO SUL</v>
          </cell>
          <cell r="T468" t="str">
            <v>SC</v>
          </cell>
          <cell r="U468" t="str">
            <v>WWW.WEGSEGURIDADE.COM.BR</v>
          </cell>
          <cell r="V468" t="str">
            <v>ERRS</v>
          </cell>
          <cell r="W468">
            <v>45265.250254629602</v>
          </cell>
        </row>
        <row r="469">
          <cell r="A469" t="str">
            <v>WYETH PREV</v>
          </cell>
          <cell r="B469" t="str">
            <v>02.425.476/0001-08</v>
          </cell>
          <cell r="C469" t="str">
            <v>ENCERRADA - POR INICIATIVA DA EFPC</v>
          </cell>
          <cell r="D469" t="str">
            <v>ENCERRADA</v>
          </cell>
          <cell r="E469" t="str">
            <v>LC 109</v>
          </cell>
          <cell r="F469" t="str">
            <v>Privada</v>
          </cell>
          <cell r="G469" t="str">
            <v>Privado</v>
          </cell>
          <cell r="H469" t="str">
            <v>Não</v>
          </cell>
          <cell r="I469">
            <v>4.4000008563199792E+16</v>
          </cell>
          <cell r="J469">
            <v>35803</v>
          </cell>
          <cell r="K469">
            <v>1998</v>
          </cell>
          <cell r="L469" t="str">
            <v>janeiro</v>
          </cell>
          <cell r="M469">
            <v>36008</v>
          </cell>
          <cell r="N469">
            <v>44022</v>
          </cell>
          <cell r="O469">
            <v>0</v>
          </cell>
          <cell r="P469">
            <v>0</v>
          </cell>
          <cell r="Q469" t="str">
            <v>RUA ALEXANDRE DUMAS, 1860 - 3º ANDAR</v>
          </cell>
          <cell r="R469" t="str">
            <v>04.717-904</v>
          </cell>
          <cell r="S469" t="str">
            <v>SAO PAULO</v>
          </cell>
          <cell r="T469" t="str">
            <v>SP</v>
          </cell>
          <cell r="U469" t="str">
            <v>www.portal-hro.com.br/wyethprev</v>
          </cell>
          <cell r="V469" t="str">
            <v>ERSP</v>
          </cell>
          <cell r="W469">
            <v>45265.250254629602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Consolidados - Comparativo"/>
    </sheetNames>
    <sheetDataSet>
      <sheetData sheetId="0">
        <row r="4">
          <cell r="A4" t="str">
            <v>Rótulos de Linha</v>
          </cell>
          <cell r="B4" t="str">
            <v>ADIÇÕES</v>
          </cell>
          <cell r="C4" t="str">
            <v>BENEFÍCIOS DE PRESTAÇÃO CONTINUADA</v>
          </cell>
          <cell r="D4" t="str">
            <v>BENEFÍCIOS DE PRESTAÇÃO ÚNICA</v>
          </cell>
          <cell r="E4" t="str">
            <v>CORRENTES</v>
          </cell>
          <cell r="F4" t="str">
            <v>DEDUÇÕES</v>
          </cell>
          <cell r="G4" t="str">
            <v>INSTITUIDOR(ES)</v>
          </cell>
          <cell r="H4" t="str">
            <v>PARTICIPANTES</v>
          </cell>
          <cell r="I4" t="str">
            <v>PATROCINADOR(ES)</v>
          </cell>
          <cell r="J4" t="str">
            <v>RESGATE</v>
          </cell>
          <cell r="K4" t="str">
            <v>Total Geral</v>
          </cell>
          <cell r="L4" t="str">
            <v>RESGATE</v>
          </cell>
          <cell r="M4" t="str">
            <v>RESGATE</v>
          </cell>
          <cell r="N4" t="str">
            <v>Contribuições</v>
          </cell>
          <cell r="O4" t="str">
            <v>Benefícios</v>
          </cell>
          <cell r="P4" t="str">
            <v>Benefícios</v>
          </cell>
          <cell r="Q4" t="str">
            <v>DEDUÇÕES</v>
          </cell>
          <cell r="R4" t="str">
            <v>DEDUÇÕES</v>
          </cell>
        </row>
        <row r="5">
          <cell r="A5" t="str">
            <v>ACEPREV</v>
          </cell>
          <cell r="B5">
            <v>21444667.969999999</v>
          </cell>
          <cell r="C5">
            <v>-59067581.259999998</v>
          </cell>
          <cell r="D5">
            <v>-20889.990000000002</v>
          </cell>
          <cell r="E5">
            <v>21349945.469999999</v>
          </cell>
          <cell r="F5">
            <v>-69702437.390000001</v>
          </cell>
          <cell r="H5">
            <v>11702959.98</v>
          </cell>
          <cell r="I5">
            <v>8843766.75</v>
          </cell>
          <cell r="J5">
            <v>-2437502.6</v>
          </cell>
          <cell r="K5">
            <v>-67887071.069999993</v>
          </cell>
          <cell r="L5">
            <v>-2437502.6</v>
          </cell>
          <cell r="M5">
            <v>2437502.6</v>
          </cell>
          <cell r="N5">
            <v>20546726.73</v>
          </cell>
          <cell r="O5">
            <v>-59088471.25</v>
          </cell>
          <cell r="P5">
            <v>59088471.25</v>
          </cell>
          <cell r="Q5">
            <v>-69702437.390000001</v>
          </cell>
          <cell r="R5">
            <v>69702437.390000001</v>
          </cell>
        </row>
        <row r="6">
          <cell r="A6" t="str">
            <v>AEROS</v>
          </cell>
          <cell r="B6">
            <v>22779191.210000001</v>
          </cell>
          <cell r="C6">
            <v>0</v>
          </cell>
          <cell r="D6">
            <v>0</v>
          </cell>
          <cell r="E6">
            <v>0</v>
          </cell>
          <cell r="F6">
            <v>-24222896.010000002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-1443704.8000000007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-24222896.010000002</v>
          </cell>
          <cell r="R6">
            <v>24222896.010000002</v>
          </cell>
        </row>
        <row r="7">
          <cell r="A7" t="str">
            <v>AERUS</v>
          </cell>
          <cell r="B7">
            <v>1968788787.8399999</v>
          </cell>
          <cell r="C7">
            <v>-18.07</v>
          </cell>
          <cell r="E7">
            <v>1197409.94</v>
          </cell>
          <cell r="F7">
            <v>-2039138651.0599999</v>
          </cell>
          <cell r="H7">
            <v>14317.62</v>
          </cell>
          <cell r="K7">
            <v>-69138153.7299999</v>
          </cell>
          <cell r="M7">
            <v>0</v>
          </cell>
          <cell r="N7">
            <v>14317.62</v>
          </cell>
          <cell r="O7">
            <v>-18.07</v>
          </cell>
          <cell r="P7">
            <v>18.07</v>
          </cell>
          <cell r="Q7">
            <v>-2039138651.0599999</v>
          </cell>
          <cell r="R7">
            <v>2039138651.0599999</v>
          </cell>
        </row>
        <row r="8">
          <cell r="A8" t="str">
            <v>AGROS</v>
          </cell>
          <cell r="B8">
            <v>14680364.109999999</v>
          </cell>
          <cell r="C8">
            <v>-16280081.25</v>
          </cell>
          <cell r="D8">
            <v>-4788551.37</v>
          </cell>
          <cell r="E8">
            <v>4626359.07</v>
          </cell>
          <cell r="F8">
            <v>-39263230.630000003</v>
          </cell>
          <cell r="H8">
            <v>4033881.16</v>
          </cell>
          <cell r="I8">
            <v>126291.2</v>
          </cell>
          <cell r="J8">
            <v>-8242887.9100000001</v>
          </cell>
          <cell r="K8">
            <v>-45107855.61999999</v>
          </cell>
          <cell r="L8">
            <v>-8242887.9100000001</v>
          </cell>
          <cell r="M8">
            <v>8242887.9100000001</v>
          </cell>
          <cell r="N8">
            <v>4160172.3600000003</v>
          </cell>
          <cell r="O8">
            <v>-21068632.620000001</v>
          </cell>
          <cell r="P8">
            <v>21068632.620000001</v>
          </cell>
          <cell r="Q8">
            <v>-39263230.630000003</v>
          </cell>
          <cell r="R8">
            <v>39263230.630000003</v>
          </cell>
        </row>
        <row r="9">
          <cell r="A9" t="str">
            <v>ALBAPREV</v>
          </cell>
          <cell r="B9">
            <v>8662678.7400000002</v>
          </cell>
          <cell r="C9">
            <v>-1053677.68</v>
          </cell>
          <cell r="E9">
            <v>8418637.6600000001</v>
          </cell>
          <cell r="F9">
            <v>-11148360.289999999</v>
          </cell>
          <cell r="H9">
            <v>4068324.95</v>
          </cell>
          <cell r="I9">
            <v>3640328.9</v>
          </cell>
          <cell r="J9">
            <v>-9255799.0800000001</v>
          </cell>
          <cell r="K9">
            <v>3332133.200000003</v>
          </cell>
          <cell r="L9">
            <v>-9255799.0800000001</v>
          </cell>
          <cell r="M9">
            <v>9255799.0800000001</v>
          </cell>
          <cell r="N9">
            <v>7708653.8499999996</v>
          </cell>
          <cell r="O9">
            <v>-1053677.68</v>
          </cell>
          <cell r="P9">
            <v>1053677.68</v>
          </cell>
          <cell r="Q9">
            <v>-11148360.289999999</v>
          </cell>
          <cell r="R9">
            <v>11148360.289999999</v>
          </cell>
        </row>
        <row r="10">
          <cell r="A10" t="str">
            <v>ALCOA PREVI</v>
          </cell>
          <cell r="B10">
            <v>27069134.73</v>
          </cell>
          <cell r="C10">
            <v>-19793488.079999998</v>
          </cell>
          <cell r="D10">
            <v>-1726737.82</v>
          </cell>
          <cell r="E10">
            <v>26862491</v>
          </cell>
          <cell r="F10">
            <v>-40325107.049999997</v>
          </cell>
          <cell r="H10">
            <v>12353246.25</v>
          </cell>
          <cell r="I10">
            <v>13918009.41</v>
          </cell>
          <cell r="J10">
            <v>-18523112.859999999</v>
          </cell>
          <cell r="K10">
            <v>-165564.41999999434</v>
          </cell>
          <cell r="L10">
            <v>-18523112.859999999</v>
          </cell>
          <cell r="M10">
            <v>18523112.859999999</v>
          </cell>
          <cell r="N10">
            <v>26271255.66</v>
          </cell>
          <cell r="O10">
            <v>-21520225.899999999</v>
          </cell>
          <cell r="P10">
            <v>21520225.899999999</v>
          </cell>
          <cell r="Q10">
            <v>-40325107.049999997</v>
          </cell>
          <cell r="R10">
            <v>40325107.049999997</v>
          </cell>
        </row>
        <row r="11">
          <cell r="A11" t="str">
            <v>ALEPEPREV</v>
          </cell>
          <cell r="B11">
            <v>2983027.86</v>
          </cell>
          <cell r="C11">
            <v>-3896825.28</v>
          </cell>
          <cell r="E11">
            <v>2983027.86</v>
          </cell>
          <cell r="F11">
            <v>-5586978.6799999997</v>
          </cell>
          <cell r="H11">
            <v>1210877.96</v>
          </cell>
          <cell r="I11">
            <v>1160345.76</v>
          </cell>
          <cell r="J11">
            <v>-1550557.46</v>
          </cell>
          <cell r="K11">
            <v>-2697081.9799999995</v>
          </cell>
          <cell r="L11">
            <v>-1550557.46</v>
          </cell>
          <cell r="M11">
            <v>1550557.46</v>
          </cell>
          <cell r="N11">
            <v>2371223.7199999997</v>
          </cell>
          <cell r="O11">
            <v>-3896825.28</v>
          </cell>
          <cell r="P11">
            <v>3896825.28</v>
          </cell>
          <cell r="Q11">
            <v>-5586978.6799999997</v>
          </cell>
          <cell r="R11">
            <v>5586978.6799999997</v>
          </cell>
        </row>
        <row r="12">
          <cell r="A12" t="str">
            <v>ALPAPREV</v>
          </cell>
          <cell r="B12">
            <v>11994235.369999999</v>
          </cell>
          <cell r="C12">
            <v>-13928757.789999999</v>
          </cell>
          <cell r="D12">
            <v>-5455878.7800000003</v>
          </cell>
          <cell r="E12">
            <v>11993170.939999999</v>
          </cell>
          <cell r="F12">
            <v>-27646567.640000001</v>
          </cell>
          <cell r="H12">
            <v>6080128.1799999997</v>
          </cell>
          <cell r="I12">
            <v>5495824.2300000004</v>
          </cell>
          <cell r="J12">
            <v>-2473080.04</v>
          </cell>
          <cell r="K12">
            <v>-13940925.530000001</v>
          </cell>
          <cell r="L12">
            <v>-2473080.04</v>
          </cell>
          <cell r="M12">
            <v>2473080.04</v>
          </cell>
          <cell r="N12">
            <v>11575952.41</v>
          </cell>
          <cell r="O12">
            <v>-19384636.57</v>
          </cell>
          <cell r="P12">
            <v>19384636.57</v>
          </cell>
          <cell r="Q12">
            <v>-27646567.640000001</v>
          </cell>
          <cell r="R12">
            <v>27646567.640000001</v>
          </cell>
        </row>
        <row r="13">
          <cell r="A13" t="str">
            <v>ALPHA</v>
          </cell>
          <cell r="B13">
            <v>6081921.71</v>
          </cell>
          <cell r="C13">
            <v>-7225610.0199999996</v>
          </cell>
          <cell r="D13">
            <v>-168119</v>
          </cell>
          <cell r="E13">
            <v>6003889.0099999998</v>
          </cell>
          <cell r="F13">
            <v>-7944360.4299999997</v>
          </cell>
          <cell r="H13">
            <v>3249624.74</v>
          </cell>
          <cell r="I13">
            <v>2748344.4</v>
          </cell>
          <cell r="J13">
            <v>-540633.44999999995</v>
          </cell>
          <cell r="K13">
            <v>2205056.9600000009</v>
          </cell>
          <cell r="L13">
            <v>-540633.44999999995</v>
          </cell>
          <cell r="M13">
            <v>540633.44999999995</v>
          </cell>
          <cell r="N13">
            <v>5997969.1400000006</v>
          </cell>
          <cell r="O13">
            <v>-7393729.0199999996</v>
          </cell>
          <cell r="P13">
            <v>7393729.0199999996</v>
          </cell>
          <cell r="Q13">
            <v>-7944360.4299999997</v>
          </cell>
          <cell r="R13">
            <v>7944360.4299999997</v>
          </cell>
        </row>
        <row r="14">
          <cell r="A14" t="str">
            <v>ALPREV</v>
          </cell>
          <cell r="B14">
            <v>36209453.899999999</v>
          </cell>
          <cell r="E14">
            <v>36091839.149999999</v>
          </cell>
          <cell r="F14">
            <v>-869782.18</v>
          </cell>
          <cell r="H14">
            <v>32142805.859999999</v>
          </cell>
          <cell r="I14">
            <v>3091287.28</v>
          </cell>
          <cell r="J14">
            <v>-8854.11</v>
          </cell>
          <cell r="K14">
            <v>106656749.89999999</v>
          </cell>
          <cell r="L14">
            <v>-8854.11</v>
          </cell>
          <cell r="M14">
            <v>8854.11</v>
          </cell>
          <cell r="N14">
            <v>35234093.140000001</v>
          </cell>
          <cell r="O14">
            <v>0</v>
          </cell>
          <cell r="P14">
            <v>0</v>
          </cell>
          <cell r="Q14">
            <v>-869782.18</v>
          </cell>
          <cell r="R14">
            <v>869782.18</v>
          </cell>
        </row>
        <row r="15">
          <cell r="A15" t="str">
            <v>ANABBPREV</v>
          </cell>
          <cell r="B15">
            <v>3132243.8</v>
          </cell>
          <cell r="C15">
            <v>-1853403.11</v>
          </cell>
          <cell r="E15">
            <v>1805230.35</v>
          </cell>
          <cell r="F15">
            <v>-16514548.6</v>
          </cell>
          <cell r="H15">
            <v>1423374.98</v>
          </cell>
          <cell r="I15">
            <v>356830.12</v>
          </cell>
          <cell r="J15">
            <v>-14594181.289999999</v>
          </cell>
          <cell r="K15">
            <v>-26244453.75</v>
          </cell>
          <cell r="L15">
            <v>-14594181.289999999</v>
          </cell>
          <cell r="M15">
            <v>14594181.289999999</v>
          </cell>
          <cell r="N15">
            <v>1780205.1</v>
          </cell>
          <cell r="O15">
            <v>-1853403.11</v>
          </cell>
          <cell r="P15">
            <v>1853403.11</v>
          </cell>
          <cell r="Q15">
            <v>-16514548.6</v>
          </cell>
          <cell r="R15">
            <v>16514548.6</v>
          </cell>
        </row>
        <row r="16">
          <cell r="A16" t="str">
            <v>APCDPREV</v>
          </cell>
          <cell r="B16">
            <v>1608606.95</v>
          </cell>
          <cell r="C16">
            <v>-96250.06</v>
          </cell>
          <cell r="E16">
            <v>1608606.95</v>
          </cell>
          <cell r="F16">
            <v>-3616665.5</v>
          </cell>
          <cell r="H16">
            <v>1164080.3600000001</v>
          </cell>
          <cell r="J16">
            <v>-2565024.2000000002</v>
          </cell>
          <cell r="K16">
            <v>-1896645.5000000002</v>
          </cell>
          <cell r="L16">
            <v>-2565024.2000000002</v>
          </cell>
          <cell r="M16">
            <v>2565024.2000000002</v>
          </cell>
          <cell r="N16">
            <v>1164080.3600000001</v>
          </cell>
          <cell r="O16">
            <v>-96250.06</v>
          </cell>
          <cell r="P16">
            <v>96250.06</v>
          </cell>
          <cell r="Q16">
            <v>-3616665.5</v>
          </cell>
          <cell r="R16">
            <v>3616665.5</v>
          </cell>
        </row>
        <row r="17">
          <cell r="A17" t="str">
            <v>AVONPREV</v>
          </cell>
          <cell r="B17">
            <v>13874121.18</v>
          </cell>
          <cell r="C17">
            <v>-4344963.05</v>
          </cell>
          <cell r="D17">
            <v>-1117362.4099999999</v>
          </cell>
          <cell r="E17">
            <v>13860750.98</v>
          </cell>
          <cell r="F17">
            <v>-35172873.009999998</v>
          </cell>
          <cell r="H17">
            <v>6338718.5300000003</v>
          </cell>
          <cell r="I17">
            <v>6939554.3700000001</v>
          </cell>
          <cell r="J17">
            <v>-29349155.809999999</v>
          </cell>
          <cell r="K17">
            <v>-28971209.219999999</v>
          </cell>
          <cell r="L17">
            <v>-29349155.809999999</v>
          </cell>
          <cell r="M17">
            <v>29349155.809999999</v>
          </cell>
          <cell r="N17">
            <v>13278272.9</v>
          </cell>
          <cell r="O17">
            <v>-5462325.46</v>
          </cell>
          <cell r="P17">
            <v>5462325.46</v>
          </cell>
          <cell r="Q17">
            <v>-35172873.009999998</v>
          </cell>
          <cell r="R17">
            <v>35172873.009999998</v>
          </cell>
        </row>
        <row r="18">
          <cell r="A18" t="str">
            <v>BANDEPREV</v>
          </cell>
          <cell r="B18">
            <v>11425579.470000001</v>
          </cell>
          <cell r="C18">
            <v>-115956216.66</v>
          </cell>
          <cell r="D18">
            <v>-1023504.4</v>
          </cell>
          <cell r="E18">
            <v>9155018.8599999994</v>
          </cell>
          <cell r="F18">
            <v>-117131860.52</v>
          </cell>
          <cell r="H18">
            <v>8956798.5500000007</v>
          </cell>
          <cell r="I18">
            <v>123959.91</v>
          </cell>
          <cell r="K18">
            <v>-204450224.78999999</v>
          </cell>
          <cell r="M18">
            <v>0</v>
          </cell>
          <cell r="N18">
            <v>9080758.4600000009</v>
          </cell>
          <cell r="O18">
            <v>-116979721.06</v>
          </cell>
          <cell r="P18">
            <v>116979721.06</v>
          </cell>
          <cell r="Q18">
            <v>-117131860.52</v>
          </cell>
          <cell r="R18">
            <v>117131860.52</v>
          </cell>
        </row>
        <row r="19">
          <cell r="A19" t="str">
            <v>BANESES</v>
          </cell>
          <cell r="B19">
            <v>34204091.460000001</v>
          </cell>
          <cell r="C19">
            <v>-114932103.27</v>
          </cell>
          <cell r="D19">
            <v>-6070703.8099999996</v>
          </cell>
          <cell r="E19">
            <v>34062871.159999996</v>
          </cell>
          <cell r="F19">
            <v>-128737679.14</v>
          </cell>
          <cell r="H19">
            <v>22219485.050000001</v>
          </cell>
          <cell r="I19">
            <v>9548163.0800000001</v>
          </cell>
          <cell r="J19">
            <v>-7275923.1799999997</v>
          </cell>
          <cell r="K19">
            <v>-156981798.65000001</v>
          </cell>
          <cell r="L19">
            <v>-7275923.1799999997</v>
          </cell>
          <cell r="M19">
            <v>7275923.1799999997</v>
          </cell>
          <cell r="N19">
            <v>31767648.130000003</v>
          </cell>
          <cell r="O19">
            <v>-121002807.08</v>
          </cell>
          <cell r="P19">
            <v>121002807.08</v>
          </cell>
          <cell r="Q19">
            <v>-128737679.14</v>
          </cell>
          <cell r="R19">
            <v>128737679.14</v>
          </cell>
        </row>
        <row r="20">
          <cell r="A20" t="str">
            <v>BANESPREV</v>
          </cell>
          <cell r="B20">
            <v>185424745.90000001</v>
          </cell>
          <cell r="C20">
            <v>-1721745247.77</v>
          </cell>
          <cell r="D20">
            <v>-36808691.289999999</v>
          </cell>
          <cell r="E20">
            <v>90042338.420000002</v>
          </cell>
          <cell r="F20">
            <v>-1782779737.76</v>
          </cell>
          <cell r="H20">
            <v>60887680.909999996</v>
          </cell>
          <cell r="I20">
            <v>27403646.129999999</v>
          </cell>
          <cell r="J20">
            <v>-23125428.640000001</v>
          </cell>
          <cell r="K20">
            <v>-3200700694.0999999</v>
          </cell>
          <cell r="L20">
            <v>-23125428.640000001</v>
          </cell>
          <cell r="M20">
            <v>23125428.640000001</v>
          </cell>
          <cell r="N20">
            <v>88291327.039999992</v>
          </cell>
          <cell r="O20">
            <v>-1758553939.0599999</v>
          </cell>
          <cell r="P20">
            <v>1758553939.0599999</v>
          </cell>
          <cell r="Q20">
            <v>-1782779737.76</v>
          </cell>
          <cell r="R20">
            <v>1782779737.76</v>
          </cell>
        </row>
        <row r="21">
          <cell r="A21" t="str">
            <v>BANRISUL/FBSS</v>
          </cell>
          <cell r="B21">
            <v>211495729.58000001</v>
          </cell>
          <cell r="C21">
            <v>-370105513.63</v>
          </cell>
          <cell r="D21">
            <v>-649319.15</v>
          </cell>
          <cell r="E21">
            <v>164770153.15000001</v>
          </cell>
          <cell r="F21">
            <v>-448187509.91000003</v>
          </cell>
          <cell r="H21">
            <v>110888754.45999999</v>
          </cell>
          <cell r="I21">
            <v>53509413.210000001</v>
          </cell>
          <cell r="J21">
            <v>-26978400.100000001</v>
          </cell>
          <cell r="K21">
            <v>-305256692.3900001</v>
          </cell>
          <cell r="L21">
            <v>-26978400.100000001</v>
          </cell>
          <cell r="M21">
            <v>26978400.100000001</v>
          </cell>
          <cell r="N21">
            <v>164398167.66999999</v>
          </cell>
          <cell r="O21">
            <v>-370754832.77999997</v>
          </cell>
          <cell r="P21">
            <v>370754832.77999997</v>
          </cell>
          <cell r="Q21">
            <v>-448187509.91000003</v>
          </cell>
          <cell r="R21">
            <v>448187509.91000003</v>
          </cell>
        </row>
        <row r="22">
          <cell r="A22" t="str">
            <v>BASES</v>
          </cell>
          <cell r="B22">
            <v>11916073.32</v>
          </cell>
          <cell r="C22">
            <v>-66367056.170000002</v>
          </cell>
          <cell r="D22">
            <v>-2081626.51</v>
          </cell>
          <cell r="E22">
            <v>5430626.0499999998</v>
          </cell>
          <cell r="F22">
            <v>-71201941.420000002</v>
          </cell>
          <cell r="H22">
            <v>3515270.69</v>
          </cell>
          <cell r="I22">
            <v>1700868.14</v>
          </cell>
          <cell r="J22">
            <v>-1573863.92</v>
          </cell>
          <cell r="K22">
            <v>-118661649.82000001</v>
          </cell>
          <cell r="L22">
            <v>-1573863.92</v>
          </cell>
          <cell r="M22">
            <v>1573863.92</v>
          </cell>
          <cell r="N22">
            <v>5216138.83</v>
          </cell>
          <cell r="O22">
            <v>-68448682.680000007</v>
          </cell>
          <cell r="P22">
            <v>68448682.680000007</v>
          </cell>
          <cell r="Q22">
            <v>-71201941.420000002</v>
          </cell>
          <cell r="R22">
            <v>71201941.420000002</v>
          </cell>
        </row>
        <row r="23">
          <cell r="A23" t="str">
            <v>BASF PC</v>
          </cell>
          <cell r="B23">
            <v>70333116.090000004</v>
          </cell>
          <cell r="C23">
            <v>-51689297.909999996</v>
          </cell>
          <cell r="D23">
            <v>-4251621.47</v>
          </cell>
          <cell r="E23">
            <v>65545900.890000001</v>
          </cell>
          <cell r="F23">
            <v>-79542948.030000001</v>
          </cell>
          <cell r="H23">
            <v>34864488.399999999</v>
          </cell>
          <cell r="I23">
            <v>29550708.129999999</v>
          </cell>
          <cell r="J23">
            <v>-16359762.619999999</v>
          </cell>
          <cell r="K23">
            <v>48450583.480000012</v>
          </cell>
          <cell r="L23">
            <v>-16359762.619999999</v>
          </cell>
          <cell r="M23">
            <v>16359762.619999999</v>
          </cell>
          <cell r="N23">
            <v>64415196.530000001</v>
          </cell>
          <cell r="O23">
            <v>-55940919.379999995</v>
          </cell>
          <cell r="P23">
            <v>55940919.379999995</v>
          </cell>
          <cell r="Q23">
            <v>-79542948.030000001</v>
          </cell>
          <cell r="R23">
            <v>79542948.030000001</v>
          </cell>
        </row>
        <row r="24">
          <cell r="A24" t="str">
            <v>BB PREVIDENCIA</v>
          </cell>
          <cell r="B24">
            <v>403468001.41000003</v>
          </cell>
          <cell r="C24">
            <v>-250373666.99000001</v>
          </cell>
          <cell r="D24">
            <v>-19994624.77</v>
          </cell>
          <cell r="E24">
            <v>329704051.42000002</v>
          </cell>
          <cell r="F24">
            <v>-433735885.36000001</v>
          </cell>
          <cell r="G24">
            <v>5889455.0300000003</v>
          </cell>
          <cell r="H24">
            <v>144825470.46000001</v>
          </cell>
          <cell r="I24">
            <v>163281092.47999999</v>
          </cell>
          <cell r="J24">
            <v>-118653209.72</v>
          </cell>
          <cell r="K24">
            <v>224410683.96000007</v>
          </cell>
          <cell r="L24">
            <v>-118653209.72</v>
          </cell>
          <cell r="M24">
            <v>118653209.72</v>
          </cell>
          <cell r="N24">
            <v>313996017.97000003</v>
          </cell>
          <cell r="O24">
            <v>-270368291.75999999</v>
          </cell>
          <cell r="P24">
            <v>270368291.75999999</v>
          </cell>
          <cell r="Q24">
            <v>-433735885.36000001</v>
          </cell>
          <cell r="R24">
            <v>433735885.36000001</v>
          </cell>
        </row>
        <row r="25">
          <cell r="A25" t="str">
            <v>BOSCHPREV</v>
          </cell>
          <cell r="B25">
            <v>9281821.6799999997</v>
          </cell>
          <cell r="E25">
            <v>8975822.8699999992</v>
          </cell>
          <cell r="F25">
            <v>-1049367.55</v>
          </cell>
          <cell r="H25">
            <v>6482099.4699999997</v>
          </cell>
          <cell r="I25">
            <v>2472612.38</v>
          </cell>
          <cell r="J25">
            <v>-499614.3</v>
          </cell>
          <cell r="K25">
            <v>25663374.549999993</v>
          </cell>
          <cell r="L25">
            <v>-499614.3</v>
          </cell>
          <cell r="M25">
            <v>499614.3</v>
          </cell>
          <cell r="N25">
            <v>8954711.8499999996</v>
          </cell>
          <cell r="O25">
            <v>0</v>
          </cell>
          <cell r="P25">
            <v>0</v>
          </cell>
          <cell r="Q25">
            <v>-1049367.55</v>
          </cell>
          <cell r="R25">
            <v>1049367.55</v>
          </cell>
        </row>
        <row r="26">
          <cell r="A26" t="str">
            <v>BOTICARIO PREV</v>
          </cell>
          <cell r="B26">
            <v>48006479.350000001</v>
          </cell>
          <cell r="C26">
            <v>-1597066.64</v>
          </cell>
          <cell r="D26">
            <v>-54143.58</v>
          </cell>
          <cell r="E26">
            <v>46525678.18</v>
          </cell>
          <cell r="F26">
            <v>-10625221.859999999</v>
          </cell>
          <cell r="H26">
            <v>31941846.190000001</v>
          </cell>
          <cell r="I26">
            <v>13537173.15</v>
          </cell>
          <cell r="J26">
            <v>-8864274.75</v>
          </cell>
          <cell r="K26">
            <v>118870470.04000001</v>
          </cell>
          <cell r="L26">
            <v>-8864274.75</v>
          </cell>
          <cell r="M26">
            <v>8864274.75</v>
          </cell>
          <cell r="N26">
            <v>45479019.340000004</v>
          </cell>
          <cell r="O26">
            <v>-1651210.22</v>
          </cell>
          <cell r="P26">
            <v>1651210.22</v>
          </cell>
          <cell r="Q26">
            <v>-10625221.859999999</v>
          </cell>
          <cell r="R26">
            <v>10625221.859999999</v>
          </cell>
        </row>
        <row r="27">
          <cell r="A27" t="str">
            <v>BRASILETROS</v>
          </cell>
          <cell r="B27">
            <v>33828443.909999996</v>
          </cell>
          <cell r="C27">
            <v>-94028444.799999997</v>
          </cell>
          <cell r="D27">
            <v>-556560.87</v>
          </cell>
          <cell r="E27">
            <v>16662635.57</v>
          </cell>
          <cell r="F27">
            <v>-97769451.290000007</v>
          </cell>
          <cell r="H27">
            <v>6963790.0099999998</v>
          </cell>
          <cell r="I27">
            <v>8167128.6100000003</v>
          </cell>
          <cell r="J27">
            <v>-1458248.94</v>
          </cell>
          <cell r="K27">
            <v>-128190707.80000003</v>
          </cell>
          <cell r="L27">
            <v>-1458248.94</v>
          </cell>
          <cell r="M27">
            <v>1458248.94</v>
          </cell>
          <cell r="N27">
            <v>15130918.620000001</v>
          </cell>
          <cell r="O27">
            <v>-94585005.670000002</v>
          </cell>
          <cell r="P27">
            <v>94585005.670000002</v>
          </cell>
          <cell r="Q27">
            <v>-97769451.290000007</v>
          </cell>
          <cell r="R27">
            <v>97769451.290000007</v>
          </cell>
        </row>
        <row r="28">
          <cell r="A28" t="str">
            <v>BRASLIGHT</v>
          </cell>
          <cell r="B28">
            <v>22552578.739999998</v>
          </cell>
          <cell r="C28">
            <v>-246165827.37</v>
          </cell>
          <cell r="D28">
            <v>-705419.04</v>
          </cell>
          <cell r="E28">
            <v>22536291.350000001</v>
          </cell>
          <cell r="F28">
            <v>-291136924.88</v>
          </cell>
          <cell r="H28">
            <v>14200285.85</v>
          </cell>
          <cell r="I28">
            <v>7013254.4699999997</v>
          </cell>
          <cell r="J28">
            <v>-29228171.719999999</v>
          </cell>
          <cell r="K28">
            <v>-500933932.5999999</v>
          </cell>
          <cell r="L28">
            <v>-29228171.719999999</v>
          </cell>
          <cell r="M28">
            <v>29228171.719999999</v>
          </cell>
          <cell r="N28">
            <v>21213540.32</v>
          </cell>
          <cell r="O28">
            <v>-246871246.41</v>
          </cell>
          <cell r="P28">
            <v>246871246.41</v>
          </cell>
          <cell r="Q28">
            <v>-291136924.88</v>
          </cell>
          <cell r="R28">
            <v>291136924.88</v>
          </cell>
        </row>
        <row r="29">
          <cell r="A29" t="str">
            <v>BRF PREVIDÊNCIA</v>
          </cell>
          <cell r="B29">
            <v>57104467.229999997</v>
          </cell>
          <cell r="C29">
            <v>-166631375.19999999</v>
          </cell>
          <cell r="D29">
            <v>-1164558.3</v>
          </cell>
          <cell r="E29">
            <v>56610689.789999999</v>
          </cell>
          <cell r="F29">
            <v>-228537350.03999999</v>
          </cell>
          <cell r="H29">
            <v>28512492.949999999</v>
          </cell>
          <cell r="I29">
            <v>24294856.530000001</v>
          </cell>
          <cell r="J29">
            <v>-50502487.229999997</v>
          </cell>
          <cell r="K29">
            <v>-280313264.26999998</v>
          </cell>
          <cell r="L29">
            <v>-50502487.229999997</v>
          </cell>
          <cell r="M29">
            <v>50502487.229999997</v>
          </cell>
          <cell r="N29">
            <v>52807349.480000004</v>
          </cell>
          <cell r="O29">
            <v>-167795933.5</v>
          </cell>
          <cell r="P29">
            <v>167795933.5</v>
          </cell>
          <cell r="Q29">
            <v>-228537350.03999999</v>
          </cell>
          <cell r="R29">
            <v>228537350.03999999</v>
          </cell>
        </row>
        <row r="30">
          <cell r="A30" t="str">
            <v>BUNGEPREV</v>
          </cell>
          <cell r="B30">
            <v>21607128.399999999</v>
          </cell>
          <cell r="C30">
            <v>-19013608.84</v>
          </cell>
          <cell r="D30">
            <v>-704957.33</v>
          </cell>
          <cell r="E30">
            <v>20641951.140000001</v>
          </cell>
          <cell r="F30">
            <v>-23687887.960000001</v>
          </cell>
          <cell r="H30">
            <v>9598837.5999999996</v>
          </cell>
          <cell r="I30">
            <v>9805198.4000000004</v>
          </cell>
          <cell r="J30">
            <v>-923265.16</v>
          </cell>
          <cell r="K30">
            <v>17323396.249999996</v>
          </cell>
          <cell r="L30">
            <v>-923265.16</v>
          </cell>
          <cell r="M30">
            <v>923265.16</v>
          </cell>
          <cell r="N30">
            <v>19404036</v>
          </cell>
          <cell r="O30">
            <v>-19718566.169999998</v>
          </cell>
          <cell r="P30">
            <v>19718566.169999998</v>
          </cell>
          <cell r="Q30">
            <v>-23687887.960000001</v>
          </cell>
          <cell r="R30">
            <v>23687887.960000001</v>
          </cell>
        </row>
        <row r="31">
          <cell r="A31" t="str">
            <v>CABEC</v>
          </cell>
          <cell r="B31">
            <v>24445518.649999999</v>
          </cell>
          <cell r="C31">
            <v>-42285356.939999998</v>
          </cell>
          <cell r="D31">
            <v>-1084774.1000000001</v>
          </cell>
          <cell r="E31">
            <v>16030235.1</v>
          </cell>
          <cell r="F31">
            <v>-43431304.960000001</v>
          </cell>
          <cell r="H31">
            <v>10763661.74</v>
          </cell>
          <cell r="I31">
            <v>4502957.41</v>
          </cell>
          <cell r="K31">
            <v>-31059063.099999998</v>
          </cell>
          <cell r="M31">
            <v>0</v>
          </cell>
          <cell r="N31">
            <v>15266619.15</v>
          </cell>
          <cell r="O31">
            <v>-43370131.039999999</v>
          </cell>
          <cell r="P31">
            <v>43370131.039999999</v>
          </cell>
          <cell r="Q31">
            <v>-43431304.960000001</v>
          </cell>
          <cell r="R31">
            <v>43431304.960000001</v>
          </cell>
        </row>
        <row r="32">
          <cell r="A32" t="str">
            <v>CAGEPREV</v>
          </cell>
          <cell r="B32">
            <v>14810802.189999999</v>
          </cell>
          <cell r="C32">
            <v>-6922466.7000000002</v>
          </cell>
          <cell r="D32">
            <v>-153200.29</v>
          </cell>
          <cell r="E32">
            <v>14144341.48</v>
          </cell>
          <cell r="F32">
            <v>-7929836.5499999998</v>
          </cell>
          <cell r="H32">
            <v>6622878.29</v>
          </cell>
          <cell r="I32">
            <v>5229864.3</v>
          </cell>
          <cell r="J32">
            <v>-220422.71</v>
          </cell>
          <cell r="K32">
            <v>25581960.009999998</v>
          </cell>
          <cell r="L32">
            <v>-220422.71</v>
          </cell>
          <cell r="M32">
            <v>220422.71</v>
          </cell>
          <cell r="N32">
            <v>11852742.59</v>
          </cell>
          <cell r="O32">
            <v>-7075666.9900000002</v>
          </cell>
          <cell r="P32">
            <v>7075666.9900000002</v>
          </cell>
          <cell r="Q32">
            <v>-7929836.5499999998</v>
          </cell>
          <cell r="R32">
            <v>7929836.5499999998</v>
          </cell>
        </row>
        <row r="33">
          <cell r="A33" t="str">
            <v>CAPAF</v>
          </cell>
          <cell r="B33">
            <v>54647607.270000003</v>
          </cell>
          <cell r="C33">
            <v>-53216512.520000003</v>
          </cell>
          <cell r="D33">
            <v>-2836904.79</v>
          </cell>
          <cell r="E33">
            <v>53910663.579999998</v>
          </cell>
          <cell r="F33">
            <v>-60039386.009999998</v>
          </cell>
          <cell r="H33">
            <v>7436838.3799999999</v>
          </cell>
          <cell r="I33">
            <v>2071863.43</v>
          </cell>
          <cell r="J33">
            <v>-933965.3</v>
          </cell>
          <cell r="K33">
            <v>1040204.040000001</v>
          </cell>
          <cell r="L33">
            <v>-933965.3</v>
          </cell>
          <cell r="M33">
            <v>933965.3</v>
          </cell>
          <cell r="N33">
            <v>9508701.8100000005</v>
          </cell>
          <cell r="O33">
            <v>-56053417.310000002</v>
          </cell>
          <cell r="P33">
            <v>56053417.310000002</v>
          </cell>
          <cell r="Q33">
            <v>-60039386.009999998</v>
          </cell>
          <cell r="R33">
            <v>60039386.009999998</v>
          </cell>
        </row>
        <row r="34">
          <cell r="A34" t="str">
            <v>CAPEF</v>
          </cell>
          <cell r="B34">
            <v>270793108.50999999</v>
          </cell>
          <cell r="C34">
            <v>-409751186.44999999</v>
          </cell>
          <cell r="D34">
            <v>-4109628.39</v>
          </cell>
          <cell r="E34">
            <v>269558749.05000001</v>
          </cell>
          <cell r="F34">
            <v>-417300861.99000001</v>
          </cell>
          <cell r="H34">
            <v>134695582.28</v>
          </cell>
          <cell r="I34">
            <v>134598235.16</v>
          </cell>
          <cell r="J34">
            <v>-832500.16</v>
          </cell>
          <cell r="K34">
            <v>-22348501.989999983</v>
          </cell>
          <cell r="L34">
            <v>-832500.16</v>
          </cell>
          <cell r="M34">
            <v>832500.16</v>
          </cell>
          <cell r="N34">
            <v>269293817.44</v>
          </cell>
          <cell r="O34">
            <v>-413860814.83999997</v>
          </cell>
          <cell r="P34">
            <v>413860814.83999997</v>
          </cell>
          <cell r="Q34">
            <v>-417300861.99000001</v>
          </cell>
          <cell r="R34">
            <v>417300861.99000001</v>
          </cell>
        </row>
        <row r="35">
          <cell r="A35" t="str">
            <v>CAPESESP</v>
          </cell>
          <cell r="B35">
            <v>8754311.5600000005</v>
          </cell>
          <cell r="C35">
            <v>-11481241.01</v>
          </cell>
          <cell r="D35">
            <v>-9133831.9700000007</v>
          </cell>
          <cell r="E35">
            <v>8448811.0299999993</v>
          </cell>
          <cell r="F35">
            <v>-28766390.100000001</v>
          </cell>
          <cell r="H35">
            <v>5405732.1900000004</v>
          </cell>
          <cell r="I35">
            <v>1058136.18</v>
          </cell>
          <cell r="J35">
            <v>-5602279.25</v>
          </cell>
          <cell r="K35">
            <v>-31316751.370000001</v>
          </cell>
          <cell r="L35">
            <v>-5602279.25</v>
          </cell>
          <cell r="M35">
            <v>5602279.25</v>
          </cell>
          <cell r="N35">
            <v>6463868.3700000001</v>
          </cell>
          <cell r="O35">
            <v>-20615072.98</v>
          </cell>
          <cell r="P35">
            <v>20615072.98</v>
          </cell>
          <cell r="Q35">
            <v>-28766390.100000001</v>
          </cell>
          <cell r="R35">
            <v>28766390.100000001</v>
          </cell>
        </row>
        <row r="36">
          <cell r="A36" t="str">
            <v>CAPITAL PREV</v>
          </cell>
          <cell r="B36">
            <v>17088452.079999998</v>
          </cell>
          <cell r="C36">
            <v>-25626217.5</v>
          </cell>
          <cell r="D36">
            <v>-260701.97</v>
          </cell>
          <cell r="E36">
            <v>15859535.93</v>
          </cell>
          <cell r="F36">
            <v>-26225115.41</v>
          </cell>
          <cell r="H36">
            <v>9062089.6300000008</v>
          </cell>
          <cell r="I36">
            <v>4935702.72</v>
          </cell>
          <cell r="J36">
            <v>-295050.2</v>
          </cell>
          <cell r="K36">
            <v>-5461304.7200000044</v>
          </cell>
          <cell r="L36">
            <v>-295050.2</v>
          </cell>
          <cell r="M36">
            <v>295050.2</v>
          </cell>
          <cell r="N36">
            <v>13997792.350000001</v>
          </cell>
          <cell r="O36">
            <v>-25886919.469999999</v>
          </cell>
          <cell r="P36">
            <v>25886919.469999999</v>
          </cell>
          <cell r="Q36">
            <v>-26225115.41</v>
          </cell>
          <cell r="R36">
            <v>26225115.41</v>
          </cell>
        </row>
        <row r="37">
          <cell r="A37" t="str">
            <v>CAPOF</v>
          </cell>
          <cell r="B37">
            <v>4878255.6900000004</v>
          </cell>
          <cell r="C37">
            <v>-22191569.289999999</v>
          </cell>
          <cell r="D37">
            <v>-118479.06</v>
          </cell>
          <cell r="E37">
            <v>4869314.1399999997</v>
          </cell>
          <cell r="F37">
            <v>-24980200.329999998</v>
          </cell>
          <cell r="H37">
            <v>3170640.87</v>
          </cell>
          <cell r="I37">
            <v>1698673.27</v>
          </cell>
          <cell r="J37">
            <v>-2637145.04</v>
          </cell>
          <cell r="K37">
            <v>-35310509.75</v>
          </cell>
          <cell r="L37">
            <v>-2637145.04</v>
          </cell>
          <cell r="M37">
            <v>2637145.04</v>
          </cell>
          <cell r="N37">
            <v>4869314.1400000006</v>
          </cell>
          <cell r="O37">
            <v>-22310048.349999998</v>
          </cell>
          <cell r="P37">
            <v>22310048.349999998</v>
          </cell>
          <cell r="Q37">
            <v>-24980200.329999998</v>
          </cell>
          <cell r="R37">
            <v>24980200.329999998</v>
          </cell>
        </row>
        <row r="38">
          <cell r="A38" t="str">
            <v>CARBOPREV</v>
          </cell>
          <cell r="B38">
            <v>7316316.7999999998</v>
          </cell>
          <cell r="C38">
            <v>-10542096.460000001</v>
          </cell>
          <cell r="D38">
            <v>-57058.92</v>
          </cell>
          <cell r="E38">
            <v>7307905.6299999999</v>
          </cell>
          <cell r="F38">
            <v>-18735608.629999999</v>
          </cell>
          <cell r="H38">
            <v>3609027.37</v>
          </cell>
          <cell r="I38">
            <v>3664268.76</v>
          </cell>
          <cell r="J38">
            <v>-1021317.63</v>
          </cell>
          <cell r="K38">
            <v>-8458563.0800000019</v>
          </cell>
          <cell r="L38">
            <v>-1021317.63</v>
          </cell>
          <cell r="M38">
            <v>1021317.63</v>
          </cell>
          <cell r="N38">
            <v>7273296.1299999999</v>
          </cell>
          <cell r="O38">
            <v>-10599155.380000001</v>
          </cell>
          <cell r="P38">
            <v>10599155.380000001</v>
          </cell>
          <cell r="Q38">
            <v>-18735608.629999999</v>
          </cell>
          <cell r="R38">
            <v>18735608.629999999</v>
          </cell>
        </row>
        <row r="39">
          <cell r="A39" t="str">
            <v>CARGILLPREV</v>
          </cell>
          <cell r="B39">
            <v>77028292.510000005</v>
          </cell>
          <cell r="C39">
            <v>-46082795.93</v>
          </cell>
          <cell r="D39">
            <v>-750128.55</v>
          </cell>
          <cell r="E39">
            <v>76065267</v>
          </cell>
          <cell r="F39">
            <v>-74026981.329999998</v>
          </cell>
          <cell r="H39">
            <v>31343681.34</v>
          </cell>
          <cell r="I39">
            <v>40976858.030000001</v>
          </cell>
          <cell r="J39">
            <v>-15062008.5</v>
          </cell>
          <cell r="K39">
            <v>89492184.570000008</v>
          </cell>
          <cell r="L39">
            <v>-15062008.5</v>
          </cell>
          <cell r="M39">
            <v>15062008.5</v>
          </cell>
          <cell r="N39">
            <v>72320539.370000005</v>
          </cell>
          <cell r="O39">
            <v>-46832924.479999997</v>
          </cell>
          <cell r="P39">
            <v>46832924.479999997</v>
          </cell>
          <cell r="Q39">
            <v>-74026981.329999998</v>
          </cell>
          <cell r="R39">
            <v>74026981.329999998</v>
          </cell>
        </row>
        <row r="40">
          <cell r="A40" t="str">
            <v>CARREFOURPREV</v>
          </cell>
          <cell r="B40">
            <v>24639887.719999999</v>
          </cell>
          <cell r="C40">
            <v>-24201826.739999998</v>
          </cell>
          <cell r="D40">
            <v>-2427690.6</v>
          </cell>
          <cell r="E40">
            <v>24623245.280000001</v>
          </cell>
          <cell r="F40">
            <v>-32935068.350000001</v>
          </cell>
          <cell r="H40">
            <v>13116710.050000001</v>
          </cell>
          <cell r="I40">
            <v>10321794.99</v>
          </cell>
          <cell r="J40">
            <v>-2845456.33</v>
          </cell>
          <cell r="K40">
            <v>10291596.02</v>
          </cell>
          <cell r="L40">
            <v>-2845456.33</v>
          </cell>
          <cell r="M40">
            <v>2845456.33</v>
          </cell>
          <cell r="N40">
            <v>23438505.039999999</v>
          </cell>
          <cell r="O40">
            <v>-26629517.34</v>
          </cell>
          <cell r="P40">
            <v>26629517.34</v>
          </cell>
          <cell r="Q40">
            <v>-32935068.350000001</v>
          </cell>
          <cell r="R40">
            <v>32935068.350000001</v>
          </cell>
        </row>
        <row r="41">
          <cell r="A41" t="str">
            <v>CASANPREV</v>
          </cell>
          <cell r="B41">
            <v>7833581.1900000004</v>
          </cell>
          <cell r="C41">
            <v>-16556905.859999999</v>
          </cell>
          <cell r="E41">
            <v>7824562.79</v>
          </cell>
          <cell r="F41">
            <v>-17072557.859999999</v>
          </cell>
          <cell r="H41">
            <v>4013811.54</v>
          </cell>
          <cell r="I41">
            <v>3528171.59</v>
          </cell>
          <cell r="J41">
            <v>-253926.92</v>
          </cell>
          <cell r="K41">
            <v>-10683263.529999999</v>
          </cell>
          <cell r="L41">
            <v>-253926.92</v>
          </cell>
          <cell r="M41">
            <v>253926.92</v>
          </cell>
          <cell r="N41">
            <v>7541983.1299999999</v>
          </cell>
          <cell r="O41">
            <v>-16556905.859999999</v>
          </cell>
          <cell r="P41">
            <v>16556905.859999999</v>
          </cell>
          <cell r="Q41">
            <v>-17072557.859999999</v>
          </cell>
          <cell r="R41">
            <v>17072557.859999999</v>
          </cell>
        </row>
        <row r="42">
          <cell r="A42" t="str">
            <v>CASFAM</v>
          </cell>
          <cell r="B42">
            <v>24519320.579999998</v>
          </cell>
          <cell r="C42">
            <v>-14073281.779999999</v>
          </cell>
          <cell r="D42">
            <v>-885731.85</v>
          </cell>
          <cell r="E42">
            <v>24514579.899999999</v>
          </cell>
          <cell r="F42">
            <v>-33335241.879999999</v>
          </cell>
          <cell r="H42">
            <v>13989732.460000001</v>
          </cell>
          <cell r="I42">
            <v>6400531.5700000003</v>
          </cell>
          <cell r="J42">
            <v>-15325442.93</v>
          </cell>
          <cell r="K42">
            <v>5804466.0699999966</v>
          </cell>
          <cell r="L42">
            <v>-15325442.93</v>
          </cell>
          <cell r="M42">
            <v>15325442.93</v>
          </cell>
          <cell r="N42">
            <v>20390264.030000001</v>
          </cell>
          <cell r="O42">
            <v>-14959013.629999999</v>
          </cell>
          <cell r="P42">
            <v>14959013.629999999</v>
          </cell>
          <cell r="Q42">
            <v>-33335241.879999999</v>
          </cell>
          <cell r="R42">
            <v>33335241.879999999</v>
          </cell>
        </row>
        <row r="43">
          <cell r="A43" t="str">
            <v>CAVA</v>
          </cell>
          <cell r="B43">
            <v>5169936.3099999996</v>
          </cell>
          <cell r="C43">
            <v>-3858834.62</v>
          </cell>
          <cell r="D43">
            <v>-33879911.350000001</v>
          </cell>
          <cell r="E43">
            <v>2029135.54</v>
          </cell>
          <cell r="F43">
            <v>-59181104.82</v>
          </cell>
          <cell r="H43">
            <v>119101.8</v>
          </cell>
          <cell r="I43">
            <v>1910033.74</v>
          </cell>
          <cell r="K43">
            <v>-87691643.400000006</v>
          </cell>
          <cell r="M43">
            <v>0</v>
          </cell>
          <cell r="N43">
            <v>2029135.54</v>
          </cell>
          <cell r="O43">
            <v>-37738745.969999999</v>
          </cell>
          <cell r="P43">
            <v>37738745.969999999</v>
          </cell>
          <cell r="Q43">
            <v>-59181104.82</v>
          </cell>
          <cell r="R43">
            <v>59181104.82</v>
          </cell>
        </row>
        <row r="44">
          <cell r="A44" t="str">
            <v>CBS</v>
          </cell>
          <cell r="B44">
            <v>75080931.849999994</v>
          </cell>
          <cell r="C44">
            <v>-274787203.31999999</v>
          </cell>
          <cell r="D44">
            <v>-2842786.49</v>
          </cell>
          <cell r="E44">
            <v>74410916.450000003</v>
          </cell>
          <cell r="F44">
            <v>-318827792.50999999</v>
          </cell>
          <cell r="H44">
            <v>40540799.049999997</v>
          </cell>
          <cell r="I44">
            <v>32479700.760000002</v>
          </cell>
          <cell r="J44">
            <v>-39972336.539999999</v>
          </cell>
          <cell r="K44">
            <v>-413917770.75</v>
          </cell>
          <cell r="L44">
            <v>-39972336.539999999</v>
          </cell>
          <cell r="M44">
            <v>39972336.539999999</v>
          </cell>
          <cell r="N44">
            <v>73020499.810000002</v>
          </cell>
          <cell r="O44">
            <v>-277629989.81</v>
          </cell>
          <cell r="P44">
            <v>277629989.81</v>
          </cell>
          <cell r="Q44">
            <v>-318827792.50999999</v>
          </cell>
          <cell r="R44">
            <v>318827792.50999999</v>
          </cell>
        </row>
        <row r="45">
          <cell r="A45" t="str">
            <v>CELOS</v>
          </cell>
          <cell r="B45">
            <v>156896770</v>
          </cell>
          <cell r="C45">
            <v>-267567984.13999999</v>
          </cell>
          <cell r="D45">
            <v>-21810025.879999999</v>
          </cell>
          <cell r="E45">
            <v>136834500.97999999</v>
          </cell>
          <cell r="F45">
            <v>-306652896.91000003</v>
          </cell>
          <cell r="G45">
            <v>92886.67</v>
          </cell>
          <cell r="H45">
            <v>69444911.129999995</v>
          </cell>
          <cell r="I45">
            <v>56521334.630000003</v>
          </cell>
          <cell r="J45">
            <v>-9134424.1999999993</v>
          </cell>
          <cell r="K45">
            <v>-185374927.72000003</v>
          </cell>
          <cell r="L45">
            <v>-9134424.1999999993</v>
          </cell>
          <cell r="M45">
            <v>9134424.1999999993</v>
          </cell>
          <cell r="N45">
            <v>126059132.43000001</v>
          </cell>
          <cell r="O45">
            <v>-289378010.01999998</v>
          </cell>
          <cell r="P45">
            <v>289378010.01999998</v>
          </cell>
          <cell r="Q45">
            <v>-306652896.91000003</v>
          </cell>
          <cell r="R45">
            <v>306652896.91000003</v>
          </cell>
        </row>
        <row r="46">
          <cell r="A46" t="str">
            <v>CENTRUS</v>
          </cell>
          <cell r="B46">
            <v>15261748.130000001</v>
          </cell>
          <cell r="C46">
            <v>-264640526.36000001</v>
          </cell>
          <cell r="D46">
            <v>-9568699.5199999996</v>
          </cell>
          <cell r="E46">
            <v>10777056.09</v>
          </cell>
          <cell r="F46">
            <v>-393474995.41000003</v>
          </cell>
          <cell r="H46">
            <v>9953154.7200000007</v>
          </cell>
          <cell r="I46">
            <v>662432.22</v>
          </cell>
          <cell r="J46">
            <v>-1346181.11</v>
          </cell>
          <cell r="K46">
            <v>-632376011.24000001</v>
          </cell>
          <cell r="L46">
            <v>-1346181.11</v>
          </cell>
          <cell r="M46">
            <v>1346181.11</v>
          </cell>
          <cell r="N46">
            <v>10615586.940000001</v>
          </cell>
          <cell r="O46">
            <v>-274209225.88</v>
          </cell>
          <cell r="P46">
            <v>274209225.88</v>
          </cell>
          <cell r="Q46">
            <v>-393474995.41000003</v>
          </cell>
          <cell r="R46">
            <v>393474995.41000003</v>
          </cell>
        </row>
        <row r="47">
          <cell r="A47" t="str">
            <v>CEPLUS</v>
          </cell>
          <cell r="B47">
            <v>9784018.4800000004</v>
          </cell>
          <cell r="F47">
            <v>-79547.42</v>
          </cell>
          <cell r="K47">
            <v>9704471.0600000005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-79547.42</v>
          </cell>
          <cell r="R47">
            <v>79547.42</v>
          </cell>
        </row>
        <row r="48">
          <cell r="A48" t="str">
            <v>CE-PREVCOM</v>
          </cell>
          <cell r="B48">
            <v>10444560.380000001</v>
          </cell>
          <cell r="E48">
            <v>9953443.1899999995</v>
          </cell>
          <cell r="F48">
            <v>-1096378.78</v>
          </cell>
          <cell r="H48">
            <v>4512695.2699999996</v>
          </cell>
          <cell r="I48">
            <v>4450504.8499999996</v>
          </cell>
          <cell r="J48">
            <v>-9809.23</v>
          </cell>
          <cell r="K48">
            <v>28255015.679999996</v>
          </cell>
          <cell r="L48">
            <v>-9809.23</v>
          </cell>
          <cell r="M48">
            <v>9809.23</v>
          </cell>
          <cell r="N48">
            <v>8963200.1199999992</v>
          </cell>
          <cell r="O48">
            <v>0</v>
          </cell>
          <cell r="P48">
            <v>0</v>
          </cell>
          <cell r="Q48">
            <v>-1096378.78</v>
          </cell>
          <cell r="R48">
            <v>1096378.78</v>
          </cell>
        </row>
        <row r="49">
          <cell r="A49" t="str">
            <v>CERES</v>
          </cell>
          <cell r="B49">
            <v>253692101.34</v>
          </cell>
          <cell r="C49">
            <v>-389150414.31</v>
          </cell>
          <cell r="D49">
            <v>-4884682.33</v>
          </cell>
          <cell r="E49">
            <v>239623213.28</v>
          </cell>
          <cell r="F49">
            <v>-415675243.92000002</v>
          </cell>
          <cell r="H49">
            <v>137604298.09</v>
          </cell>
          <cell r="I49">
            <v>100864896.65000001</v>
          </cell>
          <cell r="J49">
            <v>-5587991.1200000001</v>
          </cell>
          <cell r="K49">
            <v>-83513822.320000052</v>
          </cell>
          <cell r="L49">
            <v>-5587991.1200000001</v>
          </cell>
          <cell r="M49">
            <v>5587991.1200000001</v>
          </cell>
          <cell r="N49">
            <v>238469194.74000001</v>
          </cell>
          <cell r="O49">
            <v>-394035096.63999999</v>
          </cell>
          <cell r="P49">
            <v>394035096.63999999</v>
          </cell>
          <cell r="Q49">
            <v>-415675243.92000002</v>
          </cell>
          <cell r="R49">
            <v>415675243.92000002</v>
          </cell>
        </row>
        <row r="50">
          <cell r="A50" t="str">
            <v>CIASPREV</v>
          </cell>
          <cell r="B50">
            <v>1188681</v>
          </cell>
          <cell r="E50">
            <v>1188681</v>
          </cell>
          <cell r="H50">
            <v>1188681</v>
          </cell>
          <cell r="K50">
            <v>3566043</v>
          </cell>
          <cell r="M50">
            <v>0</v>
          </cell>
          <cell r="N50">
            <v>1188681</v>
          </cell>
          <cell r="O50">
            <v>0</v>
          </cell>
          <cell r="P50">
            <v>0</v>
          </cell>
          <cell r="R50">
            <v>0</v>
          </cell>
        </row>
        <row r="51">
          <cell r="A51" t="str">
            <v>CIBRIUS</v>
          </cell>
          <cell r="B51">
            <v>121332605.84</v>
          </cell>
          <cell r="C51">
            <v>-77442742.180000007</v>
          </cell>
          <cell r="D51">
            <v>-636403.5</v>
          </cell>
          <cell r="E51">
            <v>48095054.840000004</v>
          </cell>
          <cell r="F51">
            <v>-80445377.430000007</v>
          </cell>
          <cell r="H51">
            <v>22495437.93</v>
          </cell>
          <cell r="I51">
            <v>22187828.66</v>
          </cell>
          <cell r="J51">
            <v>-1766805.88</v>
          </cell>
          <cell r="K51">
            <v>53819598.279999994</v>
          </cell>
          <cell r="L51">
            <v>-1766805.88</v>
          </cell>
          <cell r="M51">
            <v>1766805.88</v>
          </cell>
          <cell r="N51">
            <v>44683266.590000004</v>
          </cell>
          <cell r="O51">
            <v>-78079145.680000007</v>
          </cell>
          <cell r="P51">
            <v>78079145.680000007</v>
          </cell>
          <cell r="Q51">
            <v>-80445377.430000007</v>
          </cell>
          <cell r="R51">
            <v>80445377.430000007</v>
          </cell>
        </row>
        <row r="52">
          <cell r="A52" t="str">
            <v>CIFRAO</v>
          </cell>
          <cell r="B52">
            <v>24287368.23</v>
          </cell>
          <cell r="C52">
            <v>-33560296.18</v>
          </cell>
          <cell r="E52">
            <v>24260459.890000001</v>
          </cell>
          <cell r="F52">
            <v>-33784295.700000003</v>
          </cell>
          <cell r="H52">
            <v>12836014.210000001</v>
          </cell>
          <cell r="I52">
            <v>11406812.41</v>
          </cell>
          <cell r="J52">
            <v>-217690.4</v>
          </cell>
          <cell r="K52">
            <v>5228372.459999999</v>
          </cell>
          <cell r="L52">
            <v>-217690.4</v>
          </cell>
          <cell r="M52">
            <v>217690.4</v>
          </cell>
          <cell r="N52">
            <v>24242826.620000001</v>
          </cell>
          <cell r="O52">
            <v>-33560296.18</v>
          </cell>
          <cell r="P52">
            <v>33560296.18</v>
          </cell>
          <cell r="Q52">
            <v>-33784295.700000003</v>
          </cell>
          <cell r="R52">
            <v>33784295.700000003</v>
          </cell>
        </row>
        <row r="53">
          <cell r="A53" t="str">
            <v>CITIPREVI</v>
          </cell>
          <cell r="B53">
            <v>99210368.180000007</v>
          </cell>
          <cell r="C53">
            <v>-154514089.86000001</v>
          </cell>
          <cell r="D53">
            <v>-20287100.77</v>
          </cell>
          <cell r="E53">
            <v>96853648.560000002</v>
          </cell>
          <cell r="F53">
            <v>-197908115.91999999</v>
          </cell>
          <cell r="H53">
            <v>35887296.200000003</v>
          </cell>
          <cell r="I53">
            <v>60931459.729999997</v>
          </cell>
          <cell r="J53">
            <v>-11482515.710000001</v>
          </cell>
          <cell r="K53">
            <v>-91309049.590000033</v>
          </cell>
          <cell r="L53">
            <v>-11482515.710000001</v>
          </cell>
          <cell r="M53">
            <v>11482515.710000001</v>
          </cell>
          <cell r="N53">
            <v>96818755.930000007</v>
          </cell>
          <cell r="O53">
            <v>-174801190.63000003</v>
          </cell>
          <cell r="P53">
            <v>174801190.63000003</v>
          </cell>
          <cell r="Q53">
            <v>-197908115.91999999</v>
          </cell>
          <cell r="R53">
            <v>197908115.91999999</v>
          </cell>
        </row>
        <row r="54">
          <cell r="A54" t="str">
            <v>COMPESAPREV</v>
          </cell>
          <cell r="B54">
            <v>22239544.809999999</v>
          </cell>
          <cell r="C54">
            <v>-51454945.149999999</v>
          </cell>
          <cell r="E54">
            <v>22237943.050000001</v>
          </cell>
          <cell r="F54">
            <v>-52086847.009999998</v>
          </cell>
          <cell r="H54">
            <v>10323985.65</v>
          </cell>
          <cell r="I54">
            <v>10047677.99</v>
          </cell>
          <cell r="J54">
            <v>-446933.07</v>
          </cell>
          <cell r="K54">
            <v>-39139573.729999997</v>
          </cell>
          <cell r="L54">
            <v>-446933.07</v>
          </cell>
          <cell r="M54">
            <v>446933.07</v>
          </cell>
          <cell r="N54">
            <v>20371663.640000001</v>
          </cell>
          <cell r="O54">
            <v>-51454945.149999999</v>
          </cell>
          <cell r="P54">
            <v>51454945.149999999</v>
          </cell>
          <cell r="Q54">
            <v>-52086847.009999998</v>
          </cell>
          <cell r="R54">
            <v>52086847.009999998</v>
          </cell>
        </row>
        <row r="55">
          <cell r="A55" t="str">
            <v>COMSHELL</v>
          </cell>
          <cell r="B55">
            <v>41390780.710000001</v>
          </cell>
          <cell r="C55">
            <v>-56019084.170000002</v>
          </cell>
          <cell r="E55">
            <v>13485688.27</v>
          </cell>
          <cell r="F55">
            <v>-65130073.219999999</v>
          </cell>
          <cell r="I55">
            <v>13266779.720000001</v>
          </cell>
          <cell r="J55">
            <v>-267681.64</v>
          </cell>
          <cell r="K55">
            <v>-53273590.329999998</v>
          </cell>
          <cell r="L55">
            <v>-267681.64</v>
          </cell>
          <cell r="M55">
            <v>267681.64</v>
          </cell>
          <cell r="N55">
            <v>13266779.720000001</v>
          </cell>
          <cell r="O55">
            <v>-56019084.170000002</v>
          </cell>
          <cell r="P55">
            <v>56019084.170000002</v>
          </cell>
          <cell r="Q55">
            <v>-65130073.219999999</v>
          </cell>
          <cell r="R55">
            <v>65130073.219999999</v>
          </cell>
        </row>
        <row r="56">
          <cell r="A56" t="str">
            <v>CP PREV</v>
          </cell>
          <cell r="B56">
            <v>21807322.829999998</v>
          </cell>
          <cell r="C56">
            <v>-10210614.869999999</v>
          </cell>
          <cell r="D56">
            <v>-5528346.7000000002</v>
          </cell>
          <cell r="E56">
            <v>21735478.440000001</v>
          </cell>
          <cell r="F56">
            <v>-23554752.940000001</v>
          </cell>
          <cell r="H56">
            <v>8738691.25</v>
          </cell>
          <cell r="I56">
            <v>12164495.07</v>
          </cell>
          <cell r="J56">
            <v>-5445124.9299999997</v>
          </cell>
          <cell r="K56">
            <v>19707148.149999999</v>
          </cell>
          <cell r="L56">
            <v>-5445124.9299999997</v>
          </cell>
          <cell r="M56">
            <v>5445124.9299999997</v>
          </cell>
          <cell r="N56">
            <v>20903186.32</v>
          </cell>
          <cell r="O56">
            <v>-15738961.57</v>
          </cell>
          <cell r="P56">
            <v>15738961.57</v>
          </cell>
          <cell r="Q56">
            <v>-23554752.940000001</v>
          </cell>
          <cell r="R56">
            <v>23554752.940000001</v>
          </cell>
        </row>
        <row r="57">
          <cell r="A57" t="str">
            <v>CURITIBAPREV</v>
          </cell>
          <cell r="B57">
            <v>5944922.79</v>
          </cell>
          <cell r="E57">
            <v>5940089.5599999996</v>
          </cell>
          <cell r="F57">
            <v>-635939.11</v>
          </cell>
          <cell r="G57">
            <v>12150.14</v>
          </cell>
          <cell r="H57">
            <v>3066128.54</v>
          </cell>
          <cell r="I57">
            <v>2700305.6</v>
          </cell>
          <cell r="J57">
            <v>-284113.31</v>
          </cell>
          <cell r="K57">
            <v>16743544.210000003</v>
          </cell>
          <cell r="L57">
            <v>-284113.31</v>
          </cell>
          <cell r="M57">
            <v>284113.31</v>
          </cell>
          <cell r="N57">
            <v>5778584.2800000003</v>
          </cell>
          <cell r="O57">
            <v>0</v>
          </cell>
          <cell r="P57">
            <v>0</v>
          </cell>
          <cell r="Q57">
            <v>-635939.11</v>
          </cell>
          <cell r="R57">
            <v>635939.11</v>
          </cell>
        </row>
        <row r="58">
          <cell r="A58" t="str">
            <v>CYAMPREV</v>
          </cell>
          <cell r="B58">
            <v>10782656.16</v>
          </cell>
          <cell r="C58">
            <v>-31612235.960000001</v>
          </cell>
          <cell r="D58">
            <v>-740957.55</v>
          </cell>
          <cell r="E58">
            <v>10746059.52</v>
          </cell>
          <cell r="F58">
            <v>-37790169.090000004</v>
          </cell>
          <cell r="H58">
            <v>4896435.04</v>
          </cell>
          <cell r="I58">
            <v>5231040.83</v>
          </cell>
          <cell r="J58">
            <v>-965637.57</v>
          </cell>
          <cell r="K58">
            <v>-39452808.620000005</v>
          </cell>
          <cell r="L58">
            <v>-965637.57</v>
          </cell>
          <cell r="M58">
            <v>965637.57</v>
          </cell>
          <cell r="N58">
            <v>10127475.870000001</v>
          </cell>
          <cell r="O58">
            <v>-32353193.510000002</v>
          </cell>
          <cell r="P58">
            <v>32353193.510000002</v>
          </cell>
          <cell r="Q58">
            <v>-37790169.090000004</v>
          </cell>
          <cell r="R58">
            <v>37790169.090000004</v>
          </cell>
        </row>
        <row r="59">
          <cell r="A59" t="str">
            <v>DANAPREV</v>
          </cell>
          <cell r="B59">
            <v>9184560.7400000002</v>
          </cell>
          <cell r="C59">
            <v>-11897262.52</v>
          </cell>
          <cell r="D59">
            <v>-266511.99</v>
          </cell>
          <cell r="E59">
            <v>8509217.5600000005</v>
          </cell>
          <cell r="F59">
            <v>-16718426.609999999</v>
          </cell>
          <cell r="I59">
            <v>8494237.25</v>
          </cell>
          <cell r="J59">
            <v>-207709.95</v>
          </cell>
          <cell r="K59">
            <v>-2901895.5199999986</v>
          </cell>
          <cell r="L59">
            <v>-207709.95</v>
          </cell>
          <cell r="M59">
            <v>207709.95</v>
          </cell>
          <cell r="N59">
            <v>8494237.25</v>
          </cell>
          <cell r="O59">
            <v>-12163774.51</v>
          </cell>
          <cell r="P59">
            <v>12163774.51</v>
          </cell>
          <cell r="Q59">
            <v>-16718426.609999999</v>
          </cell>
          <cell r="R59">
            <v>16718426.609999999</v>
          </cell>
        </row>
        <row r="60">
          <cell r="A60" t="str">
            <v>DATUSPREV</v>
          </cell>
          <cell r="B60">
            <v>9187515.8399999999</v>
          </cell>
          <cell r="C60">
            <v>-1855949.75</v>
          </cell>
          <cell r="E60">
            <v>8767962.8800000008</v>
          </cell>
          <cell r="F60">
            <v>-3096957</v>
          </cell>
          <cell r="H60">
            <v>3485117.9</v>
          </cell>
          <cell r="I60">
            <v>4584648.09</v>
          </cell>
          <cell r="J60">
            <v>-179569.08</v>
          </cell>
          <cell r="K60">
            <v>20892768.880000003</v>
          </cell>
          <cell r="L60">
            <v>-179569.08</v>
          </cell>
          <cell r="M60">
            <v>179569.08</v>
          </cell>
          <cell r="N60">
            <v>8069765.9900000002</v>
          </cell>
          <cell r="O60">
            <v>-1855949.75</v>
          </cell>
          <cell r="P60">
            <v>1855949.75</v>
          </cell>
          <cell r="Q60">
            <v>-3096957</v>
          </cell>
          <cell r="R60">
            <v>3096957</v>
          </cell>
        </row>
        <row r="61">
          <cell r="A61" t="str">
            <v>DERMINAS</v>
          </cell>
          <cell r="B61">
            <v>863263.63</v>
          </cell>
          <cell r="C61">
            <v>-18966264.289999999</v>
          </cell>
          <cell r="E61">
            <v>863263.63</v>
          </cell>
          <cell r="F61">
            <v>-18966264.289999999</v>
          </cell>
          <cell r="H61">
            <v>861934</v>
          </cell>
          <cell r="K61">
            <v>-35344067.32</v>
          </cell>
          <cell r="M61">
            <v>0</v>
          </cell>
          <cell r="N61">
            <v>861934</v>
          </cell>
          <cell r="O61">
            <v>-18966264.289999999</v>
          </cell>
          <cell r="P61">
            <v>18966264.289999999</v>
          </cell>
          <cell r="Q61">
            <v>-18966264.289999999</v>
          </cell>
          <cell r="R61">
            <v>18966264.289999999</v>
          </cell>
        </row>
        <row r="62">
          <cell r="A62" t="str">
            <v>DESBAN</v>
          </cell>
          <cell r="B62">
            <v>31654226.329999998</v>
          </cell>
          <cell r="C62">
            <v>-78365160.209999993</v>
          </cell>
          <cell r="D62">
            <v>-467370.1</v>
          </cell>
          <cell r="E62">
            <v>31653771.579999998</v>
          </cell>
          <cell r="F62">
            <v>-79029121.5</v>
          </cell>
          <cell r="H62">
            <v>15071481.91</v>
          </cell>
          <cell r="I62">
            <v>14765459.77</v>
          </cell>
          <cell r="J62">
            <v>-22911.07</v>
          </cell>
          <cell r="K62">
            <v>-64739623.290000014</v>
          </cell>
          <cell r="L62">
            <v>-22911.07</v>
          </cell>
          <cell r="M62">
            <v>22911.07</v>
          </cell>
          <cell r="N62">
            <v>29836941.68</v>
          </cell>
          <cell r="O62">
            <v>-78832530.309999987</v>
          </cell>
          <cell r="P62">
            <v>78832530.309999987</v>
          </cell>
          <cell r="Q62">
            <v>-79029121.5</v>
          </cell>
          <cell r="R62">
            <v>79029121.5</v>
          </cell>
        </row>
        <row r="63">
          <cell r="A63" t="str">
            <v>DF-PREVICOM</v>
          </cell>
          <cell r="B63">
            <v>19730779.870000001</v>
          </cell>
          <cell r="E63">
            <v>17732796.199999999</v>
          </cell>
          <cell r="F63">
            <v>-662821.13</v>
          </cell>
          <cell r="H63">
            <v>8277085.1200000001</v>
          </cell>
          <cell r="I63">
            <v>8211758.4100000001</v>
          </cell>
          <cell r="J63">
            <v>-76223.460000000006</v>
          </cell>
          <cell r="K63">
            <v>53213375.009999998</v>
          </cell>
          <cell r="L63">
            <v>-76223.460000000006</v>
          </cell>
          <cell r="M63">
            <v>76223.460000000006</v>
          </cell>
          <cell r="N63">
            <v>16488843.530000001</v>
          </cell>
          <cell r="O63">
            <v>0</v>
          </cell>
          <cell r="P63">
            <v>0</v>
          </cell>
          <cell r="Q63">
            <v>-662821.13</v>
          </cell>
          <cell r="R63">
            <v>662821.13</v>
          </cell>
        </row>
        <row r="64">
          <cell r="A64" t="str">
            <v>ECONOMUS</v>
          </cell>
          <cell r="B64">
            <v>354713412.13999999</v>
          </cell>
          <cell r="C64">
            <v>-584482775.10000002</v>
          </cell>
          <cell r="D64">
            <v>-7053266.04</v>
          </cell>
          <cell r="E64">
            <v>285508836.06999999</v>
          </cell>
          <cell r="F64">
            <v>-593849283.74000001</v>
          </cell>
          <cell r="H64">
            <v>178510840.65000001</v>
          </cell>
          <cell r="I64">
            <v>93787731.670000002</v>
          </cell>
          <cell r="J64">
            <v>-1702784.79</v>
          </cell>
          <cell r="K64">
            <v>-274567289.1400001</v>
          </cell>
          <cell r="L64">
            <v>-1702784.79</v>
          </cell>
          <cell r="M64">
            <v>1702784.79</v>
          </cell>
          <cell r="N64">
            <v>272298572.31999999</v>
          </cell>
          <cell r="O64">
            <v>-591536041.13999999</v>
          </cell>
          <cell r="P64">
            <v>591536041.13999999</v>
          </cell>
          <cell r="Q64">
            <v>-593849283.74000001</v>
          </cell>
          <cell r="R64">
            <v>593849283.74000001</v>
          </cell>
        </row>
        <row r="65">
          <cell r="A65" t="str">
            <v>ECOS</v>
          </cell>
          <cell r="B65">
            <v>430284.04</v>
          </cell>
          <cell r="C65">
            <v>-57556326.939999998</v>
          </cell>
          <cell r="D65">
            <v>-6128609.5300000003</v>
          </cell>
          <cell r="E65">
            <v>430216</v>
          </cell>
          <cell r="F65">
            <v>-64127797.280000001</v>
          </cell>
          <cell r="H65">
            <v>166342.48000000001</v>
          </cell>
          <cell r="I65">
            <v>192940.86</v>
          </cell>
          <cell r="J65">
            <v>-432795.2</v>
          </cell>
          <cell r="K65">
            <v>-127025745.57000001</v>
          </cell>
          <cell r="L65">
            <v>-432795.2</v>
          </cell>
          <cell r="M65">
            <v>432795.2</v>
          </cell>
          <cell r="N65">
            <v>359283.33999999997</v>
          </cell>
          <cell r="O65">
            <v>-63684936.469999999</v>
          </cell>
          <cell r="P65">
            <v>63684936.469999999</v>
          </cell>
          <cell r="Q65">
            <v>-64127797.280000001</v>
          </cell>
          <cell r="R65">
            <v>64127797.280000001</v>
          </cell>
        </row>
        <row r="66">
          <cell r="A66" t="str">
            <v>EDS PREV</v>
          </cell>
          <cell r="B66">
            <v>279845.46000000002</v>
          </cell>
          <cell r="E66">
            <v>279845.46000000002</v>
          </cell>
          <cell r="I66">
            <v>279845.46000000002</v>
          </cell>
          <cell r="K66">
            <v>839536.38000000012</v>
          </cell>
          <cell r="M66">
            <v>0</v>
          </cell>
          <cell r="N66">
            <v>279845.46000000002</v>
          </cell>
          <cell r="O66">
            <v>0</v>
          </cell>
          <cell r="P66">
            <v>0</v>
          </cell>
          <cell r="R66">
            <v>0</v>
          </cell>
        </row>
        <row r="67">
          <cell r="A67" t="str">
            <v>ELANCO PREV</v>
          </cell>
          <cell r="B67">
            <v>5985786.46</v>
          </cell>
          <cell r="C67">
            <v>-4267188.1900000004</v>
          </cell>
          <cell r="E67">
            <v>5985630.0499999998</v>
          </cell>
          <cell r="F67">
            <v>-5440229.8600000003</v>
          </cell>
          <cell r="H67">
            <v>2197708.52</v>
          </cell>
          <cell r="I67">
            <v>3743427.83</v>
          </cell>
          <cell r="J67">
            <v>-107483.27</v>
          </cell>
          <cell r="K67">
            <v>8097651.5399999991</v>
          </cell>
          <cell r="L67">
            <v>-107483.27</v>
          </cell>
          <cell r="M67">
            <v>107483.27</v>
          </cell>
          <cell r="N67">
            <v>5941136.3499999996</v>
          </cell>
          <cell r="O67">
            <v>-4267188.1900000004</v>
          </cell>
          <cell r="P67">
            <v>4267188.1900000004</v>
          </cell>
          <cell r="Q67">
            <v>-5440229.8600000003</v>
          </cell>
          <cell r="R67">
            <v>5440229.8600000003</v>
          </cell>
        </row>
        <row r="68">
          <cell r="A68" t="str">
            <v>ELETRA</v>
          </cell>
          <cell r="B68">
            <v>48579660.229999997</v>
          </cell>
          <cell r="C68">
            <v>-44817091.210000001</v>
          </cell>
          <cell r="E68">
            <v>21611836.309999999</v>
          </cell>
          <cell r="F68">
            <v>-64632942.07</v>
          </cell>
          <cell r="H68">
            <v>11744370.73</v>
          </cell>
          <cell r="I68">
            <v>7998545.0599999996</v>
          </cell>
          <cell r="J68">
            <v>-19617868.620000001</v>
          </cell>
          <cell r="K68">
            <v>-39133489.570000008</v>
          </cell>
          <cell r="L68">
            <v>-19617868.620000001</v>
          </cell>
          <cell r="M68">
            <v>19617868.620000001</v>
          </cell>
          <cell r="N68">
            <v>19742915.789999999</v>
          </cell>
          <cell r="O68">
            <v>-44817091.210000001</v>
          </cell>
          <cell r="P68">
            <v>44817091.210000001</v>
          </cell>
          <cell r="Q68">
            <v>-64632942.07</v>
          </cell>
          <cell r="R68">
            <v>64632942.07</v>
          </cell>
        </row>
        <row r="69">
          <cell r="A69" t="str">
            <v>ELETROS</v>
          </cell>
          <cell r="B69">
            <v>174899008.78999999</v>
          </cell>
          <cell r="C69">
            <v>-355536879</v>
          </cell>
          <cell r="D69">
            <v>-660308.01</v>
          </cell>
          <cell r="E69">
            <v>164268134.55000001</v>
          </cell>
          <cell r="F69">
            <v>-398616012.73000002</v>
          </cell>
          <cell r="H69">
            <v>103325965.31999999</v>
          </cell>
          <cell r="I69">
            <v>58128460.670000002</v>
          </cell>
          <cell r="J69">
            <v>-27773442.219999999</v>
          </cell>
          <cell r="K69">
            <v>-281965072.63</v>
          </cell>
          <cell r="L69">
            <v>-27773442.219999999</v>
          </cell>
          <cell r="M69">
            <v>27773442.219999999</v>
          </cell>
          <cell r="N69">
            <v>161454425.99000001</v>
          </cell>
          <cell r="O69">
            <v>-356197187.00999999</v>
          </cell>
          <cell r="P69">
            <v>356197187.00999999</v>
          </cell>
          <cell r="Q69">
            <v>-398616012.73000002</v>
          </cell>
          <cell r="R69">
            <v>398616012.73000002</v>
          </cell>
        </row>
        <row r="70">
          <cell r="A70" t="str">
            <v>ELOS</v>
          </cell>
          <cell r="B70">
            <v>134077093.23999999</v>
          </cell>
          <cell r="C70">
            <v>-285886335.17000002</v>
          </cell>
          <cell r="D70">
            <v>-6323679.5700000003</v>
          </cell>
          <cell r="E70">
            <v>99081012.519999996</v>
          </cell>
          <cell r="F70">
            <v>-298042690.33999997</v>
          </cell>
          <cell r="G70">
            <v>309455.98</v>
          </cell>
          <cell r="H70">
            <v>58584251.850000001</v>
          </cell>
          <cell r="I70">
            <v>33248047.050000001</v>
          </cell>
          <cell r="J70">
            <v>-1401304.48</v>
          </cell>
          <cell r="K70">
            <v>-266354148.91999993</v>
          </cell>
          <cell r="L70">
            <v>-1401304.48</v>
          </cell>
          <cell r="M70">
            <v>1401304.48</v>
          </cell>
          <cell r="N70">
            <v>92141754.879999995</v>
          </cell>
          <cell r="O70">
            <v>-292210014.74000001</v>
          </cell>
          <cell r="P70">
            <v>292210014.74000001</v>
          </cell>
          <cell r="Q70">
            <v>-298042690.33999997</v>
          </cell>
          <cell r="R70">
            <v>298042690.33999997</v>
          </cell>
        </row>
        <row r="71">
          <cell r="A71" t="str">
            <v>EMBRAER PREV</v>
          </cell>
          <cell r="B71">
            <v>138947881.03</v>
          </cell>
          <cell r="C71">
            <v>-86784639.950000003</v>
          </cell>
          <cell r="E71">
            <v>135922360.47</v>
          </cell>
          <cell r="F71">
            <v>-120470068.06</v>
          </cell>
          <cell r="H71">
            <v>69942332.590000004</v>
          </cell>
          <cell r="I71">
            <v>62221698.770000003</v>
          </cell>
          <cell r="J71">
            <v>-33683821.829999998</v>
          </cell>
          <cell r="K71">
            <v>166095743.02000004</v>
          </cell>
          <cell r="L71">
            <v>-33683821.829999998</v>
          </cell>
          <cell r="M71">
            <v>33683821.829999998</v>
          </cell>
          <cell r="N71">
            <v>132164031.36000001</v>
          </cell>
          <cell r="O71">
            <v>-86784639.950000003</v>
          </cell>
          <cell r="P71">
            <v>86784639.950000003</v>
          </cell>
          <cell r="Q71">
            <v>-120470068.06</v>
          </cell>
          <cell r="R71">
            <v>120470068.06</v>
          </cell>
        </row>
        <row r="72">
          <cell r="A72" t="str">
            <v>ENERGISAPREV</v>
          </cell>
          <cell r="B72">
            <v>420775231.79000002</v>
          </cell>
          <cell r="C72">
            <v>-115234119.39</v>
          </cell>
          <cell r="D72">
            <v>-5351018.04</v>
          </cell>
          <cell r="E72">
            <v>60731926.149999999</v>
          </cell>
          <cell r="F72">
            <v>-483289815.31999999</v>
          </cell>
          <cell r="H72">
            <v>30693989.18</v>
          </cell>
          <cell r="I72">
            <v>29790247.489999998</v>
          </cell>
          <cell r="J72">
            <v>-17816638.940000001</v>
          </cell>
          <cell r="K72">
            <v>-79700197.079999998</v>
          </cell>
          <cell r="L72">
            <v>-17816638.940000001</v>
          </cell>
          <cell r="M72">
            <v>17816638.940000001</v>
          </cell>
          <cell r="N72">
            <v>60484236.670000002</v>
          </cell>
          <cell r="O72">
            <v>-120585137.43000001</v>
          </cell>
          <cell r="P72">
            <v>120585137.43000001</v>
          </cell>
          <cell r="Q72">
            <v>-483289815.31999999</v>
          </cell>
          <cell r="R72">
            <v>483289815.31999999</v>
          </cell>
        </row>
        <row r="73">
          <cell r="A73" t="str">
            <v>ENERPREV</v>
          </cell>
          <cell r="B73">
            <v>56639725.060000002</v>
          </cell>
          <cell r="C73">
            <v>-104621687.58</v>
          </cell>
          <cell r="D73">
            <v>-5710649.46</v>
          </cell>
          <cell r="E73">
            <v>37679305.159999996</v>
          </cell>
          <cell r="F73">
            <v>-119270422.75</v>
          </cell>
          <cell r="H73">
            <v>18610226.960000001</v>
          </cell>
          <cell r="I73">
            <v>18432814.5</v>
          </cell>
          <cell r="J73">
            <v>-2536640.85</v>
          </cell>
          <cell r="K73">
            <v>-100777328.95999998</v>
          </cell>
          <cell r="L73">
            <v>-2536640.85</v>
          </cell>
          <cell r="M73">
            <v>2536640.85</v>
          </cell>
          <cell r="N73">
            <v>37043041.460000001</v>
          </cell>
          <cell r="O73">
            <v>-110332337.03999999</v>
          </cell>
          <cell r="P73">
            <v>110332337.03999999</v>
          </cell>
          <cell r="Q73">
            <v>-119270422.75</v>
          </cell>
          <cell r="R73">
            <v>119270422.75</v>
          </cell>
        </row>
        <row r="74">
          <cell r="A74" t="str">
            <v>EQTPREV</v>
          </cell>
          <cell r="B74">
            <v>18401296.829999998</v>
          </cell>
          <cell r="C74">
            <v>-96892540.239999995</v>
          </cell>
          <cell r="D74">
            <v>-1143603.02</v>
          </cell>
          <cell r="E74">
            <v>18342329.59</v>
          </cell>
          <cell r="F74">
            <v>-105129330.20999999</v>
          </cell>
          <cell r="H74">
            <v>8992797.5099999998</v>
          </cell>
          <cell r="I74">
            <v>8634487.9900000002</v>
          </cell>
          <cell r="J74">
            <v>-6428802.0999999996</v>
          </cell>
          <cell r="K74">
            <v>-155223363.64999998</v>
          </cell>
          <cell r="L74">
            <v>-6428802.0999999996</v>
          </cell>
          <cell r="M74">
            <v>6428802.0999999996</v>
          </cell>
          <cell r="N74">
            <v>17627285.5</v>
          </cell>
          <cell r="O74">
            <v>-98036143.25999999</v>
          </cell>
          <cell r="P74">
            <v>98036143.25999999</v>
          </cell>
          <cell r="Q74">
            <v>-105129330.20999999</v>
          </cell>
          <cell r="R74">
            <v>105129330.20999999</v>
          </cell>
        </row>
        <row r="75">
          <cell r="A75" t="str">
            <v>FABASA</v>
          </cell>
          <cell r="B75">
            <v>45707260.219999999</v>
          </cell>
          <cell r="C75">
            <v>-39727043.100000001</v>
          </cell>
          <cell r="D75">
            <v>-1814862.8</v>
          </cell>
          <cell r="E75">
            <v>45707260.219999999</v>
          </cell>
          <cell r="F75">
            <v>-51711570.359999999</v>
          </cell>
          <cell r="H75">
            <v>22739019.739999998</v>
          </cell>
          <cell r="I75">
            <v>19488746.390000001</v>
          </cell>
          <cell r="J75">
            <v>-10105365.140000001</v>
          </cell>
          <cell r="K75">
            <v>30283445.170000002</v>
          </cell>
          <cell r="L75">
            <v>-10105365.140000001</v>
          </cell>
          <cell r="M75">
            <v>10105365.140000001</v>
          </cell>
          <cell r="N75">
            <v>42227766.129999995</v>
          </cell>
          <cell r="O75">
            <v>-41541905.899999999</v>
          </cell>
          <cell r="P75">
            <v>41541905.899999999</v>
          </cell>
          <cell r="Q75">
            <v>-51711570.359999999</v>
          </cell>
          <cell r="R75">
            <v>51711570.359999999</v>
          </cell>
        </row>
        <row r="76">
          <cell r="A76" t="str">
            <v>FACEB</v>
          </cell>
          <cell r="B76">
            <v>19742200.890000001</v>
          </cell>
          <cell r="C76">
            <v>-117795988.95999999</v>
          </cell>
          <cell r="D76">
            <v>-14655.9</v>
          </cell>
          <cell r="E76">
            <v>9482539.6799999997</v>
          </cell>
          <cell r="F76">
            <v>-185693447.68000001</v>
          </cell>
          <cell r="H76">
            <v>6261990.0999999996</v>
          </cell>
          <cell r="I76">
            <v>3073668.02</v>
          </cell>
          <cell r="J76">
            <v>-50781060.740000002</v>
          </cell>
          <cell r="K76">
            <v>-315724754.59000003</v>
          </cell>
          <cell r="L76">
            <v>-50781060.740000002</v>
          </cell>
          <cell r="M76">
            <v>50781060.740000002</v>
          </cell>
          <cell r="N76">
            <v>9335658.1199999992</v>
          </cell>
          <cell r="O76">
            <v>-117810644.86</v>
          </cell>
          <cell r="P76">
            <v>117810644.86</v>
          </cell>
          <cell r="Q76">
            <v>-185693447.68000001</v>
          </cell>
          <cell r="R76">
            <v>185693447.68000001</v>
          </cell>
        </row>
        <row r="77">
          <cell r="A77" t="str">
            <v>FACHESF</v>
          </cell>
          <cell r="B77">
            <v>496720681.63999999</v>
          </cell>
          <cell r="C77">
            <v>-672321825.36000001</v>
          </cell>
          <cell r="E77">
            <v>168478041.77000001</v>
          </cell>
          <cell r="F77">
            <v>-1145361777.8</v>
          </cell>
          <cell r="G77">
            <v>4622689.5199999996</v>
          </cell>
          <cell r="H77">
            <v>102993000.31999999</v>
          </cell>
          <cell r="I77">
            <v>59934434.829999998</v>
          </cell>
          <cell r="J77">
            <v>-325863969.29000002</v>
          </cell>
          <cell r="K77">
            <v>-1310798724.3700001</v>
          </cell>
          <cell r="L77">
            <v>-325863969.29000002</v>
          </cell>
          <cell r="M77">
            <v>325863969.29000002</v>
          </cell>
          <cell r="N77">
            <v>167550124.66999999</v>
          </cell>
          <cell r="O77">
            <v>-672321825.36000001</v>
          </cell>
          <cell r="P77">
            <v>672321825.36000001</v>
          </cell>
          <cell r="Q77">
            <v>-1145361777.8</v>
          </cell>
          <cell r="R77">
            <v>1145361777.8</v>
          </cell>
        </row>
        <row r="78">
          <cell r="A78" t="str">
            <v>FAELCE</v>
          </cell>
          <cell r="B78">
            <v>13668850.17</v>
          </cell>
          <cell r="C78">
            <v>-85761564.780000001</v>
          </cell>
          <cell r="D78">
            <v>-192571.73</v>
          </cell>
          <cell r="E78">
            <v>13663830.939999999</v>
          </cell>
          <cell r="F78">
            <v>-90805509.200000003</v>
          </cell>
          <cell r="H78">
            <v>7670431.4500000002</v>
          </cell>
          <cell r="I78">
            <v>5560477.4500000002</v>
          </cell>
          <cell r="J78">
            <v>-4657536.0599999996</v>
          </cell>
          <cell r="K78">
            <v>-140853591.76000005</v>
          </cell>
          <cell r="L78">
            <v>-4657536.0599999996</v>
          </cell>
          <cell r="M78">
            <v>4657536.0599999996</v>
          </cell>
          <cell r="N78">
            <v>13230908.9</v>
          </cell>
          <cell r="O78">
            <v>-85954136.510000005</v>
          </cell>
          <cell r="P78">
            <v>85954136.510000005</v>
          </cell>
          <cell r="Q78">
            <v>-90805509.200000003</v>
          </cell>
          <cell r="R78">
            <v>90805509.200000003</v>
          </cell>
        </row>
        <row r="79">
          <cell r="A79" t="str">
            <v>FAMILIA PREVIDENCIA</v>
          </cell>
          <cell r="B79">
            <v>357175059.48000002</v>
          </cell>
          <cell r="C79">
            <v>-597753169.32000005</v>
          </cell>
          <cell r="D79">
            <v>-88357.74</v>
          </cell>
          <cell r="E79">
            <v>296638032.06</v>
          </cell>
          <cell r="F79">
            <v>-789609503.51999998</v>
          </cell>
          <cell r="H79">
            <v>70024859.640000001</v>
          </cell>
          <cell r="I79">
            <v>202969493.72</v>
          </cell>
          <cell r="J79">
            <v>-62709686.439999998</v>
          </cell>
          <cell r="K79">
            <v>-523353272.11999995</v>
          </cell>
          <cell r="L79">
            <v>-62709686.439999998</v>
          </cell>
          <cell r="M79">
            <v>62709686.439999998</v>
          </cell>
          <cell r="N79">
            <v>272994353.36000001</v>
          </cell>
          <cell r="O79">
            <v>-597841527.06000006</v>
          </cell>
          <cell r="P79">
            <v>597841527.06000006</v>
          </cell>
          <cell r="Q79">
            <v>-789609503.51999998</v>
          </cell>
          <cell r="R79">
            <v>789609503.51999998</v>
          </cell>
        </row>
        <row r="80">
          <cell r="A80" t="str">
            <v>FAPECE</v>
          </cell>
          <cell r="B80">
            <v>6852181.0599999996</v>
          </cell>
          <cell r="C80">
            <v>-4841176.3099999996</v>
          </cell>
          <cell r="D80">
            <v>-102991.65</v>
          </cell>
          <cell r="E80">
            <v>3394203.18</v>
          </cell>
          <cell r="F80">
            <v>-4996681.3</v>
          </cell>
          <cell r="H80">
            <v>1859878.74</v>
          </cell>
          <cell r="I80">
            <v>1534324.44</v>
          </cell>
          <cell r="J80">
            <v>-52513.34</v>
          </cell>
          <cell r="K80">
            <v>3647224.8200000008</v>
          </cell>
          <cell r="L80">
            <v>-52513.34</v>
          </cell>
          <cell r="M80">
            <v>52513.34</v>
          </cell>
          <cell r="N80">
            <v>3394203.1799999997</v>
          </cell>
          <cell r="O80">
            <v>-4944167.96</v>
          </cell>
          <cell r="P80">
            <v>4944167.96</v>
          </cell>
          <cell r="Q80">
            <v>-4996681.3</v>
          </cell>
          <cell r="R80">
            <v>4996681.3</v>
          </cell>
        </row>
        <row r="81">
          <cell r="A81" t="str">
            <v>FAPERS</v>
          </cell>
          <cell r="B81">
            <v>26750277.859999999</v>
          </cell>
          <cell r="C81">
            <v>-34085285.32</v>
          </cell>
          <cell r="D81">
            <v>-765364.81</v>
          </cell>
          <cell r="E81">
            <v>20183167.309999999</v>
          </cell>
          <cell r="F81">
            <v>-38866488.770000003</v>
          </cell>
          <cell r="H81">
            <v>11811334.789999999</v>
          </cell>
          <cell r="I81">
            <v>6759585.0199999996</v>
          </cell>
          <cell r="J81">
            <v>-3835643.65</v>
          </cell>
          <cell r="K81">
            <v>-12048417.570000006</v>
          </cell>
          <cell r="L81">
            <v>-3835643.65</v>
          </cell>
          <cell r="M81">
            <v>3835643.65</v>
          </cell>
          <cell r="N81">
            <v>18570919.809999999</v>
          </cell>
          <cell r="O81">
            <v>-34850650.130000003</v>
          </cell>
          <cell r="P81">
            <v>34850650.130000003</v>
          </cell>
          <cell r="Q81">
            <v>-38866488.770000003</v>
          </cell>
          <cell r="R81">
            <v>38866488.770000003</v>
          </cell>
        </row>
        <row r="82">
          <cell r="A82" t="str">
            <v>FAPES</v>
          </cell>
          <cell r="B82">
            <v>453663300.02999997</v>
          </cell>
          <cell r="C82">
            <v>-885714660.90999997</v>
          </cell>
          <cell r="D82">
            <v>-474477.18</v>
          </cell>
          <cell r="E82">
            <v>453499948.00999999</v>
          </cell>
          <cell r="F82">
            <v>-891312050.07000005</v>
          </cell>
          <cell r="H82">
            <v>205631232.72999999</v>
          </cell>
          <cell r="I82">
            <v>204613975.78</v>
          </cell>
          <cell r="J82">
            <v>-1357774.17</v>
          </cell>
          <cell r="K82">
            <v>-461450505.78000015</v>
          </cell>
          <cell r="L82">
            <v>-1357774.17</v>
          </cell>
          <cell r="M82">
            <v>1357774.17</v>
          </cell>
          <cell r="N82">
            <v>410245208.50999999</v>
          </cell>
          <cell r="O82">
            <v>-886189138.08999991</v>
          </cell>
          <cell r="P82">
            <v>886189138.08999991</v>
          </cell>
          <cell r="Q82">
            <v>-891312050.07000005</v>
          </cell>
          <cell r="R82">
            <v>891312050.07000005</v>
          </cell>
        </row>
        <row r="83">
          <cell r="A83" t="str">
            <v>FAPIEB</v>
          </cell>
          <cell r="B83">
            <v>0</v>
          </cell>
          <cell r="C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  <cell r="K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</row>
        <row r="84">
          <cell r="A84" t="str">
            <v>FASC</v>
          </cell>
          <cell r="B84">
            <v>31319366.829999998</v>
          </cell>
          <cell r="C84">
            <v>-83741626.129999995</v>
          </cell>
          <cell r="D84">
            <v>-109557.78</v>
          </cell>
          <cell r="E84">
            <v>30998443.969999999</v>
          </cell>
          <cell r="F84">
            <v>-108661871.97</v>
          </cell>
          <cell r="H84">
            <v>15653704.73</v>
          </cell>
          <cell r="I84">
            <v>14546543.880000001</v>
          </cell>
          <cell r="J84">
            <v>-7589211.6600000001</v>
          </cell>
          <cell r="K84">
            <v>-107584208.13</v>
          </cell>
          <cell r="L84">
            <v>-7589211.6600000001</v>
          </cell>
          <cell r="M84">
            <v>7589211.6600000001</v>
          </cell>
          <cell r="N84">
            <v>30200248.609999999</v>
          </cell>
          <cell r="O84">
            <v>-83851183.909999996</v>
          </cell>
          <cell r="P84">
            <v>83851183.909999996</v>
          </cell>
          <cell r="Q84">
            <v>-108661871.97</v>
          </cell>
          <cell r="R84">
            <v>108661871.97</v>
          </cell>
        </row>
        <row r="85">
          <cell r="A85" t="str">
            <v>FATL</v>
          </cell>
          <cell r="B85">
            <v>129882324.56999999</v>
          </cell>
          <cell r="C85">
            <v>-578318137.33000004</v>
          </cell>
          <cell r="D85">
            <v>-3603192.48</v>
          </cell>
          <cell r="E85">
            <v>35237948.049999997</v>
          </cell>
          <cell r="F85">
            <v>-950080813.96000004</v>
          </cell>
          <cell r="G85">
            <v>296361.59999999998</v>
          </cell>
          <cell r="H85">
            <v>16164501.27</v>
          </cell>
          <cell r="I85">
            <v>14821224.91</v>
          </cell>
          <cell r="J85">
            <v>-155252838.31999999</v>
          </cell>
          <cell r="K85">
            <v>-1490852621.6900001</v>
          </cell>
          <cell r="L85">
            <v>-155252838.31999999</v>
          </cell>
          <cell r="M85">
            <v>155252838.31999999</v>
          </cell>
          <cell r="N85">
            <v>31282087.780000001</v>
          </cell>
          <cell r="O85">
            <v>-581921329.81000006</v>
          </cell>
          <cell r="P85">
            <v>581921329.81000006</v>
          </cell>
          <cell r="Q85">
            <v>-950080813.96000004</v>
          </cell>
          <cell r="R85">
            <v>950080813.96000004</v>
          </cell>
        </row>
        <row r="86">
          <cell r="A86" t="str">
            <v>FGV-PREVI</v>
          </cell>
          <cell r="B86">
            <v>27940492.399999999</v>
          </cell>
          <cell r="C86">
            <v>-13845753.98</v>
          </cell>
          <cell r="D86">
            <v>-79163.48</v>
          </cell>
          <cell r="E86">
            <v>27940027.199999999</v>
          </cell>
          <cell r="F86">
            <v>-29374829.379999999</v>
          </cell>
          <cell r="H86">
            <v>15642920.17</v>
          </cell>
          <cell r="I86">
            <v>12033699.460000001</v>
          </cell>
          <cell r="J86">
            <v>-13619347.439999999</v>
          </cell>
          <cell r="K86">
            <v>26638044.950000003</v>
          </cell>
          <cell r="L86">
            <v>-13619347.439999999</v>
          </cell>
          <cell r="M86">
            <v>13619347.439999999</v>
          </cell>
          <cell r="N86">
            <v>27676619.630000003</v>
          </cell>
          <cell r="O86">
            <v>-13924917.460000001</v>
          </cell>
          <cell r="P86">
            <v>13924917.460000001</v>
          </cell>
          <cell r="Q86">
            <v>-29374829.379999999</v>
          </cell>
          <cell r="R86">
            <v>29374829.379999999</v>
          </cell>
        </row>
        <row r="87">
          <cell r="A87" t="str">
            <v>FIBRA</v>
          </cell>
          <cell r="B87">
            <v>160770292.36000001</v>
          </cell>
          <cell r="C87">
            <v>-303038794.62</v>
          </cell>
          <cell r="D87">
            <v>-50180.29</v>
          </cell>
          <cell r="E87">
            <v>124887748.69</v>
          </cell>
          <cell r="F87">
            <v>-305543678.30000001</v>
          </cell>
          <cell r="H87">
            <v>53295290.799999997</v>
          </cell>
          <cell r="I87">
            <v>61459780.079999998</v>
          </cell>
          <cell r="J87">
            <v>-2454703.39</v>
          </cell>
          <cell r="K87">
            <v>-210674244.66999996</v>
          </cell>
          <cell r="L87">
            <v>-2454703.39</v>
          </cell>
          <cell r="M87">
            <v>2454703.39</v>
          </cell>
          <cell r="N87">
            <v>114755070.88</v>
          </cell>
          <cell r="O87">
            <v>-303088974.91000003</v>
          </cell>
          <cell r="P87">
            <v>303088974.91000003</v>
          </cell>
          <cell r="Q87">
            <v>-305543678.30000001</v>
          </cell>
          <cell r="R87">
            <v>305543678.30000001</v>
          </cell>
        </row>
        <row r="88">
          <cell r="A88" t="str">
            <v>FIOPREV</v>
          </cell>
          <cell r="B88">
            <v>68399.45</v>
          </cell>
          <cell r="F88">
            <v>-274968.95</v>
          </cell>
          <cell r="K88">
            <v>-206569.5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-274968.95</v>
          </cell>
          <cell r="R88">
            <v>274968.95</v>
          </cell>
        </row>
        <row r="89">
          <cell r="A89" t="str">
            <v>FIPECQ</v>
          </cell>
          <cell r="B89">
            <v>21091973.699999999</v>
          </cell>
          <cell r="C89">
            <v>-58245229.560000002</v>
          </cell>
          <cell r="D89">
            <v>-941249.54</v>
          </cell>
          <cell r="E89">
            <v>20351303.18</v>
          </cell>
          <cell r="F89">
            <v>-60287517.880000003</v>
          </cell>
          <cell r="G89">
            <v>2695699.21</v>
          </cell>
          <cell r="H89">
            <v>9534100.9499999993</v>
          </cell>
          <cell r="I89">
            <v>6556370.96</v>
          </cell>
          <cell r="J89">
            <v>-595080.49</v>
          </cell>
          <cell r="K89">
            <v>-59839629.469999999</v>
          </cell>
          <cell r="L89">
            <v>-595080.49</v>
          </cell>
          <cell r="M89">
            <v>595080.49</v>
          </cell>
          <cell r="N89">
            <v>18786171.120000001</v>
          </cell>
          <cell r="O89">
            <v>-59186479.100000001</v>
          </cell>
          <cell r="P89">
            <v>59186479.100000001</v>
          </cell>
          <cell r="Q89">
            <v>-60287517.880000003</v>
          </cell>
          <cell r="R89">
            <v>60287517.880000003</v>
          </cell>
        </row>
        <row r="90">
          <cell r="A90" t="str">
            <v>FORLUZ</v>
          </cell>
          <cell r="B90">
            <v>329173821.86000001</v>
          </cell>
          <cell r="C90">
            <v>-1237569726.46</v>
          </cell>
          <cell r="D90">
            <v>-48512.26</v>
          </cell>
          <cell r="E90">
            <v>260404878.88</v>
          </cell>
          <cell r="F90">
            <v>-1253069711.03</v>
          </cell>
          <cell r="H90">
            <v>95372277.989999995</v>
          </cell>
          <cell r="I90">
            <v>113964982.02</v>
          </cell>
          <cell r="J90">
            <v>-13122096.310000001</v>
          </cell>
          <cell r="K90">
            <v>-1704894085.3099999</v>
          </cell>
          <cell r="L90">
            <v>-13122096.310000001</v>
          </cell>
          <cell r="M90">
            <v>13122096.310000001</v>
          </cell>
          <cell r="N90">
            <v>209337260.00999999</v>
          </cell>
          <cell r="O90">
            <v>-1237618238.72</v>
          </cell>
          <cell r="P90">
            <v>1237618238.72</v>
          </cell>
          <cell r="Q90">
            <v>-1253069711.03</v>
          </cell>
          <cell r="R90">
            <v>1253069711.03</v>
          </cell>
        </row>
        <row r="91">
          <cell r="A91" t="str">
            <v>FUCAP</v>
          </cell>
          <cell r="B91">
            <v>3846695.21</v>
          </cell>
          <cell r="C91">
            <v>-11859914.539999999</v>
          </cell>
          <cell r="E91">
            <v>3846695.21</v>
          </cell>
          <cell r="F91">
            <v>-12724630.359999999</v>
          </cell>
          <cell r="G91">
            <v>3846695.21</v>
          </cell>
          <cell r="J91">
            <v>-864715.82</v>
          </cell>
          <cell r="K91">
            <v>-13909175.089999996</v>
          </cell>
          <cell r="L91">
            <v>-864715.82</v>
          </cell>
          <cell r="M91">
            <v>864715.82</v>
          </cell>
          <cell r="N91">
            <v>3846695.21</v>
          </cell>
          <cell r="O91">
            <v>-11859914.539999999</v>
          </cell>
          <cell r="P91">
            <v>11859914.539999999</v>
          </cell>
          <cell r="Q91">
            <v>-12724630.359999999</v>
          </cell>
          <cell r="R91">
            <v>12724630.359999999</v>
          </cell>
        </row>
        <row r="92">
          <cell r="A92" t="str">
            <v>FUMPRESC</v>
          </cell>
          <cell r="B92">
            <v>8093074.3300000001</v>
          </cell>
          <cell r="C92">
            <v>-9422120.9199999999</v>
          </cell>
          <cell r="E92">
            <v>7293493.5499999998</v>
          </cell>
          <cell r="F92">
            <v>-10092397.34</v>
          </cell>
          <cell r="H92">
            <v>3729330.05</v>
          </cell>
          <cell r="I92">
            <v>3340001.73</v>
          </cell>
          <cell r="J92">
            <v>-122378.8</v>
          </cell>
          <cell r="K92">
            <v>2819002.6</v>
          </cell>
          <cell r="L92">
            <v>-122378.8</v>
          </cell>
          <cell r="M92">
            <v>122378.8</v>
          </cell>
          <cell r="N92">
            <v>7069331.7799999993</v>
          </cell>
          <cell r="O92">
            <v>-9422120.9199999999</v>
          </cell>
          <cell r="P92">
            <v>9422120.9199999999</v>
          </cell>
          <cell r="Q92">
            <v>-10092397.34</v>
          </cell>
          <cell r="R92">
            <v>10092397.34</v>
          </cell>
        </row>
        <row r="93">
          <cell r="A93" t="str">
            <v>FUNBEP</v>
          </cell>
          <cell r="B93">
            <v>126601013.28</v>
          </cell>
          <cell r="C93">
            <v>-534494447.27999997</v>
          </cell>
          <cell r="D93">
            <v>-426019.7</v>
          </cell>
          <cell r="E93">
            <v>61079659.939999998</v>
          </cell>
          <cell r="F93">
            <v>-535255275.38</v>
          </cell>
          <cell r="H93">
            <v>49483491.25</v>
          </cell>
          <cell r="I93">
            <v>11335264.99</v>
          </cell>
          <cell r="J93">
            <v>-284926.2</v>
          </cell>
          <cell r="K93">
            <v>-821961239.10000002</v>
          </cell>
          <cell r="L93">
            <v>-284926.2</v>
          </cell>
          <cell r="M93">
            <v>284926.2</v>
          </cell>
          <cell r="N93">
            <v>60818756.240000002</v>
          </cell>
          <cell r="O93">
            <v>-534920466.97999996</v>
          </cell>
          <cell r="P93">
            <v>534920466.97999996</v>
          </cell>
          <cell r="Q93">
            <v>-535255275.38</v>
          </cell>
          <cell r="R93">
            <v>535255275.38</v>
          </cell>
        </row>
        <row r="94">
          <cell r="A94" t="str">
            <v>FUNCASAL</v>
          </cell>
          <cell r="B94">
            <v>16650695.869999999</v>
          </cell>
          <cell r="C94">
            <v>-14659546.57</v>
          </cell>
          <cell r="E94">
            <v>2945532.81</v>
          </cell>
          <cell r="F94">
            <v>-14661887.470000001</v>
          </cell>
          <cell r="H94">
            <v>1399526.16</v>
          </cell>
          <cell r="I94">
            <v>1334400.3899999999</v>
          </cell>
          <cell r="J94">
            <v>-2029.97</v>
          </cell>
          <cell r="K94">
            <v>-6993308.7800000012</v>
          </cell>
          <cell r="L94">
            <v>-2029.97</v>
          </cell>
          <cell r="M94">
            <v>2029.97</v>
          </cell>
          <cell r="N94">
            <v>2733926.55</v>
          </cell>
          <cell r="O94">
            <v>-14659546.57</v>
          </cell>
          <cell r="P94">
            <v>14659546.57</v>
          </cell>
          <cell r="Q94">
            <v>-14661887.470000001</v>
          </cell>
          <cell r="R94">
            <v>14661887.470000001</v>
          </cell>
        </row>
        <row r="95">
          <cell r="A95" t="str">
            <v>FUNCEF</v>
          </cell>
          <cell r="B95">
            <v>3731825000.9899998</v>
          </cell>
          <cell r="C95">
            <v>-4184179067.0999999</v>
          </cell>
          <cell r="D95">
            <v>-35542408.93</v>
          </cell>
          <cell r="E95">
            <v>3126355519.5999999</v>
          </cell>
          <cell r="F95">
            <v>-4448674467.8500004</v>
          </cell>
          <cell r="H95">
            <v>1917434194.02</v>
          </cell>
          <cell r="I95">
            <v>1202450646.98</v>
          </cell>
          <cell r="J95">
            <v>-216053104.46000001</v>
          </cell>
          <cell r="K95">
            <v>1093616313.2499995</v>
          </cell>
          <cell r="L95">
            <v>-216053104.46000001</v>
          </cell>
          <cell r="M95">
            <v>216053104.46000001</v>
          </cell>
          <cell r="N95">
            <v>3119884841</v>
          </cell>
          <cell r="O95">
            <v>-4219721476.0299997</v>
          </cell>
          <cell r="P95">
            <v>4219721476.0299997</v>
          </cell>
          <cell r="Q95">
            <v>-4448674467.8500004</v>
          </cell>
          <cell r="R95">
            <v>4448674467.8500004</v>
          </cell>
        </row>
        <row r="96">
          <cell r="A96" t="str">
            <v>FUNCESP</v>
          </cell>
          <cell r="B96">
            <v>2924015049.0999999</v>
          </cell>
          <cell r="C96">
            <v>-3192807329.5799999</v>
          </cell>
          <cell r="D96">
            <v>-302064512.06</v>
          </cell>
          <cell r="E96">
            <v>299528500.83999997</v>
          </cell>
          <cell r="F96">
            <v>-4723473089.4499998</v>
          </cell>
          <cell r="H96">
            <v>205187908.43000001</v>
          </cell>
          <cell r="I96">
            <v>52981759.200000003</v>
          </cell>
          <cell r="J96">
            <v>-37815680.079999998</v>
          </cell>
          <cell r="K96">
            <v>-4774447393.5999994</v>
          </cell>
          <cell r="L96">
            <v>-37815680.079999998</v>
          </cell>
          <cell r="M96">
            <v>37815680.079999998</v>
          </cell>
          <cell r="N96">
            <v>258169667.63</v>
          </cell>
          <cell r="O96">
            <v>-3494871841.6399999</v>
          </cell>
          <cell r="P96">
            <v>3494871841.6399999</v>
          </cell>
          <cell r="Q96">
            <v>-4723473089.4499998</v>
          </cell>
          <cell r="R96">
            <v>4723473089.4499998</v>
          </cell>
        </row>
        <row r="97">
          <cell r="A97" t="str">
            <v>FUND. BRASILSAT</v>
          </cell>
          <cell r="B97">
            <v>131593.18</v>
          </cell>
          <cell r="C97">
            <v>-277275.07</v>
          </cell>
          <cell r="E97">
            <v>131593.18</v>
          </cell>
          <cell r="F97">
            <v>-299844.55</v>
          </cell>
          <cell r="H97">
            <v>78548.53</v>
          </cell>
          <cell r="I97">
            <v>34517.370000000003</v>
          </cell>
          <cell r="J97">
            <v>-22569.48</v>
          </cell>
          <cell r="K97">
            <v>-223436.84000000003</v>
          </cell>
          <cell r="L97">
            <v>-22569.48</v>
          </cell>
          <cell r="M97">
            <v>22569.48</v>
          </cell>
          <cell r="N97">
            <v>113065.9</v>
          </cell>
          <cell r="O97">
            <v>-277275.07</v>
          </cell>
          <cell r="P97">
            <v>277275.07</v>
          </cell>
          <cell r="Q97">
            <v>-299844.55</v>
          </cell>
          <cell r="R97">
            <v>299844.55</v>
          </cell>
        </row>
        <row r="98">
          <cell r="A98" t="str">
            <v>FUNDACAO COPEL</v>
          </cell>
          <cell r="B98">
            <v>167680347.75999999</v>
          </cell>
          <cell r="C98">
            <v>-626057702.67999995</v>
          </cell>
          <cell r="D98">
            <v>-16069706.199999999</v>
          </cell>
          <cell r="E98">
            <v>163331380.69</v>
          </cell>
          <cell r="F98">
            <v>-654939927.61000001</v>
          </cell>
          <cell r="H98">
            <v>101211616.92</v>
          </cell>
          <cell r="I98">
            <v>58141774.43</v>
          </cell>
          <cell r="J98">
            <v>-11288323.449999999</v>
          </cell>
          <cell r="K98">
            <v>-817990540.1400001</v>
          </cell>
          <cell r="L98">
            <v>-11288323.449999999</v>
          </cell>
          <cell r="M98">
            <v>11288323.449999999</v>
          </cell>
          <cell r="N98">
            <v>159353391.34999999</v>
          </cell>
          <cell r="O98">
            <v>-642127408.88</v>
          </cell>
          <cell r="P98">
            <v>642127408.88</v>
          </cell>
          <cell r="Q98">
            <v>-654939927.61000001</v>
          </cell>
          <cell r="R98">
            <v>654939927.61000001</v>
          </cell>
        </row>
        <row r="99">
          <cell r="A99" t="str">
            <v>FUNDACAO CORSAN</v>
          </cell>
          <cell r="B99">
            <v>501523980.47000003</v>
          </cell>
          <cell r="C99">
            <v>-179204745.22999999</v>
          </cell>
          <cell r="D99">
            <v>-1994608.98</v>
          </cell>
          <cell r="E99">
            <v>501501181.55000001</v>
          </cell>
          <cell r="F99">
            <v>-212442767.25</v>
          </cell>
          <cell r="H99">
            <v>57212127.990000002</v>
          </cell>
          <cell r="I99">
            <v>430072421.82999998</v>
          </cell>
          <cell r="J99">
            <v>-29388824.030000001</v>
          </cell>
          <cell r="K99">
            <v>1067278766.3499999</v>
          </cell>
          <cell r="L99">
            <v>-29388824.030000001</v>
          </cell>
          <cell r="M99">
            <v>29388824.030000001</v>
          </cell>
          <cell r="N99">
            <v>487284549.81999999</v>
          </cell>
          <cell r="O99">
            <v>-181199354.20999998</v>
          </cell>
          <cell r="P99">
            <v>181199354.20999998</v>
          </cell>
          <cell r="Q99">
            <v>-212442767.25</v>
          </cell>
          <cell r="R99">
            <v>212442767.25</v>
          </cell>
        </row>
        <row r="100">
          <cell r="A100" t="str">
            <v>FUNDAÇÃO LIBERTAS</v>
          </cell>
          <cell r="B100">
            <v>221314047.65000001</v>
          </cell>
          <cell r="C100">
            <v>-154747598.56999999</v>
          </cell>
          <cell r="D100">
            <v>-9015332.1899999995</v>
          </cell>
          <cell r="E100">
            <v>109661915.06999999</v>
          </cell>
          <cell r="F100">
            <v>-303628341.73000002</v>
          </cell>
          <cell r="H100">
            <v>57104186.630000003</v>
          </cell>
          <cell r="I100">
            <v>51852769.689999998</v>
          </cell>
          <cell r="J100">
            <v>-28169987.030000001</v>
          </cell>
          <cell r="K100">
            <v>-55628340.480000019</v>
          </cell>
          <cell r="L100">
            <v>-28169987.030000001</v>
          </cell>
          <cell r="M100">
            <v>28169987.030000001</v>
          </cell>
          <cell r="N100">
            <v>108956956.31999999</v>
          </cell>
          <cell r="O100">
            <v>-163762930.75999999</v>
          </cell>
          <cell r="P100">
            <v>163762930.75999999</v>
          </cell>
          <cell r="Q100">
            <v>-303628341.73000002</v>
          </cell>
          <cell r="R100">
            <v>303628341.73000002</v>
          </cell>
        </row>
        <row r="101">
          <cell r="A101" t="str">
            <v>FUNDAMBRAS</v>
          </cell>
          <cell r="B101">
            <v>39584352.450000003</v>
          </cell>
          <cell r="C101">
            <v>-45395436.770000003</v>
          </cell>
          <cell r="D101">
            <v>-1579629.92</v>
          </cell>
          <cell r="E101">
            <v>38507594.219999999</v>
          </cell>
          <cell r="F101">
            <v>-60649275.159999996</v>
          </cell>
          <cell r="H101">
            <v>15376405.17</v>
          </cell>
          <cell r="I101">
            <v>22166785.359999999</v>
          </cell>
          <cell r="J101">
            <v>-7191527.1900000004</v>
          </cell>
          <cell r="K101">
            <v>819268.15999999922</v>
          </cell>
          <cell r="L101">
            <v>-7191527.1900000004</v>
          </cell>
          <cell r="M101">
            <v>7191527.1900000004</v>
          </cell>
          <cell r="N101">
            <v>37543190.530000001</v>
          </cell>
          <cell r="O101">
            <v>-46975066.690000005</v>
          </cell>
          <cell r="P101">
            <v>46975066.690000005</v>
          </cell>
          <cell r="Q101">
            <v>-60649275.159999996</v>
          </cell>
          <cell r="R101">
            <v>60649275.159999996</v>
          </cell>
        </row>
        <row r="102">
          <cell r="A102" t="str">
            <v>FUNDIAGUA</v>
          </cell>
          <cell r="B102">
            <v>159832813.99000001</v>
          </cell>
          <cell r="C102">
            <v>-54161916.539999999</v>
          </cell>
          <cell r="E102">
            <v>54066818.420000002</v>
          </cell>
          <cell r="F102">
            <v>-147662772.16999999</v>
          </cell>
          <cell r="H102">
            <v>33435747.91</v>
          </cell>
          <cell r="I102">
            <v>19169644.73</v>
          </cell>
          <cell r="J102">
            <v>-11054792.5</v>
          </cell>
          <cell r="K102">
            <v>53625543.840000018</v>
          </cell>
          <cell r="L102">
            <v>-11054792.5</v>
          </cell>
          <cell r="M102">
            <v>11054792.5</v>
          </cell>
          <cell r="N102">
            <v>52605392.640000001</v>
          </cell>
          <cell r="O102">
            <v>-54161916.539999999</v>
          </cell>
          <cell r="P102">
            <v>54161916.539999999</v>
          </cell>
          <cell r="Q102">
            <v>-147662772.16999999</v>
          </cell>
          <cell r="R102">
            <v>147662772.16999999</v>
          </cell>
        </row>
        <row r="103">
          <cell r="A103" t="str">
            <v>FUNEPP</v>
          </cell>
          <cell r="B103">
            <v>95416017.799999997</v>
          </cell>
          <cell r="C103">
            <v>-159343109.46000001</v>
          </cell>
          <cell r="D103">
            <v>-4941783.67</v>
          </cell>
          <cell r="E103">
            <v>76813900.079999998</v>
          </cell>
          <cell r="F103">
            <v>-203473504.41</v>
          </cell>
          <cell r="H103">
            <v>37359326.5</v>
          </cell>
          <cell r="I103">
            <v>35941392.07</v>
          </cell>
          <cell r="J103">
            <v>-30500398.469999999</v>
          </cell>
          <cell r="K103">
            <v>-152728159.56000003</v>
          </cell>
          <cell r="L103">
            <v>-30500398.469999999</v>
          </cell>
          <cell r="M103">
            <v>30500398.469999999</v>
          </cell>
          <cell r="N103">
            <v>73300718.569999993</v>
          </cell>
          <cell r="O103">
            <v>-164284893.13</v>
          </cell>
          <cell r="P103">
            <v>164284893.13</v>
          </cell>
          <cell r="Q103">
            <v>-203473504.41</v>
          </cell>
          <cell r="R103">
            <v>203473504.41</v>
          </cell>
        </row>
        <row r="104">
          <cell r="A104" t="str">
            <v>FUNPRESP-EXE</v>
          </cell>
          <cell r="B104">
            <v>1316946366.1800001</v>
          </cell>
          <cell r="C104">
            <v>-9825597.6899999995</v>
          </cell>
          <cell r="D104">
            <v>-34677934.960000001</v>
          </cell>
          <cell r="E104">
            <v>1215096784.4400001</v>
          </cell>
          <cell r="F104">
            <v>-237241868.62</v>
          </cell>
          <cell r="H104">
            <v>579156183.11000001</v>
          </cell>
          <cell r="I104">
            <v>536284108.85000002</v>
          </cell>
          <cell r="J104">
            <v>-3766517.08</v>
          </cell>
          <cell r="K104">
            <v>3361971524.2300005</v>
          </cell>
          <cell r="L104">
            <v>-3766517.08</v>
          </cell>
          <cell r="M104">
            <v>3766517.08</v>
          </cell>
          <cell r="N104">
            <v>1115440291.96</v>
          </cell>
          <cell r="O104">
            <v>-44503532.649999999</v>
          </cell>
          <cell r="P104">
            <v>44503532.649999999</v>
          </cell>
          <cell r="Q104">
            <v>-237241868.62</v>
          </cell>
          <cell r="R104">
            <v>237241868.62</v>
          </cell>
        </row>
        <row r="105">
          <cell r="A105" t="str">
            <v>FUNPRESP-JUD</v>
          </cell>
          <cell r="B105">
            <v>479598922.29000002</v>
          </cell>
          <cell r="C105">
            <v>-188196.06</v>
          </cell>
          <cell r="D105">
            <v>-627084.05000000005</v>
          </cell>
          <cell r="E105">
            <v>473744693.94</v>
          </cell>
          <cell r="F105">
            <v>-9160853.0700000003</v>
          </cell>
          <cell r="H105">
            <v>243625168.78999999</v>
          </cell>
          <cell r="I105">
            <v>228704336.88999999</v>
          </cell>
          <cell r="J105">
            <v>-2255791.94</v>
          </cell>
          <cell r="K105">
            <v>1413441196.79</v>
          </cell>
          <cell r="L105">
            <v>-2255791.94</v>
          </cell>
          <cell r="M105">
            <v>2255791.94</v>
          </cell>
          <cell r="N105">
            <v>472329505.67999995</v>
          </cell>
          <cell r="O105">
            <v>-815280.1100000001</v>
          </cell>
          <cell r="P105">
            <v>815280.1100000001</v>
          </cell>
          <cell r="Q105">
            <v>-9160853.0700000003</v>
          </cell>
          <cell r="R105">
            <v>9160853.0700000003</v>
          </cell>
        </row>
        <row r="106">
          <cell r="A106" t="str">
            <v>FUNSEJEM</v>
          </cell>
          <cell r="B106">
            <v>67083977.880000003</v>
          </cell>
          <cell r="C106">
            <v>-39097888.789999999</v>
          </cell>
          <cell r="D106">
            <v>-1542330.85</v>
          </cell>
          <cell r="E106">
            <v>65250895.869999997</v>
          </cell>
          <cell r="F106">
            <v>-87655970.400000006</v>
          </cell>
          <cell r="H106">
            <v>35441270.640000001</v>
          </cell>
          <cell r="I106">
            <v>25401048.420000002</v>
          </cell>
          <cell r="J106">
            <v>-32332968.359999999</v>
          </cell>
          <cell r="K106">
            <v>32548034.409999996</v>
          </cell>
          <cell r="L106">
            <v>-32332968.359999999</v>
          </cell>
          <cell r="M106">
            <v>32332968.359999999</v>
          </cell>
          <cell r="N106">
            <v>60842319.060000002</v>
          </cell>
          <cell r="O106">
            <v>-40640219.640000001</v>
          </cell>
          <cell r="P106">
            <v>40640219.640000001</v>
          </cell>
          <cell r="Q106">
            <v>-87655970.400000006</v>
          </cell>
          <cell r="R106">
            <v>87655970.400000006</v>
          </cell>
        </row>
        <row r="107">
          <cell r="A107" t="str">
            <v>FUNSSEST</v>
          </cell>
          <cell r="B107">
            <v>61873605.130000003</v>
          </cell>
          <cell r="C107">
            <v>-188205560.61000001</v>
          </cell>
          <cell r="D107">
            <v>-5323165.58</v>
          </cell>
          <cell r="E107">
            <v>52285346.890000001</v>
          </cell>
          <cell r="F107">
            <v>-213917984.19999999</v>
          </cell>
          <cell r="H107">
            <v>22912579.149999999</v>
          </cell>
          <cell r="I107">
            <v>24335980.16</v>
          </cell>
          <cell r="J107">
            <v>-19961506.68</v>
          </cell>
          <cell r="K107">
            <v>-266000705.74000004</v>
          </cell>
          <cell r="L107">
            <v>-19961506.68</v>
          </cell>
          <cell r="M107">
            <v>19961506.68</v>
          </cell>
          <cell r="N107">
            <v>47248559.310000002</v>
          </cell>
          <cell r="O107">
            <v>-193528726.19000003</v>
          </cell>
          <cell r="P107">
            <v>193528726.19000003</v>
          </cell>
          <cell r="Q107">
            <v>-213917984.19999999</v>
          </cell>
          <cell r="R107">
            <v>213917984.19999999</v>
          </cell>
        </row>
        <row r="108">
          <cell r="A108" t="str">
            <v>FUSAN</v>
          </cell>
          <cell r="B108">
            <v>70593692.920000002</v>
          </cell>
          <cell r="C108">
            <v>-96401442.829999998</v>
          </cell>
          <cell r="D108">
            <v>-1887333.44</v>
          </cell>
          <cell r="E108">
            <v>64996286.479999997</v>
          </cell>
          <cell r="F108">
            <v>-110339784.70999999</v>
          </cell>
          <cell r="H108">
            <v>36938208.810000002</v>
          </cell>
          <cell r="I108">
            <v>27761096.579999998</v>
          </cell>
          <cell r="J108">
            <v>-9088495.7400000002</v>
          </cell>
          <cell r="K108">
            <v>-17427771.93</v>
          </cell>
          <cell r="L108">
            <v>-9088495.7400000002</v>
          </cell>
          <cell r="M108">
            <v>9088495.7400000002</v>
          </cell>
          <cell r="N108">
            <v>64699305.390000001</v>
          </cell>
          <cell r="O108">
            <v>-98288776.269999996</v>
          </cell>
          <cell r="P108">
            <v>98288776.269999996</v>
          </cell>
          <cell r="Q108">
            <v>-110339784.70999999</v>
          </cell>
          <cell r="R108">
            <v>110339784.70999999</v>
          </cell>
        </row>
        <row r="109">
          <cell r="A109" t="str">
            <v>FUSESC</v>
          </cell>
          <cell r="B109">
            <v>31370226.550000001</v>
          </cell>
          <cell r="C109">
            <v>-122203724.41</v>
          </cell>
          <cell r="D109">
            <v>-881545.78</v>
          </cell>
          <cell r="E109">
            <v>31370226.530000001</v>
          </cell>
          <cell r="F109">
            <v>-131375956.29000001</v>
          </cell>
          <cell r="H109">
            <v>16673900.15</v>
          </cell>
          <cell r="I109">
            <v>11550743.140000001</v>
          </cell>
          <cell r="J109">
            <v>-3697608.44</v>
          </cell>
          <cell r="K109">
            <v>-167193738.55000001</v>
          </cell>
          <cell r="L109">
            <v>-3697608.44</v>
          </cell>
          <cell r="M109">
            <v>3697608.44</v>
          </cell>
          <cell r="N109">
            <v>28224643.289999999</v>
          </cell>
          <cell r="O109">
            <v>-123085270.19</v>
          </cell>
          <cell r="P109">
            <v>123085270.19</v>
          </cell>
          <cell r="Q109">
            <v>-131375956.29000001</v>
          </cell>
          <cell r="R109">
            <v>131375956.29000001</v>
          </cell>
        </row>
        <row r="110">
          <cell r="A110" t="str">
            <v>FUTURA II</v>
          </cell>
          <cell r="B110">
            <v>37866469.869999997</v>
          </cell>
          <cell r="C110">
            <v>-1321572.8999999999</v>
          </cell>
          <cell r="D110">
            <v>-243309.77</v>
          </cell>
          <cell r="E110">
            <v>31564151.120000001</v>
          </cell>
          <cell r="F110">
            <v>-5939797.6200000001</v>
          </cell>
          <cell r="H110">
            <v>14863536</v>
          </cell>
          <cell r="I110">
            <v>16551038.51</v>
          </cell>
          <cell r="J110">
            <v>-2475137.16</v>
          </cell>
          <cell r="K110">
            <v>90865378.049999997</v>
          </cell>
          <cell r="L110">
            <v>-2475137.16</v>
          </cell>
          <cell r="M110">
            <v>2475137.16</v>
          </cell>
          <cell r="N110">
            <v>31414574.509999998</v>
          </cell>
          <cell r="O110">
            <v>-1564882.67</v>
          </cell>
          <cell r="P110">
            <v>1564882.67</v>
          </cell>
          <cell r="Q110">
            <v>-5939797.6200000001</v>
          </cell>
          <cell r="R110">
            <v>5939797.6200000001</v>
          </cell>
        </row>
        <row r="111">
          <cell r="A111" t="str">
            <v>FUTURA PREV</v>
          </cell>
          <cell r="B111">
            <v>4560777.7699999996</v>
          </cell>
          <cell r="C111">
            <v>-40955690.909999996</v>
          </cell>
          <cell r="E111">
            <v>3808470.46</v>
          </cell>
          <cell r="F111">
            <v>-43357018.57</v>
          </cell>
          <cell r="I111">
            <v>3808470.46</v>
          </cell>
          <cell r="J111">
            <v>-135486.32999999999</v>
          </cell>
          <cell r="K111">
            <v>-72270477.120000005</v>
          </cell>
          <cell r="L111">
            <v>-135486.32999999999</v>
          </cell>
          <cell r="M111">
            <v>135486.32999999999</v>
          </cell>
          <cell r="N111">
            <v>3808470.46</v>
          </cell>
          <cell r="O111">
            <v>-40955690.909999996</v>
          </cell>
          <cell r="P111">
            <v>40955690.909999996</v>
          </cell>
          <cell r="Q111">
            <v>-43357018.57</v>
          </cell>
          <cell r="R111">
            <v>43357018.57</v>
          </cell>
        </row>
        <row r="112">
          <cell r="A112" t="str">
            <v>GASIUS</v>
          </cell>
          <cell r="B112">
            <v>4544352.38</v>
          </cell>
          <cell r="C112">
            <v>-31929378.309999999</v>
          </cell>
          <cell r="D112">
            <v>-1524954.42</v>
          </cell>
          <cell r="E112">
            <v>4544352.38</v>
          </cell>
          <cell r="F112">
            <v>-33465188.98</v>
          </cell>
          <cell r="H112">
            <v>1760505.83</v>
          </cell>
          <cell r="I112">
            <v>2500125.69</v>
          </cell>
          <cell r="K112">
            <v>-53570185.430000007</v>
          </cell>
          <cell r="M112">
            <v>0</v>
          </cell>
          <cell r="N112">
            <v>4260631.5199999996</v>
          </cell>
          <cell r="O112">
            <v>-33454332.729999997</v>
          </cell>
          <cell r="P112">
            <v>33454332.729999997</v>
          </cell>
          <cell r="Q112">
            <v>-33465188.98</v>
          </cell>
          <cell r="R112">
            <v>33465188.98</v>
          </cell>
        </row>
        <row r="113">
          <cell r="A113" t="str">
            <v>GEBSA-PREV</v>
          </cell>
          <cell r="B113">
            <v>81987805.540000007</v>
          </cell>
          <cell r="C113">
            <v>-38799633.450000003</v>
          </cell>
          <cell r="D113">
            <v>-7894051.4299999997</v>
          </cell>
          <cell r="E113">
            <v>63889177.939999998</v>
          </cell>
          <cell r="F113">
            <v>-101050292.98</v>
          </cell>
          <cell r="H113">
            <v>26821874.370000001</v>
          </cell>
          <cell r="I113">
            <v>35078379.899999999</v>
          </cell>
          <cell r="J113">
            <v>-26078317.16</v>
          </cell>
          <cell r="K113">
            <v>33954942.729999989</v>
          </cell>
          <cell r="L113">
            <v>-26078317.16</v>
          </cell>
          <cell r="M113">
            <v>26078317.16</v>
          </cell>
          <cell r="N113">
            <v>61900254.269999996</v>
          </cell>
          <cell r="O113">
            <v>-46693684.880000003</v>
          </cell>
          <cell r="P113">
            <v>46693684.880000003</v>
          </cell>
          <cell r="Q113">
            <v>-101050292.98</v>
          </cell>
          <cell r="R113">
            <v>101050292.98</v>
          </cell>
        </row>
        <row r="114">
          <cell r="A114" t="str">
            <v>GEIPREV</v>
          </cell>
          <cell r="B114">
            <v>51713710.090000004</v>
          </cell>
          <cell r="C114">
            <v>-23621993.390000001</v>
          </cell>
          <cell r="D114">
            <v>-561231.54</v>
          </cell>
          <cell r="E114">
            <v>50007391.969999999</v>
          </cell>
          <cell r="F114">
            <v>-72874061.530000001</v>
          </cell>
          <cell r="H114">
            <v>2575713.7200000002</v>
          </cell>
          <cell r="I114">
            <v>47152367.539999999</v>
          </cell>
          <cell r="K114">
            <v>54391896.859999992</v>
          </cell>
          <cell r="M114">
            <v>0</v>
          </cell>
          <cell r="N114">
            <v>49728081.259999998</v>
          </cell>
          <cell r="O114">
            <v>-24183224.93</v>
          </cell>
          <cell r="P114">
            <v>24183224.93</v>
          </cell>
          <cell r="Q114">
            <v>-72874061.530000001</v>
          </cell>
          <cell r="R114">
            <v>72874061.530000001</v>
          </cell>
        </row>
        <row r="115">
          <cell r="A115" t="str">
            <v>GERDAU</v>
          </cell>
          <cell r="B115">
            <v>90275463.189999998</v>
          </cell>
          <cell r="C115">
            <v>-155258285.58000001</v>
          </cell>
          <cell r="D115">
            <v>0</v>
          </cell>
          <cell r="E115">
            <v>89468508</v>
          </cell>
          <cell r="F115">
            <v>-205910978.97999999</v>
          </cell>
          <cell r="H115">
            <v>43188299.149999999</v>
          </cell>
          <cell r="I115">
            <v>45060560.899999999</v>
          </cell>
          <cell r="J115">
            <v>-38886383.189999998</v>
          </cell>
          <cell r="K115">
            <v>-132062816.50999999</v>
          </cell>
          <cell r="L115">
            <v>-38886383.189999998</v>
          </cell>
          <cell r="M115">
            <v>38886383.189999998</v>
          </cell>
          <cell r="N115">
            <v>88248860.049999997</v>
          </cell>
          <cell r="O115">
            <v>-155258285.58000001</v>
          </cell>
          <cell r="P115">
            <v>155258285.58000001</v>
          </cell>
          <cell r="Q115">
            <v>-205910978.97999999</v>
          </cell>
          <cell r="R115">
            <v>205910978.97999999</v>
          </cell>
        </row>
        <row r="116">
          <cell r="A116" t="str">
            <v>IAJA</v>
          </cell>
          <cell r="B116">
            <v>66872042.560000002</v>
          </cell>
          <cell r="C116">
            <v>-82262400.180000007</v>
          </cell>
          <cell r="E116">
            <v>66862305.18</v>
          </cell>
          <cell r="F116">
            <v>-93741667.290000007</v>
          </cell>
          <cell r="H116">
            <v>45026959.619999997</v>
          </cell>
          <cell r="I116">
            <v>20811961.07</v>
          </cell>
          <cell r="J116">
            <v>-11479267.109999999</v>
          </cell>
          <cell r="K116">
            <v>12089933.849999987</v>
          </cell>
          <cell r="L116">
            <v>-11479267.109999999</v>
          </cell>
          <cell r="M116">
            <v>11479267.109999999</v>
          </cell>
          <cell r="N116">
            <v>65838920.689999998</v>
          </cell>
          <cell r="O116">
            <v>-82262400.180000007</v>
          </cell>
          <cell r="P116">
            <v>82262400.180000007</v>
          </cell>
          <cell r="Q116">
            <v>-93741667.290000007</v>
          </cell>
          <cell r="R116">
            <v>93741667.290000007</v>
          </cell>
        </row>
        <row r="117">
          <cell r="A117" t="str">
            <v>IBM</v>
          </cell>
          <cell r="B117">
            <v>121069199.44</v>
          </cell>
          <cell r="C117">
            <v>-152201234.74000001</v>
          </cell>
          <cell r="D117">
            <v>-11199540.369999999</v>
          </cell>
          <cell r="E117">
            <v>120372691.66</v>
          </cell>
          <cell r="F117">
            <v>-281195206.89999998</v>
          </cell>
          <cell r="H117">
            <v>72612105.019999996</v>
          </cell>
          <cell r="I117">
            <v>42540495.850000001</v>
          </cell>
          <cell r="J117">
            <v>-58558445.229999997</v>
          </cell>
          <cell r="K117">
            <v>-146559935.26999998</v>
          </cell>
          <cell r="L117">
            <v>-58558445.229999997</v>
          </cell>
          <cell r="M117">
            <v>58558445.229999997</v>
          </cell>
          <cell r="N117">
            <v>115152600.87</v>
          </cell>
          <cell r="O117">
            <v>-163400775.11000001</v>
          </cell>
          <cell r="P117">
            <v>163400775.11000001</v>
          </cell>
          <cell r="Q117">
            <v>-281195206.89999998</v>
          </cell>
          <cell r="R117">
            <v>281195206.89999998</v>
          </cell>
        </row>
        <row r="118">
          <cell r="A118" t="str">
            <v>ICATUFMP</v>
          </cell>
          <cell r="B118">
            <v>107180351.54000001</v>
          </cell>
          <cell r="C118">
            <v>-77593243.859999999</v>
          </cell>
          <cell r="D118">
            <v>-23837355.109999999</v>
          </cell>
          <cell r="E118">
            <v>106621755.65000001</v>
          </cell>
          <cell r="F118">
            <v>-176988425.24000001</v>
          </cell>
          <cell r="H118">
            <v>52430812.869999997</v>
          </cell>
          <cell r="I118">
            <v>52277845.82</v>
          </cell>
          <cell r="J118">
            <v>-52458321.310000002</v>
          </cell>
          <cell r="K118">
            <v>-12366579.640000001</v>
          </cell>
          <cell r="L118">
            <v>-52458321.310000002</v>
          </cell>
          <cell r="M118">
            <v>52458321.310000002</v>
          </cell>
          <cell r="N118">
            <v>104708658.69</v>
          </cell>
          <cell r="O118">
            <v>-101430598.97</v>
          </cell>
          <cell r="P118">
            <v>101430598.97</v>
          </cell>
          <cell r="Q118">
            <v>-176988425.24000001</v>
          </cell>
          <cell r="R118">
            <v>176988425.24000001</v>
          </cell>
        </row>
        <row r="119">
          <cell r="A119" t="str">
            <v>IFM</v>
          </cell>
          <cell r="B119">
            <v>184182712.03999999</v>
          </cell>
          <cell r="C119">
            <v>-78311632.280000001</v>
          </cell>
          <cell r="D119">
            <v>-3796319.33</v>
          </cell>
          <cell r="E119">
            <v>174909566.40000001</v>
          </cell>
          <cell r="F119">
            <v>-181736276.62</v>
          </cell>
          <cell r="H119">
            <v>78963374.379999995</v>
          </cell>
          <cell r="I119">
            <v>92755958.890000001</v>
          </cell>
          <cell r="J119">
            <v>-59130156.359999999</v>
          </cell>
          <cell r="K119">
            <v>207837227.11999995</v>
          </cell>
          <cell r="L119">
            <v>-59130156.359999999</v>
          </cell>
          <cell r="M119">
            <v>59130156.359999999</v>
          </cell>
          <cell r="N119">
            <v>171719333.26999998</v>
          </cell>
          <cell r="O119">
            <v>-82107951.609999999</v>
          </cell>
          <cell r="P119">
            <v>82107951.609999999</v>
          </cell>
          <cell r="Q119">
            <v>-181736276.62</v>
          </cell>
          <cell r="R119">
            <v>181736276.62</v>
          </cell>
        </row>
        <row r="120">
          <cell r="A120" t="str">
            <v>INDUSPREVI</v>
          </cell>
          <cell r="B120">
            <v>17557036.23</v>
          </cell>
          <cell r="C120">
            <v>-26764249.300000001</v>
          </cell>
          <cell r="D120">
            <v>-1328112.8400000001</v>
          </cell>
          <cell r="E120">
            <v>16926184.32</v>
          </cell>
          <cell r="F120">
            <v>-34503891.200000003</v>
          </cell>
          <cell r="H120">
            <v>8239738.3300000001</v>
          </cell>
          <cell r="I120">
            <v>7916989.3300000001</v>
          </cell>
          <cell r="J120">
            <v>-5292650.05</v>
          </cell>
          <cell r="K120">
            <v>-17248955.18</v>
          </cell>
          <cell r="L120">
            <v>-5292650.05</v>
          </cell>
          <cell r="M120">
            <v>5292650.05</v>
          </cell>
          <cell r="N120">
            <v>16156727.66</v>
          </cell>
          <cell r="O120">
            <v>-28092362.140000001</v>
          </cell>
          <cell r="P120">
            <v>28092362.140000001</v>
          </cell>
          <cell r="Q120">
            <v>-34503891.200000003</v>
          </cell>
          <cell r="R120">
            <v>34503891.200000003</v>
          </cell>
        </row>
        <row r="121">
          <cell r="A121" t="str">
            <v>INERGUS</v>
          </cell>
          <cell r="B121">
            <v>10654094.279999999</v>
          </cell>
          <cell r="C121">
            <v>-3282897.4</v>
          </cell>
          <cell r="D121">
            <v>-72607.56</v>
          </cell>
          <cell r="E121">
            <v>7710637.29</v>
          </cell>
          <cell r="F121">
            <v>-4663179.5</v>
          </cell>
          <cell r="H121">
            <v>7083007.0499999998</v>
          </cell>
          <cell r="I121">
            <v>577610.94999999995</v>
          </cell>
          <cell r="K121">
            <v>18006665.109999999</v>
          </cell>
          <cell r="M121">
            <v>0</v>
          </cell>
          <cell r="N121">
            <v>7660618</v>
          </cell>
          <cell r="O121">
            <v>-3355504.96</v>
          </cell>
          <cell r="P121">
            <v>3355504.96</v>
          </cell>
          <cell r="Q121">
            <v>-4663179.5</v>
          </cell>
          <cell r="R121">
            <v>4663179.5</v>
          </cell>
        </row>
        <row r="122">
          <cell r="A122" t="str">
            <v>INFRAPREV</v>
          </cell>
          <cell r="B122">
            <v>80745770.420000002</v>
          </cell>
          <cell r="C122">
            <v>-192629099.91</v>
          </cell>
          <cell r="D122">
            <v>-3239866.83</v>
          </cell>
          <cell r="E122">
            <v>70681542.930000007</v>
          </cell>
          <cell r="F122">
            <v>-221251610.59</v>
          </cell>
          <cell r="H122">
            <v>34973613.700000003</v>
          </cell>
          <cell r="I122">
            <v>31049463.210000001</v>
          </cell>
          <cell r="J122">
            <v>-10910398.23</v>
          </cell>
          <cell r="K122">
            <v>-210580585.29999995</v>
          </cell>
          <cell r="L122">
            <v>-10910398.23</v>
          </cell>
          <cell r="M122">
            <v>10910398.23</v>
          </cell>
          <cell r="N122">
            <v>66023076.910000004</v>
          </cell>
          <cell r="O122">
            <v>-195868966.74000001</v>
          </cell>
          <cell r="P122">
            <v>195868966.74000001</v>
          </cell>
          <cell r="Q122">
            <v>-221251610.59</v>
          </cell>
          <cell r="R122">
            <v>221251610.59</v>
          </cell>
        </row>
        <row r="123">
          <cell r="A123" t="str">
            <v>INOVAR PREVIDENCIA</v>
          </cell>
          <cell r="B123">
            <v>5195304.18</v>
          </cell>
          <cell r="C123">
            <v>-47554542.560000002</v>
          </cell>
          <cell r="D123">
            <v>-14618722.460000001</v>
          </cell>
          <cell r="E123">
            <v>3628411.5</v>
          </cell>
          <cell r="F123">
            <v>-67965464.629999995</v>
          </cell>
          <cell r="H123">
            <v>1386655.85</v>
          </cell>
          <cell r="I123">
            <v>85352.320000000007</v>
          </cell>
          <cell r="J123">
            <v>-3807172.47</v>
          </cell>
          <cell r="K123">
            <v>-123650178.27000001</v>
          </cell>
          <cell r="L123">
            <v>-3807172.47</v>
          </cell>
          <cell r="M123">
            <v>3807172.47</v>
          </cell>
          <cell r="N123">
            <v>1472008.1700000002</v>
          </cell>
          <cell r="O123">
            <v>-62173265.020000003</v>
          </cell>
          <cell r="P123">
            <v>62173265.020000003</v>
          </cell>
          <cell r="Q123">
            <v>-67965464.629999995</v>
          </cell>
          <cell r="R123">
            <v>67965464.629999995</v>
          </cell>
        </row>
        <row r="124">
          <cell r="A124" t="str">
            <v>INSTITUTO AMBEV</v>
          </cell>
          <cell r="B124">
            <v>75812556.609999999</v>
          </cell>
          <cell r="C124">
            <v>-85255169.810000002</v>
          </cell>
          <cell r="D124">
            <v>-3306991.51</v>
          </cell>
          <cell r="E124">
            <v>75515625.329999998</v>
          </cell>
          <cell r="F124">
            <v>-101019683.47</v>
          </cell>
          <cell r="H124">
            <v>39517709.189999998</v>
          </cell>
          <cell r="I124">
            <v>33452927.109999999</v>
          </cell>
          <cell r="J124">
            <v>-11419776.050000001</v>
          </cell>
          <cell r="K124">
            <v>23297197.399999995</v>
          </cell>
          <cell r="L124">
            <v>-11419776.050000001</v>
          </cell>
          <cell r="M124">
            <v>11419776.050000001</v>
          </cell>
          <cell r="N124">
            <v>72970636.299999997</v>
          </cell>
          <cell r="O124">
            <v>-88562161.320000008</v>
          </cell>
          <cell r="P124">
            <v>88562161.320000008</v>
          </cell>
          <cell r="Q124">
            <v>-101019683.47</v>
          </cell>
          <cell r="R124">
            <v>101019683.47</v>
          </cell>
        </row>
        <row r="125">
          <cell r="A125" t="str">
            <v>ISBRE</v>
          </cell>
          <cell r="B125">
            <v>26997495.93</v>
          </cell>
          <cell r="C125">
            <v>-66731419.600000001</v>
          </cell>
          <cell r="D125">
            <v>-1624102.06</v>
          </cell>
          <cell r="E125">
            <v>26993320.190000001</v>
          </cell>
          <cell r="F125">
            <v>-68723388.530000001</v>
          </cell>
          <cell r="H125">
            <v>13806203.32</v>
          </cell>
          <cell r="I125">
            <v>13073904.189999999</v>
          </cell>
          <cell r="K125">
            <v>-56207986.560000002</v>
          </cell>
          <cell r="M125">
            <v>0</v>
          </cell>
          <cell r="N125">
            <v>26880107.509999998</v>
          </cell>
          <cell r="O125">
            <v>-68355521.659999996</v>
          </cell>
          <cell r="P125">
            <v>68355521.659999996</v>
          </cell>
          <cell r="Q125">
            <v>-68723388.530000001</v>
          </cell>
          <cell r="R125">
            <v>68723388.530000001</v>
          </cell>
        </row>
        <row r="126">
          <cell r="A126" t="str">
            <v>ITAU UNIBANCO</v>
          </cell>
          <cell r="B126">
            <v>269442023.67000002</v>
          </cell>
          <cell r="C126">
            <v>-1323342090.28</v>
          </cell>
          <cell r="D126">
            <v>-36588669.75</v>
          </cell>
          <cell r="E126">
            <v>260086143.84</v>
          </cell>
          <cell r="F126">
            <v>-1490253418.72</v>
          </cell>
          <cell r="H126">
            <v>71484871.620000005</v>
          </cell>
          <cell r="I126">
            <v>175861857.09</v>
          </cell>
          <cell r="J126">
            <v>-17065015.219999999</v>
          </cell>
          <cell r="K126">
            <v>-2090374297.75</v>
          </cell>
          <cell r="L126">
            <v>-17065015.219999999</v>
          </cell>
          <cell r="M126">
            <v>17065015.219999999</v>
          </cell>
          <cell r="N126">
            <v>247346728.71000001</v>
          </cell>
          <cell r="O126">
            <v>-1359930760.03</v>
          </cell>
          <cell r="P126">
            <v>1359930760.03</v>
          </cell>
          <cell r="Q126">
            <v>-1490253418.72</v>
          </cell>
          <cell r="R126">
            <v>1490253418.72</v>
          </cell>
        </row>
        <row r="127">
          <cell r="A127" t="str">
            <v>ITAUSAINDL</v>
          </cell>
          <cell r="B127">
            <v>26509137.809999999</v>
          </cell>
          <cell r="C127">
            <v>-72102503.959999993</v>
          </cell>
          <cell r="D127">
            <v>-2148168.7000000002</v>
          </cell>
          <cell r="E127">
            <v>26482481.719999999</v>
          </cell>
          <cell r="F127">
            <v>-92449415.019999996</v>
          </cell>
          <cell r="H127">
            <v>13297540.289999999</v>
          </cell>
          <cell r="I127">
            <v>9104826.6500000004</v>
          </cell>
          <cell r="J127">
            <v>-4452915.5599999996</v>
          </cell>
          <cell r="K127">
            <v>-95759016.769999981</v>
          </cell>
          <cell r="L127">
            <v>-4452915.5599999996</v>
          </cell>
          <cell r="M127">
            <v>4452915.5599999996</v>
          </cell>
          <cell r="N127">
            <v>22402366.939999998</v>
          </cell>
          <cell r="O127">
            <v>-74250672.659999996</v>
          </cell>
          <cell r="P127">
            <v>74250672.659999996</v>
          </cell>
          <cell r="Q127">
            <v>-92449415.019999996</v>
          </cell>
          <cell r="R127">
            <v>92449415.019999996</v>
          </cell>
        </row>
        <row r="128">
          <cell r="A128" t="str">
            <v>JOHNSON</v>
          </cell>
          <cell r="B128">
            <v>9103183.9000000004</v>
          </cell>
          <cell r="C128">
            <v>-77606767.319999993</v>
          </cell>
          <cell r="D128">
            <v>-923132.99</v>
          </cell>
          <cell r="E128">
            <v>9103032.7799999993</v>
          </cell>
          <cell r="F128">
            <v>-82507639.060000002</v>
          </cell>
          <cell r="H128">
            <v>2150589.9900000002</v>
          </cell>
          <cell r="I128">
            <v>6858688.1200000001</v>
          </cell>
          <cell r="K128">
            <v>-133822044.57999998</v>
          </cell>
          <cell r="M128">
            <v>0</v>
          </cell>
          <cell r="N128">
            <v>9009278.1099999994</v>
          </cell>
          <cell r="O128">
            <v>-78529900.309999987</v>
          </cell>
          <cell r="P128">
            <v>78529900.309999987</v>
          </cell>
          <cell r="Q128">
            <v>-82507639.060000002</v>
          </cell>
          <cell r="R128">
            <v>82507639.060000002</v>
          </cell>
        </row>
        <row r="129">
          <cell r="A129" t="str">
            <v>JUSPREV</v>
          </cell>
          <cell r="B129">
            <v>39920005.369999997</v>
          </cell>
          <cell r="C129">
            <v>-1717724.57</v>
          </cell>
          <cell r="D129">
            <v>0</v>
          </cell>
          <cell r="E129">
            <v>36050944.869999997</v>
          </cell>
          <cell r="F129">
            <v>-18637564.370000001</v>
          </cell>
          <cell r="G129">
            <v>0</v>
          </cell>
          <cell r="H129">
            <v>28481460.510000002</v>
          </cell>
          <cell r="I129">
            <v>0</v>
          </cell>
          <cell r="J129">
            <v>-10127307.710000001</v>
          </cell>
          <cell r="K129">
            <v>73969814.099999994</v>
          </cell>
          <cell r="L129">
            <v>-10127307.710000001</v>
          </cell>
          <cell r="M129">
            <v>10127307.710000001</v>
          </cell>
          <cell r="N129">
            <v>28481460.510000002</v>
          </cell>
          <cell r="O129">
            <v>-1717724.57</v>
          </cell>
          <cell r="P129">
            <v>1717724.57</v>
          </cell>
          <cell r="Q129">
            <v>-18637564.370000001</v>
          </cell>
          <cell r="R129">
            <v>18637564.370000001</v>
          </cell>
        </row>
        <row r="130">
          <cell r="A130" t="str">
            <v>KPMG PREV</v>
          </cell>
          <cell r="B130">
            <v>54858848.520000003</v>
          </cell>
          <cell r="C130">
            <v>-25393400.93</v>
          </cell>
          <cell r="D130">
            <v>-281550.24</v>
          </cell>
          <cell r="E130">
            <v>53651579.009999998</v>
          </cell>
          <cell r="F130">
            <v>-35941924.740000002</v>
          </cell>
          <cell r="H130">
            <v>5363541.4800000004</v>
          </cell>
          <cell r="I130">
            <v>47862603.469999999</v>
          </cell>
          <cell r="J130">
            <v>-5243239.57</v>
          </cell>
          <cell r="K130">
            <v>94876457</v>
          </cell>
          <cell r="L130">
            <v>-5243239.57</v>
          </cell>
          <cell r="M130">
            <v>5243239.57</v>
          </cell>
          <cell r="N130">
            <v>53226144.950000003</v>
          </cell>
          <cell r="O130">
            <v>-25674951.169999998</v>
          </cell>
          <cell r="P130">
            <v>25674951.169999998</v>
          </cell>
          <cell r="Q130">
            <v>-35941924.740000002</v>
          </cell>
          <cell r="R130">
            <v>35941924.740000002</v>
          </cell>
        </row>
        <row r="131">
          <cell r="A131" t="str">
            <v>LILLYPREV</v>
          </cell>
          <cell r="B131">
            <v>9486166.4000000004</v>
          </cell>
          <cell r="C131">
            <v>-10901535.189999999</v>
          </cell>
          <cell r="E131">
            <v>8842855.9100000001</v>
          </cell>
          <cell r="F131">
            <v>-11660986.42</v>
          </cell>
          <cell r="H131">
            <v>3595411.25</v>
          </cell>
          <cell r="I131">
            <v>5097362.6100000003</v>
          </cell>
          <cell r="J131">
            <v>-671178.26</v>
          </cell>
          <cell r="K131">
            <v>3788096.3000000017</v>
          </cell>
          <cell r="L131">
            <v>-671178.26</v>
          </cell>
          <cell r="M131">
            <v>671178.26</v>
          </cell>
          <cell r="N131">
            <v>8692773.8599999994</v>
          </cell>
          <cell r="O131">
            <v>-10901535.189999999</v>
          </cell>
          <cell r="P131">
            <v>10901535.189999999</v>
          </cell>
          <cell r="Q131">
            <v>-11660986.42</v>
          </cell>
          <cell r="R131">
            <v>11660986.42</v>
          </cell>
        </row>
        <row r="132">
          <cell r="A132" t="str">
            <v>MAIS FUTURO</v>
          </cell>
          <cell r="B132">
            <v>8924404.5099999998</v>
          </cell>
          <cell r="C132">
            <v>-2534314.36</v>
          </cell>
          <cell r="E132">
            <v>8323023.7699999996</v>
          </cell>
          <cell r="F132">
            <v>-14920937.01</v>
          </cell>
          <cell r="G132">
            <v>202918.89</v>
          </cell>
          <cell r="H132">
            <v>7498260.8399999999</v>
          </cell>
          <cell r="I132">
            <v>154645.95000000001</v>
          </cell>
          <cell r="J132">
            <v>-8794175.9800000004</v>
          </cell>
          <cell r="K132">
            <v>-1146173.3900000006</v>
          </cell>
          <cell r="L132">
            <v>-8794175.9800000004</v>
          </cell>
          <cell r="M132">
            <v>8794175.9800000004</v>
          </cell>
          <cell r="N132">
            <v>7855825.6799999997</v>
          </cell>
          <cell r="O132">
            <v>-2534314.36</v>
          </cell>
          <cell r="P132">
            <v>2534314.36</v>
          </cell>
          <cell r="Q132">
            <v>-14920937.01</v>
          </cell>
          <cell r="R132">
            <v>14920937.01</v>
          </cell>
        </row>
        <row r="133">
          <cell r="A133" t="str">
            <v>MAIS VIDA PREV</v>
          </cell>
          <cell r="B133">
            <v>26590467.559999999</v>
          </cell>
          <cell r="C133">
            <v>-13121872.060000001</v>
          </cell>
          <cell r="D133">
            <v>-295001.51</v>
          </cell>
          <cell r="E133">
            <v>24878072.859999999</v>
          </cell>
          <cell r="F133">
            <v>-21999976.829999998</v>
          </cell>
          <cell r="H133">
            <v>9767024.0899999999</v>
          </cell>
          <cell r="I133">
            <v>13089333.41</v>
          </cell>
          <cell r="J133">
            <v>-4132840.66</v>
          </cell>
          <cell r="K133">
            <v>34775206.859999999</v>
          </cell>
          <cell r="L133">
            <v>-4132840.66</v>
          </cell>
          <cell r="M133">
            <v>4132840.66</v>
          </cell>
          <cell r="N133">
            <v>22856357.5</v>
          </cell>
          <cell r="O133">
            <v>-13416873.57</v>
          </cell>
          <cell r="P133">
            <v>13416873.57</v>
          </cell>
          <cell r="Q133">
            <v>-21999976.829999998</v>
          </cell>
          <cell r="R133">
            <v>21999976.829999998</v>
          </cell>
        </row>
        <row r="134">
          <cell r="A134" t="str">
            <v>MAPPIN</v>
          </cell>
          <cell r="B134">
            <v>3942834.62</v>
          </cell>
          <cell r="C134">
            <v>0</v>
          </cell>
          <cell r="D134">
            <v>0</v>
          </cell>
          <cell r="E134">
            <v>0</v>
          </cell>
          <cell r="F134">
            <v>-4246853.9000000004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-304019.28000000026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-4246853.9000000004</v>
          </cell>
          <cell r="R134">
            <v>4246853.9000000004</v>
          </cell>
        </row>
        <row r="135">
          <cell r="A135" t="str">
            <v>MARCOPREV</v>
          </cell>
          <cell r="B135">
            <v>9831525.9700000007</v>
          </cell>
          <cell r="C135">
            <v>-17659953.149999999</v>
          </cell>
          <cell r="D135">
            <v>-1786769.7</v>
          </cell>
          <cell r="E135">
            <v>9831525.9700000007</v>
          </cell>
          <cell r="F135">
            <v>-26043197.300000001</v>
          </cell>
          <cell r="H135">
            <v>2217800.4500000002</v>
          </cell>
          <cell r="I135">
            <v>7568879.3700000001</v>
          </cell>
          <cell r="J135">
            <v>-6589708.9699999997</v>
          </cell>
          <cell r="K135">
            <v>-22629897.359999996</v>
          </cell>
          <cell r="L135">
            <v>-6589708.9699999997</v>
          </cell>
          <cell r="M135">
            <v>6589708.9699999997</v>
          </cell>
          <cell r="N135">
            <v>9786679.8200000003</v>
          </cell>
          <cell r="O135">
            <v>-19446722.849999998</v>
          </cell>
          <cell r="P135">
            <v>19446722.849999998</v>
          </cell>
          <cell r="Q135">
            <v>-26043197.300000001</v>
          </cell>
          <cell r="R135">
            <v>26043197.300000001</v>
          </cell>
        </row>
        <row r="136">
          <cell r="A136" t="str">
            <v>MAUA PREV</v>
          </cell>
          <cell r="B136">
            <v>17293784.210000001</v>
          </cell>
          <cell r="C136">
            <v>-15913476.82</v>
          </cell>
          <cell r="D136">
            <v>-2743019.41</v>
          </cell>
          <cell r="E136">
            <v>17213075</v>
          </cell>
          <cell r="F136">
            <v>-23243404.09</v>
          </cell>
          <cell r="H136">
            <v>7113396.6600000001</v>
          </cell>
          <cell r="I136">
            <v>9519454.2200000007</v>
          </cell>
          <cell r="J136">
            <v>-3294037.54</v>
          </cell>
          <cell r="K136">
            <v>5945772.2300000014</v>
          </cell>
          <cell r="L136">
            <v>-3294037.54</v>
          </cell>
          <cell r="M136">
            <v>3294037.54</v>
          </cell>
          <cell r="N136">
            <v>16632850.880000001</v>
          </cell>
          <cell r="O136">
            <v>-18656496.23</v>
          </cell>
          <cell r="P136">
            <v>18656496.23</v>
          </cell>
          <cell r="Q136">
            <v>-23243404.09</v>
          </cell>
          <cell r="R136">
            <v>23243404.09</v>
          </cell>
        </row>
        <row r="137">
          <cell r="A137" t="str">
            <v>MBPREV</v>
          </cell>
          <cell r="B137">
            <v>28438221.129999999</v>
          </cell>
          <cell r="C137">
            <v>-39241837.460000001</v>
          </cell>
          <cell r="D137">
            <v>-4758844.96</v>
          </cell>
          <cell r="E137">
            <v>28070771.550000001</v>
          </cell>
          <cell r="F137">
            <v>-47778795.710000001</v>
          </cell>
          <cell r="H137">
            <v>15713829.869999999</v>
          </cell>
          <cell r="I137">
            <v>11291744.24</v>
          </cell>
          <cell r="J137">
            <v>-1570711.41</v>
          </cell>
          <cell r="K137">
            <v>-9835622.7500000056</v>
          </cell>
          <cell r="L137">
            <v>-1570711.41</v>
          </cell>
          <cell r="M137">
            <v>1570711.41</v>
          </cell>
          <cell r="N137">
            <v>27005574.109999999</v>
          </cell>
          <cell r="O137">
            <v>-44000682.420000002</v>
          </cell>
          <cell r="P137">
            <v>44000682.420000002</v>
          </cell>
          <cell r="Q137">
            <v>-47778795.710000001</v>
          </cell>
          <cell r="R137">
            <v>47778795.710000001</v>
          </cell>
        </row>
        <row r="138">
          <cell r="A138" t="str">
            <v>MENDESPREV</v>
          </cell>
          <cell r="B138">
            <v>61972289.710000001</v>
          </cell>
          <cell r="F138">
            <v>-60403010.670000002</v>
          </cell>
          <cell r="J138">
            <v>-86140.43</v>
          </cell>
          <cell r="K138">
            <v>1483138.6099999992</v>
          </cell>
          <cell r="L138">
            <v>-86140.43</v>
          </cell>
          <cell r="M138">
            <v>86140.43</v>
          </cell>
          <cell r="N138">
            <v>0</v>
          </cell>
          <cell r="O138">
            <v>0</v>
          </cell>
          <cell r="P138">
            <v>0</v>
          </cell>
          <cell r="Q138">
            <v>-60403010.670000002</v>
          </cell>
          <cell r="R138">
            <v>60403010.670000002</v>
          </cell>
        </row>
        <row r="139">
          <cell r="A139" t="str">
            <v>MERCERPREV</v>
          </cell>
          <cell r="B139">
            <v>30680419.859999999</v>
          </cell>
          <cell r="C139">
            <v>-6291798.7599999998</v>
          </cell>
          <cell r="D139">
            <v>-1140459.94</v>
          </cell>
          <cell r="E139">
            <v>30584596.140000001</v>
          </cell>
          <cell r="F139">
            <v>-22781446.530000001</v>
          </cell>
          <cell r="H139">
            <v>13361374.960000001</v>
          </cell>
          <cell r="I139">
            <v>16985914.629999999</v>
          </cell>
          <cell r="J139">
            <v>-2766760.96</v>
          </cell>
          <cell r="K139">
            <v>58631839.399999999</v>
          </cell>
          <cell r="L139">
            <v>-2766760.96</v>
          </cell>
          <cell r="M139">
            <v>2766760.96</v>
          </cell>
          <cell r="N139">
            <v>30347289.59</v>
          </cell>
          <cell r="O139">
            <v>-7432258.6999999993</v>
          </cell>
          <cell r="P139">
            <v>7432258.6999999993</v>
          </cell>
          <cell r="Q139">
            <v>-22781446.530000001</v>
          </cell>
          <cell r="R139">
            <v>22781446.530000001</v>
          </cell>
        </row>
        <row r="140">
          <cell r="A140" t="str">
            <v>METRUS</v>
          </cell>
          <cell r="B140">
            <v>87452518.430000007</v>
          </cell>
          <cell r="C140">
            <v>-130425209.29000001</v>
          </cell>
          <cell r="E140">
            <v>75304031.560000002</v>
          </cell>
          <cell r="F140">
            <v>-162634430.25999999</v>
          </cell>
          <cell r="G140">
            <v>705496.62</v>
          </cell>
          <cell r="H140">
            <v>43858735.460000001</v>
          </cell>
          <cell r="I140">
            <v>30224390.09</v>
          </cell>
          <cell r="J140">
            <v>-23209584.440000001</v>
          </cell>
          <cell r="K140">
            <v>-78724051.829999983</v>
          </cell>
          <cell r="L140">
            <v>-23209584.440000001</v>
          </cell>
          <cell r="M140">
            <v>23209584.440000001</v>
          </cell>
          <cell r="N140">
            <v>74788622.170000002</v>
          </cell>
          <cell r="O140">
            <v>-130425209.29000001</v>
          </cell>
          <cell r="P140">
            <v>130425209.29000001</v>
          </cell>
          <cell r="Q140">
            <v>-162634430.25999999</v>
          </cell>
          <cell r="R140">
            <v>162634430.25999999</v>
          </cell>
        </row>
        <row r="141">
          <cell r="A141" t="str">
            <v>MM PREV</v>
          </cell>
          <cell r="B141">
            <v>2488235.09</v>
          </cell>
          <cell r="C141">
            <v>-649299.99</v>
          </cell>
          <cell r="E141">
            <v>2488090.35</v>
          </cell>
          <cell r="F141">
            <v>-3413931.41</v>
          </cell>
          <cell r="H141">
            <v>961583.51</v>
          </cell>
          <cell r="I141">
            <v>1525341.61</v>
          </cell>
          <cell r="J141">
            <v>-2576054.56</v>
          </cell>
          <cell r="K141">
            <v>823964.60000000009</v>
          </cell>
          <cell r="L141">
            <v>-2576054.56</v>
          </cell>
          <cell r="M141">
            <v>2576054.56</v>
          </cell>
          <cell r="N141">
            <v>2486925.12</v>
          </cell>
          <cell r="O141">
            <v>-649299.99</v>
          </cell>
          <cell r="P141">
            <v>649299.99</v>
          </cell>
          <cell r="Q141">
            <v>-3413931.41</v>
          </cell>
          <cell r="R141">
            <v>3413931.41</v>
          </cell>
        </row>
        <row r="142">
          <cell r="A142" t="str">
            <v>MONGERAL</v>
          </cell>
          <cell r="B142">
            <v>22037809.84</v>
          </cell>
          <cell r="C142">
            <v>-1761853.27</v>
          </cell>
          <cell r="E142">
            <v>20615536.41</v>
          </cell>
          <cell r="F142">
            <v>-10133326.289999999</v>
          </cell>
          <cell r="H142">
            <v>8058907.8399999999</v>
          </cell>
          <cell r="I142">
            <v>10618590.699999999</v>
          </cell>
          <cell r="J142">
            <v>-5086308.17</v>
          </cell>
          <cell r="K142">
            <v>44349357.060000002</v>
          </cell>
          <cell r="L142">
            <v>-5086308.17</v>
          </cell>
          <cell r="M142">
            <v>5086308.17</v>
          </cell>
          <cell r="N142">
            <v>18677498.539999999</v>
          </cell>
          <cell r="O142">
            <v>-1761853.27</v>
          </cell>
          <cell r="P142">
            <v>1761853.27</v>
          </cell>
          <cell r="Q142">
            <v>-10133326.289999999</v>
          </cell>
          <cell r="R142">
            <v>10133326.289999999</v>
          </cell>
        </row>
        <row r="143">
          <cell r="A143" t="str">
            <v>MSD PREV</v>
          </cell>
          <cell r="B143">
            <v>25659553.539999999</v>
          </cell>
          <cell r="C143">
            <v>-13869582.84</v>
          </cell>
          <cell r="D143">
            <v>0</v>
          </cell>
          <cell r="E143">
            <v>25446155.100000001</v>
          </cell>
          <cell r="F143">
            <v>-35601023.609999999</v>
          </cell>
          <cell r="H143">
            <v>11537368.949999999</v>
          </cell>
          <cell r="I143">
            <v>13561809.359999999</v>
          </cell>
          <cell r="J143">
            <v>-15785305.34</v>
          </cell>
          <cell r="K143">
            <v>10948975.159999996</v>
          </cell>
          <cell r="L143">
            <v>-15785305.34</v>
          </cell>
          <cell r="M143">
            <v>15785305.34</v>
          </cell>
          <cell r="N143">
            <v>25099178.309999999</v>
          </cell>
          <cell r="O143">
            <v>-13869582.84</v>
          </cell>
          <cell r="P143">
            <v>13869582.84</v>
          </cell>
          <cell r="Q143">
            <v>-35601023.609999999</v>
          </cell>
          <cell r="R143">
            <v>35601023.609999999</v>
          </cell>
        </row>
        <row r="144">
          <cell r="A144" t="str">
            <v>MULTIBRA</v>
          </cell>
          <cell r="B144">
            <v>349008646.94999999</v>
          </cell>
          <cell r="C144">
            <v>-403478035.24000001</v>
          </cell>
          <cell r="D144">
            <v>-9203455.25</v>
          </cell>
          <cell r="E144">
            <v>264290923.09</v>
          </cell>
          <cell r="F144">
            <v>-644361700.96000004</v>
          </cell>
          <cell r="H144">
            <v>127150347.04000001</v>
          </cell>
          <cell r="I144">
            <v>134067490.16</v>
          </cell>
          <cell r="J144">
            <v>-153460391.69999999</v>
          </cell>
          <cell r="K144">
            <v>-335986175.91000009</v>
          </cell>
          <cell r="L144">
            <v>-153460391.69999999</v>
          </cell>
          <cell r="M144">
            <v>153460391.69999999</v>
          </cell>
          <cell r="N144">
            <v>261217837.19999999</v>
          </cell>
          <cell r="O144">
            <v>-412681490.49000001</v>
          </cell>
          <cell r="P144">
            <v>412681490.49000001</v>
          </cell>
          <cell r="Q144">
            <v>-644361700.96000004</v>
          </cell>
          <cell r="R144">
            <v>644361700.96000004</v>
          </cell>
        </row>
        <row r="145">
          <cell r="A145" t="str">
            <v>MULTIBRA INSTITUIDOR</v>
          </cell>
          <cell r="B145">
            <v>2906855.44</v>
          </cell>
          <cell r="C145">
            <v>-13913.25</v>
          </cell>
          <cell r="E145">
            <v>142872.54999999999</v>
          </cell>
          <cell r="F145">
            <v>-2794808.43</v>
          </cell>
          <cell r="H145">
            <v>39055.910000000003</v>
          </cell>
          <cell r="I145">
            <v>103816.64</v>
          </cell>
          <cell r="J145">
            <v>-2224233.63</v>
          </cell>
          <cell r="K145">
            <v>-1840354.7700000003</v>
          </cell>
          <cell r="L145">
            <v>-2224233.63</v>
          </cell>
          <cell r="M145">
            <v>2224233.63</v>
          </cell>
          <cell r="N145">
            <v>142872.54999999999</v>
          </cell>
          <cell r="O145">
            <v>-13913.25</v>
          </cell>
          <cell r="P145">
            <v>13913.25</v>
          </cell>
          <cell r="Q145">
            <v>-2794808.43</v>
          </cell>
          <cell r="R145">
            <v>2794808.43</v>
          </cell>
        </row>
        <row r="146">
          <cell r="A146" t="str">
            <v>MULTICOOP</v>
          </cell>
          <cell r="B146">
            <v>213492086.30000001</v>
          </cell>
          <cell r="C146">
            <v>-29404483.48</v>
          </cell>
          <cell r="D146">
            <v>-2774373.16</v>
          </cell>
          <cell r="E146">
            <v>172953463.72999999</v>
          </cell>
          <cell r="F146">
            <v>-70075664.219999999</v>
          </cell>
          <cell r="G146">
            <v>152520146.49000001</v>
          </cell>
          <cell r="H146">
            <v>17437895.289999999</v>
          </cell>
          <cell r="I146">
            <v>2530099.5299999998</v>
          </cell>
          <cell r="J146">
            <v>-23391236.59</v>
          </cell>
          <cell r="K146">
            <v>433287933.88999999</v>
          </cell>
          <cell r="L146">
            <v>-23391236.59</v>
          </cell>
          <cell r="M146">
            <v>23391236.59</v>
          </cell>
          <cell r="N146">
            <v>172488141.31</v>
          </cell>
          <cell r="O146">
            <v>-32178856.640000001</v>
          </cell>
          <cell r="P146">
            <v>32178856.640000001</v>
          </cell>
          <cell r="Q146">
            <v>-70075664.219999999</v>
          </cell>
          <cell r="R146">
            <v>70075664.219999999</v>
          </cell>
        </row>
        <row r="147">
          <cell r="A147" t="str">
            <v>MULTIPENSIONS</v>
          </cell>
          <cell r="B147">
            <v>174853715.55000001</v>
          </cell>
          <cell r="C147">
            <v>-99481635.180000007</v>
          </cell>
          <cell r="D147">
            <v>-31007768.75</v>
          </cell>
          <cell r="E147">
            <v>157654702.59</v>
          </cell>
          <cell r="F147">
            <v>-225088419.75999999</v>
          </cell>
          <cell r="H147">
            <v>70419838.620000005</v>
          </cell>
          <cell r="I147">
            <v>84860956.700000003</v>
          </cell>
          <cell r="J147">
            <v>-65455726.159999996</v>
          </cell>
          <cell r="K147">
            <v>66755663.610000029</v>
          </cell>
          <cell r="L147">
            <v>-65455726.159999996</v>
          </cell>
          <cell r="M147">
            <v>65455726.159999996</v>
          </cell>
          <cell r="N147">
            <v>155280795.31999999</v>
          </cell>
          <cell r="O147">
            <v>-130489403.93000001</v>
          </cell>
          <cell r="P147">
            <v>130489403.93000001</v>
          </cell>
          <cell r="Q147">
            <v>-225088419.75999999</v>
          </cell>
          <cell r="R147">
            <v>225088419.75999999</v>
          </cell>
        </row>
        <row r="148">
          <cell r="A148" t="str">
            <v>MULTIPLA</v>
          </cell>
          <cell r="B148">
            <v>63520214.25</v>
          </cell>
          <cell r="C148">
            <v>-75170063.939999998</v>
          </cell>
          <cell r="D148">
            <v>-7648706.75</v>
          </cell>
          <cell r="E148">
            <v>63515391.770000003</v>
          </cell>
          <cell r="F148">
            <v>-125911323.72</v>
          </cell>
          <cell r="H148">
            <v>34160815.990000002</v>
          </cell>
          <cell r="I148">
            <v>28969636.27</v>
          </cell>
          <cell r="J148">
            <v>-13875240.23</v>
          </cell>
          <cell r="K148">
            <v>-32439276.359999985</v>
          </cell>
          <cell r="L148">
            <v>-13875240.23</v>
          </cell>
          <cell r="M148">
            <v>13875240.23</v>
          </cell>
          <cell r="N148">
            <v>63130452.260000005</v>
          </cell>
          <cell r="O148">
            <v>-82818770.689999998</v>
          </cell>
          <cell r="P148">
            <v>82818770.689999998</v>
          </cell>
          <cell r="Q148">
            <v>-125911323.72</v>
          </cell>
          <cell r="R148">
            <v>125911323.72</v>
          </cell>
        </row>
        <row r="149">
          <cell r="A149" t="str">
            <v>MULTIPREV</v>
          </cell>
          <cell r="B149">
            <v>465592156.44</v>
          </cell>
          <cell r="C149">
            <v>-199144950.62</v>
          </cell>
          <cell r="D149">
            <v>-40442266.799999997</v>
          </cell>
          <cell r="E149">
            <v>459114239.99000001</v>
          </cell>
          <cell r="F149">
            <v>-485097768.05000001</v>
          </cell>
          <cell r="H149">
            <v>209716433.09999999</v>
          </cell>
          <cell r="I149">
            <v>242381430.16</v>
          </cell>
          <cell r="J149">
            <v>-126772627.09</v>
          </cell>
          <cell r="K149">
            <v>525346647.12999988</v>
          </cell>
          <cell r="L149">
            <v>-126772627.09</v>
          </cell>
          <cell r="M149">
            <v>126772627.09</v>
          </cell>
          <cell r="N149">
            <v>452097863.25999999</v>
          </cell>
          <cell r="O149">
            <v>-239587217.42000002</v>
          </cell>
          <cell r="P149">
            <v>239587217.42000002</v>
          </cell>
          <cell r="Q149">
            <v>-485097768.05000001</v>
          </cell>
          <cell r="R149">
            <v>485097768.05000001</v>
          </cell>
        </row>
        <row r="150">
          <cell r="A150" t="str">
            <v>MÚTUOPREV</v>
          </cell>
          <cell r="B150">
            <v>12377378.85</v>
          </cell>
          <cell r="C150">
            <v>-6640.22</v>
          </cell>
          <cell r="D150">
            <v>-9152155.5899999999</v>
          </cell>
          <cell r="E150">
            <v>12244321.67</v>
          </cell>
          <cell r="F150">
            <v>-12896954.710000001</v>
          </cell>
          <cell r="G150">
            <v>36172.050000000003</v>
          </cell>
          <cell r="H150">
            <v>12208149.619999999</v>
          </cell>
          <cell r="J150">
            <v>-3738158.9</v>
          </cell>
          <cell r="K150">
            <v>11072112.769999998</v>
          </cell>
          <cell r="L150">
            <v>-3738158.9</v>
          </cell>
          <cell r="M150">
            <v>3738158.9</v>
          </cell>
          <cell r="N150">
            <v>12244321.67</v>
          </cell>
          <cell r="O150">
            <v>-9158795.8100000005</v>
          </cell>
          <cell r="P150">
            <v>9158795.8100000005</v>
          </cell>
          <cell r="Q150">
            <v>-12896954.710000001</v>
          </cell>
          <cell r="R150">
            <v>12896954.710000001</v>
          </cell>
        </row>
        <row r="151">
          <cell r="A151" t="str">
            <v>NÉOS</v>
          </cell>
          <cell r="B151">
            <v>114462337.25</v>
          </cell>
          <cell r="C151">
            <v>-203259834.30000001</v>
          </cell>
          <cell r="D151">
            <v>-2509002.65</v>
          </cell>
          <cell r="E151">
            <v>105632951.05</v>
          </cell>
          <cell r="F151">
            <v>-245421800.53999999</v>
          </cell>
          <cell r="H151">
            <v>45164115.390000001</v>
          </cell>
          <cell r="I151">
            <v>59337073</v>
          </cell>
          <cell r="J151">
            <v>-18507778.420000002</v>
          </cell>
          <cell r="K151">
            <v>-145101939.22000003</v>
          </cell>
          <cell r="L151">
            <v>-18507778.420000002</v>
          </cell>
          <cell r="M151">
            <v>18507778.420000002</v>
          </cell>
          <cell r="N151">
            <v>104501188.39</v>
          </cell>
          <cell r="O151">
            <v>-205768836.95000002</v>
          </cell>
          <cell r="P151">
            <v>205768836.95000002</v>
          </cell>
          <cell r="Q151">
            <v>-245421800.53999999</v>
          </cell>
          <cell r="R151">
            <v>245421800.53999999</v>
          </cell>
        </row>
        <row r="152">
          <cell r="A152" t="str">
            <v>NUCLEOS</v>
          </cell>
          <cell r="B152">
            <v>112749605.98</v>
          </cell>
          <cell r="C152">
            <v>-179646244.53999999</v>
          </cell>
          <cell r="E152">
            <v>78699394.349999994</v>
          </cell>
          <cell r="F152">
            <v>-181882750.25</v>
          </cell>
          <cell r="H152">
            <v>42012951.659999996</v>
          </cell>
          <cell r="I152">
            <v>36452577.799999997</v>
          </cell>
          <cell r="J152">
            <v>-1998991.71</v>
          </cell>
          <cell r="K152">
            <v>-93613456.709999979</v>
          </cell>
          <cell r="L152">
            <v>-1998991.71</v>
          </cell>
          <cell r="M152">
            <v>1998991.71</v>
          </cell>
          <cell r="N152">
            <v>78465529.459999993</v>
          </cell>
          <cell r="O152">
            <v>-179646244.53999999</v>
          </cell>
          <cell r="P152">
            <v>179646244.53999999</v>
          </cell>
          <cell r="Q152">
            <v>-181882750.25</v>
          </cell>
          <cell r="R152">
            <v>181882750.25</v>
          </cell>
        </row>
        <row r="153">
          <cell r="A153" t="str">
            <v>OABPREV-GO</v>
          </cell>
          <cell r="B153">
            <v>11424426.470000001</v>
          </cell>
          <cell r="C153">
            <v>-2534070.88</v>
          </cell>
          <cell r="E153">
            <v>10986397.75</v>
          </cell>
          <cell r="F153">
            <v>-13709728.779999999</v>
          </cell>
          <cell r="H153">
            <v>7956342.5199999996</v>
          </cell>
          <cell r="J153">
            <v>-7901626.4400000004</v>
          </cell>
          <cell r="K153">
            <v>6221740.6399999997</v>
          </cell>
          <cell r="L153">
            <v>-7901626.4400000004</v>
          </cell>
          <cell r="M153">
            <v>7901626.4400000004</v>
          </cell>
          <cell r="N153">
            <v>7956342.5199999996</v>
          </cell>
          <cell r="O153">
            <v>-2534070.88</v>
          </cell>
          <cell r="P153">
            <v>2534070.88</v>
          </cell>
          <cell r="Q153">
            <v>-13709728.779999999</v>
          </cell>
          <cell r="R153">
            <v>13709728.779999999</v>
          </cell>
        </row>
        <row r="154">
          <cell r="A154" t="str">
            <v>OABPREV-MG</v>
          </cell>
          <cell r="B154">
            <v>31367002.370000001</v>
          </cell>
          <cell r="C154">
            <v>-1691266.66</v>
          </cell>
          <cell r="D154">
            <v>-523623.94</v>
          </cell>
          <cell r="E154">
            <v>28812652.899999999</v>
          </cell>
          <cell r="F154">
            <v>-19378579.260000002</v>
          </cell>
          <cell r="G154">
            <v>0</v>
          </cell>
          <cell r="H154">
            <v>23132269.420000002</v>
          </cell>
          <cell r="I154">
            <v>0</v>
          </cell>
          <cell r="J154">
            <v>-11236875.300000001</v>
          </cell>
          <cell r="K154">
            <v>50481579.530000001</v>
          </cell>
          <cell r="L154">
            <v>-11236875.300000001</v>
          </cell>
          <cell r="M154">
            <v>11236875.300000001</v>
          </cell>
          <cell r="N154">
            <v>23132269.420000002</v>
          </cell>
          <cell r="O154">
            <v>-2214890.6</v>
          </cell>
          <cell r="P154">
            <v>2214890.6</v>
          </cell>
          <cell r="Q154">
            <v>-19378579.260000002</v>
          </cell>
          <cell r="R154">
            <v>19378579.260000002</v>
          </cell>
        </row>
        <row r="155">
          <cell r="A155" t="str">
            <v>OABPREVNORDESTE</v>
          </cell>
          <cell r="B155">
            <v>1102835.08</v>
          </cell>
          <cell r="C155">
            <v>-2115371.81</v>
          </cell>
          <cell r="E155">
            <v>768760.76</v>
          </cell>
          <cell r="F155">
            <v>-2892607.68</v>
          </cell>
          <cell r="H155">
            <v>302849.15000000002</v>
          </cell>
          <cell r="J155">
            <v>-293049.03999999998</v>
          </cell>
          <cell r="K155">
            <v>-3126583.5400000005</v>
          </cell>
          <cell r="L155">
            <v>-293049.03999999998</v>
          </cell>
          <cell r="M155">
            <v>293049.03999999998</v>
          </cell>
          <cell r="N155">
            <v>302849.15000000002</v>
          </cell>
          <cell r="O155">
            <v>-2115371.81</v>
          </cell>
          <cell r="P155">
            <v>2115371.81</v>
          </cell>
          <cell r="Q155">
            <v>-2892607.68</v>
          </cell>
          <cell r="R155">
            <v>2892607.68</v>
          </cell>
        </row>
        <row r="156">
          <cell r="A156" t="str">
            <v>OABPREV-PR</v>
          </cell>
          <cell r="B156">
            <v>57170847.079999998</v>
          </cell>
          <cell r="C156">
            <v>-4008346.21</v>
          </cell>
          <cell r="E156">
            <v>56542582.189999998</v>
          </cell>
          <cell r="F156">
            <v>-37077666.380000003</v>
          </cell>
          <cell r="G156">
            <v>44365455.530000001</v>
          </cell>
          <cell r="J156">
            <v>-21851284.850000001</v>
          </cell>
          <cell r="K156">
            <v>95141587.360000014</v>
          </cell>
          <cell r="L156">
            <v>-21851284.850000001</v>
          </cell>
          <cell r="M156">
            <v>21851284.850000001</v>
          </cell>
          <cell r="N156">
            <v>44365455.530000001</v>
          </cell>
          <cell r="O156">
            <v>-4008346.21</v>
          </cell>
          <cell r="P156">
            <v>4008346.21</v>
          </cell>
          <cell r="Q156">
            <v>-37077666.380000003</v>
          </cell>
          <cell r="R156">
            <v>37077666.380000003</v>
          </cell>
        </row>
        <row r="157">
          <cell r="A157" t="str">
            <v>OABPREV-RJ</v>
          </cell>
          <cell r="B157">
            <v>8637680.8200000003</v>
          </cell>
          <cell r="C157">
            <v>-384890.55</v>
          </cell>
          <cell r="E157">
            <v>8599271.6600000001</v>
          </cell>
          <cell r="F157">
            <v>-3068225.18</v>
          </cell>
          <cell r="G157">
            <v>3420270.5</v>
          </cell>
          <cell r="H157">
            <v>2495666.5299999998</v>
          </cell>
          <cell r="K157">
            <v>19699773.780000001</v>
          </cell>
          <cell r="M157">
            <v>0</v>
          </cell>
          <cell r="N157">
            <v>5915937.0299999993</v>
          </cell>
          <cell r="O157">
            <v>-384890.55</v>
          </cell>
          <cell r="P157">
            <v>384890.55</v>
          </cell>
          <cell r="Q157">
            <v>-3068225.18</v>
          </cell>
          <cell r="R157">
            <v>3068225.18</v>
          </cell>
        </row>
        <row r="158">
          <cell r="A158" t="str">
            <v>OABPREV-RS</v>
          </cell>
          <cell r="B158">
            <v>24883965.57</v>
          </cell>
          <cell r="C158">
            <v>-1294814.68</v>
          </cell>
          <cell r="E158">
            <v>21542338.789999999</v>
          </cell>
          <cell r="F158">
            <v>-17053664.640000001</v>
          </cell>
          <cell r="H158">
            <v>13305957.65</v>
          </cell>
          <cell r="J158">
            <v>-7378150.0800000001</v>
          </cell>
          <cell r="K158">
            <v>34005632.609999999</v>
          </cell>
          <cell r="L158">
            <v>-7378150.0800000001</v>
          </cell>
          <cell r="M158">
            <v>7378150.0800000001</v>
          </cell>
          <cell r="N158">
            <v>13305957.65</v>
          </cell>
          <cell r="O158">
            <v>-1294814.68</v>
          </cell>
          <cell r="P158">
            <v>1294814.68</v>
          </cell>
          <cell r="Q158">
            <v>-17053664.640000001</v>
          </cell>
          <cell r="R158">
            <v>17053664.640000001</v>
          </cell>
        </row>
        <row r="159">
          <cell r="A159" t="str">
            <v>OABPREV-SC</v>
          </cell>
          <cell r="B159">
            <v>22417288.859999999</v>
          </cell>
          <cell r="C159">
            <v>-2240200.86</v>
          </cell>
          <cell r="E159">
            <v>21944331.239999998</v>
          </cell>
          <cell r="F159">
            <v>-19549888.140000001</v>
          </cell>
          <cell r="H159">
            <v>16133856.77</v>
          </cell>
          <cell r="J159">
            <v>-11087386.07</v>
          </cell>
          <cell r="K159">
            <v>27618001.79999999</v>
          </cell>
          <cell r="L159">
            <v>-11087386.07</v>
          </cell>
          <cell r="M159">
            <v>11087386.07</v>
          </cell>
          <cell r="N159">
            <v>16133856.77</v>
          </cell>
          <cell r="O159">
            <v>-2240200.86</v>
          </cell>
          <cell r="P159">
            <v>2240200.86</v>
          </cell>
          <cell r="Q159">
            <v>-19549888.140000001</v>
          </cell>
          <cell r="R159">
            <v>19549888.140000001</v>
          </cell>
        </row>
        <row r="160">
          <cell r="A160" t="str">
            <v>OABPREV-SP</v>
          </cell>
          <cell r="B160">
            <v>125149520.06</v>
          </cell>
          <cell r="C160">
            <v>-13845604.039999999</v>
          </cell>
          <cell r="D160">
            <v>-160245.5</v>
          </cell>
          <cell r="E160">
            <v>117963570.84</v>
          </cell>
          <cell r="F160">
            <v>-118328213.44</v>
          </cell>
          <cell r="H160">
            <v>69691602.609999999</v>
          </cell>
          <cell r="J160">
            <v>-50524419.049999997</v>
          </cell>
          <cell r="K160">
            <v>129946211.48000003</v>
          </cell>
          <cell r="L160">
            <v>-50524419.049999997</v>
          </cell>
          <cell r="M160">
            <v>50524419.049999997</v>
          </cell>
          <cell r="N160">
            <v>69691602.609999999</v>
          </cell>
          <cell r="O160">
            <v>-14005849.539999999</v>
          </cell>
          <cell r="P160">
            <v>14005849.539999999</v>
          </cell>
          <cell r="Q160">
            <v>-118328213.44</v>
          </cell>
          <cell r="R160">
            <v>118328213.44</v>
          </cell>
        </row>
        <row r="161">
          <cell r="A161" t="str">
            <v>ORIUS</v>
          </cell>
          <cell r="B161">
            <v>956041.7</v>
          </cell>
          <cell r="C161">
            <v>-1079775.8799999999</v>
          </cell>
          <cell r="D161">
            <v>-48778.8</v>
          </cell>
          <cell r="E161">
            <v>328801.65999999997</v>
          </cell>
          <cell r="F161">
            <v>-1131619.79</v>
          </cell>
          <cell r="H161">
            <v>42647.66</v>
          </cell>
          <cell r="I161">
            <v>282600</v>
          </cell>
          <cell r="J161">
            <v>-3065.11</v>
          </cell>
          <cell r="K161">
            <v>-653148.55999999994</v>
          </cell>
          <cell r="L161">
            <v>-3065.11</v>
          </cell>
          <cell r="M161">
            <v>3065.11</v>
          </cell>
          <cell r="N161">
            <v>325247.66000000003</v>
          </cell>
          <cell r="O161">
            <v>-1128554.68</v>
          </cell>
          <cell r="P161">
            <v>1128554.68</v>
          </cell>
          <cell r="Q161">
            <v>-1131619.79</v>
          </cell>
          <cell r="R161">
            <v>1131619.79</v>
          </cell>
        </row>
        <row r="162">
          <cell r="A162" t="str">
            <v>P&amp;G PREV</v>
          </cell>
          <cell r="B162">
            <v>54230514.310000002</v>
          </cell>
          <cell r="C162">
            <v>-40163674.670000002</v>
          </cell>
          <cell r="D162">
            <v>-1862320.88</v>
          </cell>
          <cell r="E162">
            <v>54184373.659999996</v>
          </cell>
          <cell r="F162">
            <v>-52300928.109999999</v>
          </cell>
          <cell r="H162">
            <v>11388607.300000001</v>
          </cell>
          <cell r="I162">
            <v>14561981.75</v>
          </cell>
          <cell r="J162">
            <v>-2577613.0099999998</v>
          </cell>
          <cell r="K162">
            <v>37460940.350000001</v>
          </cell>
          <cell r="L162">
            <v>-2577613.0099999998</v>
          </cell>
          <cell r="M162">
            <v>2577613.0099999998</v>
          </cell>
          <cell r="N162">
            <v>25950589.050000001</v>
          </cell>
          <cell r="O162">
            <v>-42025995.550000004</v>
          </cell>
          <cell r="P162">
            <v>42025995.550000004</v>
          </cell>
          <cell r="Q162">
            <v>-52300928.109999999</v>
          </cell>
          <cell r="R162">
            <v>52300928.109999999</v>
          </cell>
        </row>
        <row r="163">
          <cell r="A163" t="str">
            <v>PETROS</v>
          </cell>
          <cell r="B163">
            <v>6047658593.4200001</v>
          </cell>
          <cell r="C163">
            <v>-8121193547.8199997</v>
          </cell>
          <cell r="D163">
            <v>-64371090.07</v>
          </cell>
          <cell r="E163">
            <v>5485575427.8299999</v>
          </cell>
          <cell r="F163">
            <v>-9011437781.1700001</v>
          </cell>
          <cell r="H163">
            <v>2847057042.8899999</v>
          </cell>
          <cell r="I163">
            <v>2632063874.5700002</v>
          </cell>
          <cell r="J163">
            <v>-333457676.54000002</v>
          </cell>
          <cell r="K163">
            <v>-518105156.88999945</v>
          </cell>
          <cell r="L163">
            <v>-333457676.54000002</v>
          </cell>
          <cell r="M163">
            <v>333457676.54000002</v>
          </cell>
          <cell r="N163">
            <v>5479120917.46</v>
          </cell>
          <cell r="O163">
            <v>-8185564637.8899994</v>
          </cell>
          <cell r="P163">
            <v>8185564637.8899994</v>
          </cell>
          <cell r="Q163">
            <v>-9011437781.1700001</v>
          </cell>
          <cell r="R163">
            <v>9011437781.1700001</v>
          </cell>
        </row>
        <row r="164">
          <cell r="A164" t="str">
            <v>PFIZER PREV</v>
          </cell>
          <cell r="B164">
            <v>22061610.390000001</v>
          </cell>
          <cell r="C164">
            <v>-13083073.99</v>
          </cell>
          <cell r="D164">
            <v>-228000.2</v>
          </cell>
          <cell r="E164">
            <v>21958956.66</v>
          </cell>
          <cell r="F164">
            <v>-19626495.390000001</v>
          </cell>
          <cell r="H164">
            <v>10678788.960000001</v>
          </cell>
          <cell r="I164">
            <v>10714517.73</v>
          </cell>
          <cell r="J164">
            <v>-2006722.1</v>
          </cell>
          <cell r="K164">
            <v>30469582.059999999</v>
          </cell>
          <cell r="L164">
            <v>-2006722.1</v>
          </cell>
          <cell r="M164">
            <v>2006722.1</v>
          </cell>
          <cell r="N164">
            <v>21393306.690000001</v>
          </cell>
          <cell r="O164">
            <v>-13311074.189999999</v>
          </cell>
          <cell r="P164">
            <v>13311074.189999999</v>
          </cell>
          <cell r="Q164">
            <v>-19626495.390000001</v>
          </cell>
          <cell r="R164">
            <v>19626495.390000001</v>
          </cell>
        </row>
        <row r="165">
          <cell r="A165" t="str">
            <v>PLANEJAR</v>
          </cell>
          <cell r="B165">
            <v>30063616.739999998</v>
          </cell>
          <cell r="C165">
            <v>-26066335.59</v>
          </cell>
          <cell r="D165">
            <v>-2019277.58</v>
          </cell>
          <cell r="E165">
            <v>30002392.489999998</v>
          </cell>
          <cell r="F165">
            <v>-38205514.229999997</v>
          </cell>
          <cell r="H165">
            <v>14441851.560000001</v>
          </cell>
          <cell r="I165">
            <v>14918368.130000001</v>
          </cell>
          <cell r="J165">
            <v>-1944909.93</v>
          </cell>
          <cell r="K165">
            <v>21190191.59</v>
          </cell>
          <cell r="L165">
            <v>-1944909.93</v>
          </cell>
          <cell r="M165">
            <v>1944909.93</v>
          </cell>
          <cell r="N165">
            <v>29360219.690000001</v>
          </cell>
          <cell r="O165">
            <v>-28085613.170000002</v>
          </cell>
          <cell r="P165">
            <v>28085613.170000002</v>
          </cell>
          <cell r="Q165">
            <v>-38205514.229999997</v>
          </cell>
          <cell r="R165">
            <v>38205514.229999997</v>
          </cell>
        </row>
        <row r="166">
          <cell r="A166" t="str">
            <v>PORTOPREV</v>
          </cell>
          <cell r="B166">
            <v>49072764.079999998</v>
          </cell>
          <cell r="C166">
            <v>-13706116.99</v>
          </cell>
          <cell r="D166">
            <v>-577333.80000000005</v>
          </cell>
          <cell r="E166">
            <v>48931530.890000001</v>
          </cell>
          <cell r="F166">
            <v>-36698878.649999999</v>
          </cell>
          <cell r="H166">
            <v>26470967.190000001</v>
          </cell>
          <cell r="I166">
            <v>20941942.190000001</v>
          </cell>
          <cell r="J166">
            <v>-11704754.560000001</v>
          </cell>
          <cell r="K166">
            <v>82730120.350000009</v>
          </cell>
          <cell r="L166">
            <v>-11704754.560000001</v>
          </cell>
          <cell r="M166">
            <v>11704754.560000001</v>
          </cell>
          <cell r="N166">
            <v>47412909.380000003</v>
          </cell>
          <cell r="O166">
            <v>-14283450.790000001</v>
          </cell>
          <cell r="P166">
            <v>14283450.790000001</v>
          </cell>
          <cell r="Q166">
            <v>-36698878.649999999</v>
          </cell>
          <cell r="R166">
            <v>36698878.649999999</v>
          </cell>
        </row>
        <row r="167">
          <cell r="A167" t="str">
            <v>PORTUS</v>
          </cell>
          <cell r="B167">
            <v>195511091.08000001</v>
          </cell>
          <cell r="C167">
            <v>-194178755.11000001</v>
          </cell>
          <cell r="D167">
            <v>-3272813.36</v>
          </cell>
          <cell r="E167">
            <v>95804901.049999997</v>
          </cell>
          <cell r="F167">
            <v>-218556072.59999999</v>
          </cell>
          <cell r="H167">
            <v>49690131.950000003</v>
          </cell>
          <cell r="I167">
            <v>46112085.659999996</v>
          </cell>
          <cell r="J167">
            <v>-2554216.4500000002</v>
          </cell>
          <cell r="K167">
            <v>-31443647.779999997</v>
          </cell>
          <cell r="L167">
            <v>-2554216.4500000002</v>
          </cell>
          <cell r="M167">
            <v>2554216.4500000002</v>
          </cell>
          <cell r="N167">
            <v>95802217.609999999</v>
          </cell>
          <cell r="O167">
            <v>-197451568.47000003</v>
          </cell>
          <cell r="P167">
            <v>197451568.47000003</v>
          </cell>
          <cell r="Q167">
            <v>-218556072.59999999</v>
          </cell>
          <cell r="R167">
            <v>218556072.59999999</v>
          </cell>
        </row>
        <row r="168">
          <cell r="A168" t="str">
            <v>POSTALIS</v>
          </cell>
          <cell r="B168">
            <v>875331335.98000002</v>
          </cell>
          <cell r="C168">
            <v>-822816082.46000004</v>
          </cell>
          <cell r="D168">
            <v>-54707905.530000001</v>
          </cell>
          <cell r="E168">
            <v>874743783.21000004</v>
          </cell>
          <cell r="F168">
            <v>-984642343.60000002</v>
          </cell>
          <cell r="H168">
            <v>433471028.94999999</v>
          </cell>
          <cell r="I168">
            <v>431516758.88999999</v>
          </cell>
          <cell r="J168">
            <v>-103649677.98999999</v>
          </cell>
          <cell r="K168">
            <v>649246897.45000005</v>
          </cell>
          <cell r="L168">
            <v>-103649677.98999999</v>
          </cell>
          <cell r="M168">
            <v>103649677.98999999</v>
          </cell>
          <cell r="N168">
            <v>864987787.83999991</v>
          </cell>
          <cell r="O168">
            <v>-877523987.99000001</v>
          </cell>
          <cell r="P168">
            <v>877523987.99000001</v>
          </cell>
          <cell r="Q168">
            <v>-984642343.60000002</v>
          </cell>
          <cell r="R168">
            <v>984642343.60000002</v>
          </cell>
        </row>
        <row r="169">
          <cell r="A169" t="str">
            <v>POUPREV</v>
          </cell>
          <cell r="B169">
            <v>19884345.620000001</v>
          </cell>
          <cell r="C169">
            <v>-11953082.43</v>
          </cell>
          <cell r="D169">
            <v>-1236728</v>
          </cell>
          <cell r="E169">
            <v>19884345.620000001</v>
          </cell>
          <cell r="F169">
            <v>-19435466.77</v>
          </cell>
          <cell r="H169">
            <v>13821972.4</v>
          </cell>
          <cell r="I169">
            <v>6008724.6799999997</v>
          </cell>
          <cell r="J169">
            <v>-6227153.1799999997</v>
          </cell>
          <cell r="K169">
            <v>20746957.940000005</v>
          </cell>
          <cell r="L169">
            <v>-6227153.1799999997</v>
          </cell>
          <cell r="M169">
            <v>6227153.1799999997</v>
          </cell>
          <cell r="N169">
            <v>19830697.079999998</v>
          </cell>
          <cell r="O169">
            <v>-13189810.43</v>
          </cell>
          <cell r="P169">
            <v>13189810.43</v>
          </cell>
          <cell r="Q169">
            <v>-19435466.77</v>
          </cell>
          <cell r="R169">
            <v>19435466.77</v>
          </cell>
        </row>
        <row r="170">
          <cell r="A170" t="str">
            <v>PRECE</v>
          </cell>
          <cell r="B170">
            <v>85391663.439999998</v>
          </cell>
          <cell r="C170">
            <v>-171137123.69999999</v>
          </cell>
          <cell r="D170">
            <v>-6577424.6699999999</v>
          </cell>
          <cell r="E170">
            <v>47297662.189999998</v>
          </cell>
          <cell r="F170">
            <v>-210228635.90000001</v>
          </cell>
          <cell r="H170">
            <v>37936691.640000001</v>
          </cell>
          <cell r="I170">
            <v>9315205.5899999999</v>
          </cell>
          <cell r="J170">
            <v>-17701616.879999999</v>
          </cell>
          <cell r="K170">
            <v>-225703578.28999999</v>
          </cell>
          <cell r="L170">
            <v>-17701616.879999999</v>
          </cell>
          <cell r="M170">
            <v>17701616.879999999</v>
          </cell>
          <cell r="N170">
            <v>47251897.230000004</v>
          </cell>
          <cell r="O170">
            <v>-177714548.36999997</v>
          </cell>
          <cell r="P170">
            <v>177714548.36999997</v>
          </cell>
          <cell r="Q170">
            <v>-210228635.90000001</v>
          </cell>
          <cell r="R170">
            <v>210228635.90000001</v>
          </cell>
        </row>
        <row r="171">
          <cell r="A171" t="str">
            <v>PREV PEPSICO</v>
          </cell>
          <cell r="B171">
            <v>26030751.190000001</v>
          </cell>
          <cell r="C171">
            <v>-11634225.24</v>
          </cell>
          <cell r="E171">
            <v>25353299.800000001</v>
          </cell>
          <cell r="F171">
            <v>-25951260.010000002</v>
          </cell>
          <cell r="H171">
            <v>10920291.880000001</v>
          </cell>
          <cell r="I171">
            <v>12846324.449999999</v>
          </cell>
          <cell r="J171">
            <v>-13041903.68</v>
          </cell>
          <cell r="K171">
            <v>24523278.389999993</v>
          </cell>
          <cell r="L171">
            <v>-13041903.68</v>
          </cell>
          <cell r="M171">
            <v>13041903.68</v>
          </cell>
          <cell r="N171">
            <v>23766616.329999998</v>
          </cell>
          <cell r="O171">
            <v>-11634225.24</v>
          </cell>
          <cell r="P171">
            <v>11634225.24</v>
          </cell>
          <cell r="Q171">
            <v>-25951260.010000002</v>
          </cell>
          <cell r="R171">
            <v>25951260.010000002</v>
          </cell>
        </row>
        <row r="172">
          <cell r="A172" t="str">
            <v>PREVBEP</v>
          </cell>
          <cell r="B172">
            <v>535744.39</v>
          </cell>
          <cell r="C172">
            <v>-5267178.79</v>
          </cell>
          <cell r="E172">
            <v>510030.32</v>
          </cell>
          <cell r="F172">
            <v>-5376869.7400000002</v>
          </cell>
          <cell r="H172">
            <v>354465.09</v>
          </cell>
          <cell r="I172">
            <v>108982.26</v>
          </cell>
          <cell r="K172">
            <v>-9134826.4700000007</v>
          </cell>
          <cell r="M172">
            <v>0</v>
          </cell>
          <cell r="N172">
            <v>463447.35000000003</v>
          </cell>
          <cell r="O172">
            <v>-5267178.79</v>
          </cell>
          <cell r="P172">
            <v>5267178.79</v>
          </cell>
          <cell r="Q172">
            <v>-5376869.7400000002</v>
          </cell>
          <cell r="R172">
            <v>5376869.7400000002</v>
          </cell>
        </row>
        <row r="173">
          <cell r="A173" t="str">
            <v>PREVCHEVRON</v>
          </cell>
          <cell r="B173">
            <v>2307959.16</v>
          </cell>
          <cell r="C173">
            <v>-4212226.37</v>
          </cell>
          <cell r="E173">
            <v>2307959.16</v>
          </cell>
          <cell r="F173">
            <v>-4544037.33</v>
          </cell>
          <cell r="H173">
            <v>1001984.91</v>
          </cell>
          <cell r="I173">
            <v>1305974.25</v>
          </cell>
          <cell r="J173">
            <v>-27587.35</v>
          </cell>
          <cell r="K173">
            <v>-1859973.5699999998</v>
          </cell>
          <cell r="L173">
            <v>-27587.35</v>
          </cell>
          <cell r="M173">
            <v>27587.35</v>
          </cell>
          <cell r="N173">
            <v>2307959.16</v>
          </cell>
          <cell r="O173">
            <v>-4212226.37</v>
          </cell>
          <cell r="P173">
            <v>4212226.37</v>
          </cell>
          <cell r="Q173">
            <v>-4544037.33</v>
          </cell>
          <cell r="R173">
            <v>4544037.33</v>
          </cell>
        </row>
        <row r="174">
          <cell r="A174" t="str">
            <v>PREVCOM-BRC</v>
          </cell>
          <cell r="B174">
            <v>9790970.3000000007</v>
          </cell>
          <cell r="E174">
            <v>9790970.3000000007</v>
          </cell>
          <cell r="F174">
            <v>-557146.5</v>
          </cell>
          <cell r="H174">
            <v>5210568.99</v>
          </cell>
          <cell r="I174">
            <v>4580401.3099999996</v>
          </cell>
          <cell r="K174">
            <v>28815764.400000002</v>
          </cell>
          <cell r="M174">
            <v>0</v>
          </cell>
          <cell r="N174">
            <v>9790970.3000000007</v>
          </cell>
          <cell r="O174">
            <v>0</v>
          </cell>
          <cell r="P174">
            <v>0</v>
          </cell>
          <cell r="Q174">
            <v>-557146.5</v>
          </cell>
          <cell r="R174">
            <v>557146.5</v>
          </cell>
        </row>
        <row r="175">
          <cell r="A175" t="str">
            <v>PREVCOM-MG</v>
          </cell>
          <cell r="B175">
            <v>33706806.719999999</v>
          </cell>
          <cell r="E175">
            <v>33334380.370000001</v>
          </cell>
          <cell r="F175">
            <v>-666244.46</v>
          </cell>
          <cell r="H175">
            <v>17034045.379999999</v>
          </cell>
          <cell r="I175">
            <v>16295190.32</v>
          </cell>
          <cell r="J175">
            <v>-96696.47</v>
          </cell>
          <cell r="K175">
            <v>99607481.860000014</v>
          </cell>
          <cell r="L175">
            <v>-96696.47</v>
          </cell>
          <cell r="M175">
            <v>96696.47</v>
          </cell>
          <cell r="N175">
            <v>33329235.699999999</v>
          </cell>
          <cell r="O175">
            <v>0</v>
          </cell>
          <cell r="P175">
            <v>0</v>
          </cell>
          <cell r="Q175">
            <v>-666244.46</v>
          </cell>
          <cell r="R175">
            <v>666244.46</v>
          </cell>
        </row>
        <row r="176">
          <cell r="A176" t="str">
            <v>PREVCUMMINS</v>
          </cell>
          <cell r="B176">
            <v>15746775.949999999</v>
          </cell>
          <cell r="C176">
            <v>-11792450.76</v>
          </cell>
          <cell r="E176">
            <v>15745617.82</v>
          </cell>
          <cell r="F176">
            <v>-30346869.789999999</v>
          </cell>
          <cell r="H176">
            <v>8588524.8300000001</v>
          </cell>
          <cell r="I176">
            <v>6626790.25</v>
          </cell>
          <cell r="J176">
            <v>-6272169.1600000001</v>
          </cell>
          <cell r="K176">
            <v>-1703780.8600000013</v>
          </cell>
          <cell r="L176">
            <v>-6272169.1600000001</v>
          </cell>
          <cell r="M176">
            <v>6272169.1600000001</v>
          </cell>
          <cell r="N176">
            <v>15215315.08</v>
          </cell>
          <cell r="O176">
            <v>-11792450.76</v>
          </cell>
          <cell r="P176">
            <v>11792450.76</v>
          </cell>
          <cell r="Q176">
            <v>-30346869.789999999</v>
          </cell>
          <cell r="R176">
            <v>30346869.789999999</v>
          </cell>
        </row>
        <row r="177">
          <cell r="A177" t="str">
            <v>PREVDATA</v>
          </cell>
          <cell r="B177">
            <v>67315837.680000007</v>
          </cell>
          <cell r="C177">
            <v>-63391567.229999997</v>
          </cell>
          <cell r="D177">
            <v>-7924986.7000000002</v>
          </cell>
          <cell r="E177">
            <v>67043696.530000001</v>
          </cell>
          <cell r="F177">
            <v>-73594069.069999993</v>
          </cell>
          <cell r="H177">
            <v>31872361.440000001</v>
          </cell>
          <cell r="I177">
            <v>29450260.129999999</v>
          </cell>
          <cell r="J177">
            <v>-901247.87</v>
          </cell>
          <cell r="K177">
            <v>49870284.910000019</v>
          </cell>
          <cell r="L177">
            <v>-901247.87</v>
          </cell>
          <cell r="M177">
            <v>901247.87</v>
          </cell>
          <cell r="N177">
            <v>61322621.57</v>
          </cell>
          <cell r="O177">
            <v>-71316553.929999992</v>
          </cell>
          <cell r="P177">
            <v>71316553.929999992</v>
          </cell>
          <cell r="Q177">
            <v>-73594069.069999993</v>
          </cell>
          <cell r="R177">
            <v>73594069.069999993</v>
          </cell>
        </row>
        <row r="178">
          <cell r="A178" t="str">
            <v>PREVDOW</v>
          </cell>
          <cell r="B178">
            <v>36065065.240000002</v>
          </cell>
          <cell r="C178">
            <v>-78876404.200000003</v>
          </cell>
          <cell r="D178">
            <v>-5905365.6699999999</v>
          </cell>
          <cell r="E178">
            <v>33868492.850000001</v>
          </cell>
          <cell r="F178">
            <v>-93346256.349999994</v>
          </cell>
          <cell r="H178">
            <v>16715023.5</v>
          </cell>
          <cell r="I178">
            <v>16144982.99</v>
          </cell>
          <cell r="J178">
            <v>-3715461.14</v>
          </cell>
          <cell r="K178">
            <v>-79049922.780000001</v>
          </cell>
          <cell r="L178">
            <v>-3715461.14</v>
          </cell>
          <cell r="M178">
            <v>3715461.14</v>
          </cell>
          <cell r="N178">
            <v>32860006.490000002</v>
          </cell>
          <cell r="O178">
            <v>-84781769.870000005</v>
          </cell>
          <cell r="P178">
            <v>84781769.870000005</v>
          </cell>
          <cell r="Q178">
            <v>-93346256.349999994</v>
          </cell>
          <cell r="R178">
            <v>93346256.349999994</v>
          </cell>
        </row>
        <row r="179">
          <cell r="A179" t="str">
            <v>PREVEME</v>
          </cell>
          <cell r="B179">
            <v>19684581.190000001</v>
          </cell>
          <cell r="C179">
            <v>-47727935.640000001</v>
          </cell>
          <cell r="D179">
            <v>-543899.03</v>
          </cell>
          <cell r="F179">
            <v>-48271834.670000002</v>
          </cell>
          <cell r="K179">
            <v>-76859088.150000006</v>
          </cell>
          <cell r="M179">
            <v>0</v>
          </cell>
          <cell r="N179">
            <v>0</v>
          </cell>
          <cell r="O179">
            <v>-48271834.670000002</v>
          </cell>
          <cell r="P179">
            <v>48271834.670000002</v>
          </cell>
          <cell r="Q179">
            <v>-48271834.670000002</v>
          </cell>
          <cell r="R179">
            <v>48271834.670000002</v>
          </cell>
        </row>
        <row r="180">
          <cell r="A180" t="str">
            <v>PREVEME II</v>
          </cell>
          <cell r="B180">
            <v>29114356.93</v>
          </cell>
          <cell r="C180">
            <v>-6797382.4100000001</v>
          </cell>
          <cell r="D180">
            <v>-1337577.3</v>
          </cell>
          <cell r="E180">
            <v>29114058.859999999</v>
          </cell>
          <cell r="F180">
            <v>-22933365.760000002</v>
          </cell>
          <cell r="H180">
            <v>11832767.789999999</v>
          </cell>
          <cell r="I180">
            <v>17135552.260000002</v>
          </cell>
          <cell r="J180">
            <v>-12007378.060000001</v>
          </cell>
          <cell r="K180">
            <v>44121032.310000002</v>
          </cell>
          <cell r="L180">
            <v>-12007378.060000001</v>
          </cell>
          <cell r="M180">
            <v>12007378.060000001</v>
          </cell>
          <cell r="N180">
            <v>28968320.050000001</v>
          </cell>
          <cell r="O180">
            <v>-8134959.71</v>
          </cell>
          <cell r="P180">
            <v>8134959.71</v>
          </cell>
          <cell r="Q180">
            <v>-22933365.760000002</v>
          </cell>
          <cell r="R180">
            <v>22933365.760000002</v>
          </cell>
        </row>
        <row r="181">
          <cell r="A181" t="str">
            <v>PREVES</v>
          </cell>
          <cell r="B181">
            <v>10447033.23</v>
          </cell>
          <cell r="C181">
            <v>-180483.94</v>
          </cell>
          <cell r="E181">
            <v>10205552.93</v>
          </cell>
          <cell r="F181">
            <v>-570135.05000000005</v>
          </cell>
          <cell r="H181">
            <v>7976666.3499999996</v>
          </cell>
          <cell r="I181">
            <v>2228886.58</v>
          </cell>
          <cell r="J181">
            <v>-290170.96999999997</v>
          </cell>
          <cell r="K181">
            <v>29817349.129999995</v>
          </cell>
          <cell r="L181">
            <v>-290170.96999999997</v>
          </cell>
          <cell r="M181">
            <v>290170.96999999997</v>
          </cell>
          <cell r="N181">
            <v>10205552.93</v>
          </cell>
          <cell r="O181">
            <v>-180483.94</v>
          </cell>
          <cell r="P181">
            <v>180483.94</v>
          </cell>
          <cell r="Q181">
            <v>-570135.05000000005</v>
          </cell>
          <cell r="R181">
            <v>570135.05000000005</v>
          </cell>
        </row>
        <row r="182">
          <cell r="A182" t="str">
            <v>PREVHAB</v>
          </cell>
          <cell r="B182">
            <v>1746840.03</v>
          </cell>
          <cell r="C182">
            <v>-43504213.420000002</v>
          </cell>
          <cell r="D182">
            <v>-2563489.11</v>
          </cell>
          <cell r="E182">
            <v>1659503.15</v>
          </cell>
          <cell r="F182">
            <v>-46451629.549999997</v>
          </cell>
          <cell r="H182">
            <v>1523716.3</v>
          </cell>
          <cell r="J182">
            <v>-372660.94</v>
          </cell>
          <cell r="K182">
            <v>-87961933.540000007</v>
          </cell>
          <cell r="L182">
            <v>-372660.94</v>
          </cell>
          <cell r="M182">
            <v>372660.94</v>
          </cell>
          <cell r="N182">
            <v>1523716.3</v>
          </cell>
          <cell r="O182">
            <v>-46067702.530000001</v>
          </cell>
          <cell r="P182">
            <v>46067702.530000001</v>
          </cell>
          <cell r="Q182">
            <v>-46451629.549999997</v>
          </cell>
          <cell r="R182">
            <v>46451629.549999997</v>
          </cell>
        </row>
        <row r="183">
          <cell r="A183" t="str">
            <v>PREVI - FIERN</v>
          </cell>
          <cell r="F183">
            <v>-7855.15</v>
          </cell>
          <cell r="K183">
            <v>-7855.15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-7855.15</v>
          </cell>
          <cell r="R183">
            <v>7855.15</v>
          </cell>
        </row>
        <row r="184">
          <cell r="A184" t="str">
            <v>PREVI NOVARTIS</v>
          </cell>
          <cell r="B184">
            <v>23810965.550000001</v>
          </cell>
          <cell r="C184">
            <v>-52896888.590000004</v>
          </cell>
          <cell r="D184">
            <v>-2059512.09</v>
          </cell>
          <cell r="E184">
            <v>23365712.809999999</v>
          </cell>
          <cell r="F184">
            <v>-66993883.850000001</v>
          </cell>
          <cell r="H184">
            <v>11637681.619999999</v>
          </cell>
          <cell r="I184">
            <v>11130794.4</v>
          </cell>
          <cell r="J184">
            <v>-7416139.6200000001</v>
          </cell>
          <cell r="K184">
            <v>-59421269.770000003</v>
          </cell>
          <cell r="L184">
            <v>-7416139.6200000001</v>
          </cell>
          <cell r="M184">
            <v>7416139.6200000001</v>
          </cell>
          <cell r="N184">
            <v>22768476.02</v>
          </cell>
          <cell r="O184">
            <v>-54956400.680000007</v>
          </cell>
          <cell r="P184">
            <v>54956400.680000007</v>
          </cell>
          <cell r="Q184">
            <v>-66993883.850000001</v>
          </cell>
          <cell r="R184">
            <v>66993883.850000001</v>
          </cell>
        </row>
        <row r="185">
          <cell r="A185" t="str">
            <v>PREVI/BB</v>
          </cell>
          <cell r="B185">
            <v>4335145912.2299995</v>
          </cell>
          <cell r="C185">
            <v>-12132344716.610001</v>
          </cell>
          <cell r="D185">
            <v>-332123283.20999998</v>
          </cell>
          <cell r="E185">
            <v>4122018882.6900001</v>
          </cell>
          <cell r="F185">
            <v>-14927501010.440001</v>
          </cell>
          <cell r="H185">
            <v>1569038071.6300001</v>
          </cell>
          <cell r="I185">
            <v>1149667746.8099999</v>
          </cell>
          <cell r="J185">
            <v>-155510425.24000001</v>
          </cell>
          <cell r="K185">
            <v>-16371608822.139999</v>
          </cell>
          <cell r="L185">
            <v>-155510425.24000001</v>
          </cell>
          <cell r="M185">
            <v>155510425.24000001</v>
          </cell>
          <cell r="N185">
            <v>2718705818.4400001</v>
          </cell>
          <cell r="O185">
            <v>-12464467999.82</v>
          </cell>
          <cell r="P185">
            <v>12464467999.82</v>
          </cell>
          <cell r="Q185">
            <v>-14927501010.440001</v>
          </cell>
          <cell r="R185">
            <v>14927501010.440001</v>
          </cell>
        </row>
        <row r="186">
          <cell r="A186" t="str">
            <v>PREVI-BANERJ</v>
          </cell>
          <cell r="B186">
            <v>0</v>
          </cell>
          <cell r="C186">
            <v>0</v>
          </cell>
          <cell r="E186">
            <v>0</v>
          </cell>
          <cell r="F186">
            <v>-103087.01</v>
          </cell>
          <cell r="K186">
            <v>-103087.01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-103087.01</v>
          </cell>
          <cell r="R186">
            <v>103087.01</v>
          </cell>
        </row>
        <row r="187">
          <cell r="A187" t="str">
            <v>PREVIBAYER</v>
          </cell>
          <cell r="B187">
            <v>121601950.94</v>
          </cell>
          <cell r="C187">
            <v>-85658518.890000001</v>
          </cell>
          <cell r="D187">
            <v>-9271043.1600000001</v>
          </cell>
          <cell r="E187">
            <v>98233332.739999995</v>
          </cell>
          <cell r="F187">
            <v>-157262633.97</v>
          </cell>
          <cell r="H187">
            <v>38923107.409999996</v>
          </cell>
          <cell r="I187">
            <v>55265991.100000001</v>
          </cell>
          <cell r="J187">
            <v>-26215269.300000001</v>
          </cell>
          <cell r="K187">
            <v>35616916.86999999</v>
          </cell>
          <cell r="L187">
            <v>-26215269.300000001</v>
          </cell>
          <cell r="M187">
            <v>26215269.300000001</v>
          </cell>
          <cell r="N187">
            <v>94189098.50999999</v>
          </cell>
          <cell r="O187">
            <v>-94929562.049999997</v>
          </cell>
          <cell r="P187">
            <v>94929562.049999997</v>
          </cell>
          <cell r="Q187">
            <v>-157262633.97</v>
          </cell>
          <cell r="R187">
            <v>157262633.97</v>
          </cell>
        </row>
        <row r="188">
          <cell r="A188" t="str">
            <v>PREVIBOSCH</v>
          </cell>
          <cell r="B188">
            <v>19422050.260000002</v>
          </cell>
          <cell r="C188">
            <v>-39868642.640000001</v>
          </cell>
          <cell r="D188">
            <v>-5963775.5800000001</v>
          </cell>
          <cell r="E188">
            <v>18362769.02</v>
          </cell>
          <cell r="F188">
            <v>-46350252.829999998</v>
          </cell>
          <cell r="I188">
            <v>18350902.629999999</v>
          </cell>
          <cell r="K188">
            <v>-36046949.140000001</v>
          </cell>
          <cell r="M188">
            <v>0</v>
          </cell>
          <cell r="N188">
            <v>18350902.629999999</v>
          </cell>
          <cell r="O188">
            <v>-45832418.219999999</v>
          </cell>
          <cell r="P188">
            <v>45832418.219999999</v>
          </cell>
          <cell r="Q188">
            <v>-46350252.829999998</v>
          </cell>
          <cell r="R188">
            <v>46350252.829999998</v>
          </cell>
        </row>
        <row r="189">
          <cell r="A189" t="str">
            <v>PREVICAT</v>
          </cell>
          <cell r="B189">
            <v>31654759.609999999</v>
          </cell>
          <cell r="C189">
            <v>-67592763.939999998</v>
          </cell>
          <cell r="D189">
            <v>-291065.03000000003</v>
          </cell>
          <cell r="E189">
            <v>31594280.210000001</v>
          </cell>
          <cell r="F189">
            <v>-68110261.390000001</v>
          </cell>
          <cell r="I189">
            <v>11613678.140000001</v>
          </cell>
          <cell r="J189">
            <v>-226432.42</v>
          </cell>
          <cell r="K189">
            <v>-61357804.819999993</v>
          </cell>
          <cell r="L189">
            <v>-226432.42</v>
          </cell>
          <cell r="M189">
            <v>226432.42</v>
          </cell>
          <cell r="N189">
            <v>11613678.140000001</v>
          </cell>
          <cell r="O189">
            <v>-67883828.969999999</v>
          </cell>
          <cell r="P189">
            <v>67883828.969999999</v>
          </cell>
          <cell r="Q189">
            <v>-68110261.390000001</v>
          </cell>
          <cell r="R189">
            <v>68110261.390000001</v>
          </cell>
        </row>
        <row r="190">
          <cell r="A190" t="str">
            <v>PREVICEL</v>
          </cell>
          <cell r="B190">
            <v>10851794.84</v>
          </cell>
          <cell r="C190">
            <v>-9375196.1400000006</v>
          </cell>
          <cell r="E190">
            <v>10851794.84</v>
          </cell>
          <cell r="F190">
            <v>-9612636.4399999995</v>
          </cell>
          <cell r="H190">
            <v>5468349.8600000003</v>
          </cell>
          <cell r="I190">
            <v>5355450.6399999997</v>
          </cell>
          <cell r="J190">
            <v>-234793.67</v>
          </cell>
          <cell r="K190">
            <v>13304763.93</v>
          </cell>
          <cell r="L190">
            <v>-234793.67</v>
          </cell>
          <cell r="M190">
            <v>234793.67</v>
          </cell>
          <cell r="N190">
            <v>10823800.5</v>
          </cell>
          <cell r="O190">
            <v>-9375196.1400000006</v>
          </cell>
          <cell r="P190">
            <v>9375196.1400000006</v>
          </cell>
          <cell r="Q190">
            <v>-9612636.4399999995</v>
          </cell>
          <cell r="R190">
            <v>9612636.4399999995</v>
          </cell>
        </row>
        <row r="191">
          <cell r="A191" t="str">
            <v>PREVICOKE</v>
          </cell>
          <cell r="B191">
            <v>20832690.030000001</v>
          </cell>
          <cell r="C191">
            <v>-24718982.629999999</v>
          </cell>
          <cell r="E191">
            <v>20474619.920000002</v>
          </cell>
          <cell r="F191">
            <v>-40573546.619999997</v>
          </cell>
          <cell r="H191">
            <v>9911719.8100000005</v>
          </cell>
          <cell r="I191">
            <v>9799993.6899999995</v>
          </cell>
          <cell r="J191">
            <v>-10126047.619999999</v>
          </cell>
          <cell r="K191">
            <v>-14399553.419999992</v>
          </cell>
          <cell r="L191">
            <v>-10126047.619999999</v>
          </cell>
          <cell r="M191">
            <v>10126047.619999999</v>
          </cell>
          <cell r="N191">
            <v>19711713.5</v>
          </cell>
          <cell r="O191">
            <v>-24718982.629999999</v>
          </cell>
          <cell r="P191">
            <v>24718982.629999999</v>
          </cell>
          <cell r="Q191">
            <v>-40573546.619999997</v>
          </cell>
          <cell r="R191">
            <v>40573546.619999997</v>
          </cell>
        </row>
        <row r="192">
          <cell r="A192" t="str">
            <v>PREVIDÊNCIA USIMINAS</v>
          </cell>
          <cell r="B192">
            <v>93843842.739999995</v>
          </cell>
          <cell r="C192">
            <v>-567580329.32000005</v>
          </cell>
          <cell r="D192">
            <v>-7895366.6399999997</v>
          </cell>
          <cell r="E192">
            <v>70402155.239999995</v>
          </cell>
          <cell r="F192">
            <v>-698668768.02999997</v>
          </cell>
          <cell r="H192">
            <v>32518899.940000001</v>
          </cell>
          <cell r="I192">
            <v>34720373.479999997</v>
          </cell>
          <cell r="J192">
            <v>-22119798.27</v>
          </cell>
          <cell r="K192">
            <v>-1064778990.8599999</v>
          </cell>
          <cell r="L192">
            <v>-22119798.27</v>
          </cell>
          <cell r="M192">
            <v>22119798.27</v>
          </cell>
          <cell r="N192">
            <v>67239273.420000002</v>
          </cell>
          <cell r="O192">
            <v>-575475695.96000004</v>
          </cell>
          <cell r="P192">
            <v>575475695.96000004</v>
          </cell>
          <cell r="Q192">
            <v>-698668768.02999997</v>
          </cell>
          <cell r="R192">
            <v>698668768.02999997</v>
          </cell>
        </row>
        <row r="193">
          <cell r="A193" t="str">
            <v>PREVIDEXXONMOBIL</v>
          </cell>
          <cell r="B193">
            <v>28554331.329999998</v>
          </cell>
          <cell r="C193">
            <v>-18275163.390000001</v>
          </cell>
          <cell r="E193">
            <v>25728643.710000001</v>
          </cell>
          <cell r="F193">
            <v>-23874937.670000002</v>
          </cell>
          <cell r="I193">
            <v>25612661.07</v>
          </cell>
          <cell r="K193">
            <v>37745535.049999997</v>
          </cell>
          <cell r="M193">
            <v>0</v>
          </cell>
          <cell r="N193">
            <v>25612661.07</v>
          </cell>
          <cell r="O193">
            <v>-18275163.390000001</v>
          </cell>
          <cell r="P193">
            <v>18275163.390000001</v>
          </cell>
          <cell r="Q193">
            <v>-23874937.670000002</v>
          </cell>
          <cell r="R193">
            <v>23874937.670000002</v>
          </cell>
        </row>
        <row r="194">
          <cell r="A194" t="str">
            <v>PREVI-ERICSSON</v>
          </cell>
          <cell r="B194">
            <v>28784568.949999999</v>
          </cell>
          <cell r="C194">
            <v>-48433401.270000003</v>
          </cell>
          <cell r="D194">
            <v>-50185.71</v>
          </cell>
          <cell r="E194">
            <v>24109918.760000002</v>
          </cell>
          <cell r="F194">
            <v>-51221340.280000001</v>
          </cell>
          <cell r="H194">
            <v>10476397.890000001</v>
          </cell>
          <cell r="I194">
            <v>11057902.140000001</v>
          </cell>
          <cell r="J194">
            <v>-1467792.39</v>
          </cell>
          <cell r="K194">
            <v>-26743931.910000004</v>
          </cell>
          <cell r="L194">
            <v>-1467792.39</v>
          </cell>
          <cell r="M194">
            <v>1467792.39</v>
          </cell>
          <cell r="N194">
            <v>21534300.030000001</v>
          </cell>
          <cell r="O194">
            <v>-48483586.980000004</v>
          </cell>
          <cell r="P194">
            <v>48483586.980000004</v>
          </cell>
          <cell r="Q194">
            <v>-51221340.280000001</v>
          </cell>
          <cell r="R194">
            <v>51221340.280000001</v>
          </cell>
        </row>
        <row r="195">
          <cell r="A195" t="str">
            <v>PREVIG</v>
          </cell>
          <cell r="B195">
            <v>57431093.380000003</v>
          </cell>
          <cell r="C195">
            <v>-70198012.930000007</v>
          </cell>
          <cell r="D195">
            <v>-22072.83</v>
          </cell>
          <cell r="E195">
            <v>54789076.030000001</v>
          </cell>
          <cell r="F195">
            <v>-83290338.439999998</v>
          </cell>
          <cell r="H195">
            <v>28128493.59</v>
          </cell>
          <cell r="I195">
            <v>25340717.809999999</v>
          </cell>
          <cell r="J195">
            <v>-8515308.2899999991</v>
          </cell>
          <cell r="K195">
            <v>3663648.3200000003</v>
          </cell>
          <cell r="L195">
            <v>-8515308.2899999991</v>
          </cell>
          <cell r="M195">
            <v>8515308.2899999991</v>
          </cell>
          <cell r="N195">
            <v>53469211.399999999</v>
          </cell>
          <cell r="O195">
            <v>-70220085.760000005</v>
          </cell>
          <cell r="P195">
            <v>70220085.760000005</v>
          </cell>
          <cell r="Q195">
            <v>-83290338.439999998</v>
          </cell>
          <cell r="R195">
            <v>83290338.439999998</v>
          </cell>
        </row>
        <row r="196">
          <cell r="A196" t="str">
            <v>PREVI-GM</v>
          </cell>
          <cell r="B196">
            <v>62788676.850000001</v>
          </cell>
          <cell r="C196">
            <v>-189042084.28</v>
          </cell>
          <cell r="D196">
            <v>-9774003.4600000009</v>
          </cell>
          <cell r="E196">
            <v>61839058.829999998</v>
          </cell>
          <cell r="F196">
            <v>-211077406.83000001</v>
          </cell>
          <cell r="H196">
            <v>35425303.619999997</v>
          </cell>
          <cell r="I196">
            <v>24489273.579999998</v>
          </cell>
          <cell r="J196">
            <v>-8494010.4800000004</v>
          </cell>
          <cell r="K196">
            <v>-233845192.17000005</v>
          </cell>
          <cell r="L196">
            <v>-8494010.4800000004</v>
          </cell>
          <cell r="M196">
            <v>8494010.4800000004</v>
          </cell>
          <cell r="N196">
            <v>59914577.199999996</v>
          </cell>
          <cell r="O196">
            <v>-198816087.74000001</v>
          </cell>
          <cell r="P196">
            <v>198816087.74000001</v>
          </cell>
          <cell r="Q196">
            <v>-211077406.83000001</v>
          </cell>
          <cell r="R196">
            <v>211077406.83000001</v>
          </cell>
        </row>
        <row r="197">
          <cell r="A197" t="str">
            <v>PREVIHONDA</v>
          </cell>
          <cell r="B197">
            <v>8207775.1900000004</v>
          </cell>
          <cell r="C197">
            <v>-5719887.8399999999</v>
          </cell>
          <cell r="D197">
            <v>-1608019.7</v>
          </cell>
          <cell r="E197">
            <v>8201507.46</v>
          </cell>
          <cell r="F197">
            <v>-8009971.2999999998</v>
          </cell>
          <cell r="I197">
            <v>7742963.5599999996</v>
          </cell>
          <cell r="J197">
            <v>-156058.96</v>
          </cell>
          <cell r="K197">
            <v>8658308.4100000001</v>
          </cell>
          <cell r="L197">
            <v>-156058.96</v>
          </cell>
          <cell r="M197">
            <v>156058.96</v>
          </cell>
          <cell r="N197">
            <v>7742963.5599999996</v>
          </cell>
          <cell r="O197">
            <v>-7327907.54</v>
          </cell>
          <cell r="P197">
            <v>7327907.54</v>
          </cell>
          <cell r="Q197">
            <v>-8009971.2999999998</v>
          </cell>
          <cell r="R197">
            <v>8009971.2999999998</v>
          </cell>
        </row>
        <row r="198">
          <cell r="A198" t="str">
            <v>PREVIK</v>
          </cell>
          <cell r="B198">
            <v>21825</v>
          </cell>
          <cell r="E198">
            <v>21825</v>
          </cell>
          <cell r="H198">
            <v>21825</v>
          </cell>
          <cell r="K198">
            <v>65475</v>
          </cell>
          <cell r="M198">
            <v>0</v>
          </cell>
          <cell r="N198">
            <v>21825</v>
          </cell>
          <cell r="O198">
            <v>0</v>
          </cell>
          <cell r="P198">
            <v>0</v>
          </cell>
          <cell r="R198">
            <v>0</v>
          </cell>
        </row>
        <row r="199">
          <cell r="A199" t="str">
            <v>PREVIM</v>
          </cell>
          <cell r="B199">
            <v>17235009.559999999</v>
          </cell>
          <cell r="C199">
            <v>-18271379.350000001</v>
          </cell>
          <cell r="D199">
            <v>-2083570.38</v>
          </cell>
          <cell r="E199">
            <v>17233056.32</v>
          </cell>
          <cell r="F199">
            <v>-25571905.809999999</v>
          </cell>
          <cell r="H199">
            <v>6430272.3700000001</v>
          </cell>
          <cell r="I199">
            <v>10217663.83</v>
          </cell>
          <cell r="J199">
            <v>-2182498.2200000002</v>
          </cell>
          <cell r="K199">
            <v>3006648.3199999998</v>
          </cell>
          <cell r="L199">
            <v>-2182498.2200000002</v>
          </cell>
          <cell r="M199">
            <v>2182498.2200000002</v>
          </cell>
          <cell r="N199">
            <v>16647936.199999999</v>
          </cell>
          <cell r="O199">
            <v>-20354949.73</v>
          </cell>
          <cell r="P199">
            <v>20354949.73</v>
          </cell>
          <cell r="Q199">
            <v>-25571905.809999999</v>
          </cell>
          <cell r="R199">
            <v>25571905.809999999</v>
          </cell>
        </row>
        <row r="200">
          <cell r="A200" t="str">
            <v>PREVINDUS</v>
          </cell>
          <cell r="B200">
            <v>34141563.829999998</v>
          </cell>
          <cell r="C200">
            <v>-36666483.670000002</v>
          </cell>
          <cell r="D200">
            <v>-1995560.6</v>
          </cell>
          <cell r="E200">
            <v>30497445.84</v>
          </cell>
          <cell r="F200">
            <v>-54265678.119999997</v>
          </cell>
          <cell r="H200">
            <v>16705621.66</v>
          </cell>
          <cell r="I200">
            <v>13631765.83</v>
          </cell>
          <cell r="J200">
            <v>-11228082.810000001</v>
          </cell>
          <cell r="K200">
            <v>-9179408.0399999991</v>
          </cell>
          <cell r="L200">
            <v>-11228082.810000001</v>
          </cell>
          <cell r="M200">
            <v>11228082.810000001</v>
          </cell>
          <cell r="N200">
            <v>30337387.490000002</v>
          </cell>
          <cell r="O200">
            <v>-38662044.270000003</v>
          </cell>
          <cell r="P200">
            <v>38662044.270000003</v>
          </cell>
          <cell r="Q200">
            <v>-54265678.119999997</v>
          </cell>
          <cell r="R200">
            <v>54265678.119999997</v>
          </cell>
        </row>
        <row r="201">
          <cell r="A201" t="str">
            <v>PREVINOR</v>
          </cell>
          <cell r="B201">
            <v>190240.04</v>
          </cell>
          <cell r="E201">
            <v>190240.04</v>
          </cell>
          <cell r="I201">
            <v>190240.04</v>
          </cell>
          <cell r="K201">
            <v>570720.12</v>
          </cell>
          <cell r="M201">
            <v>0</v>
          </cell>
          <cell r="N201">
            <v>190240.04</v>
          </cell>
          <cell r="O201">
            <v>0</v>
          </cell>
          <cell r="P201">
            <v>0</v>
          </cell>
          <cell r="R201">
            <v>0</v>
          </cell>
        </row>
        <row r="202">
          <cell r="A202" t="str">
            <v>PREVINORTE</v>
          </cell>
          <cell r="B202">
            <v>75197681.079999998</v>
          </cell>
          <cell r="C202">
            <v>-267600157.13</v>
          </cell>
          <cell r="D202">
            <v>-1077114.0900000001</v>
          </cell>
          <cell r="E202">
            <v>75197099.090000004</v>
          </cell>
          <cell r="F202">
            <v>-349704959.63999999</v>
          </cell>
          <cell r="H202">
            <v>45124339.5</v>
          </cell>
          <cell r="I202">
            <v>25816937.460000001</v>
          </cell>
          <cell r="J202">
            <v>-39250544.159999996</v>
          </cell>
          <cell r="K202">
            <v>-436296717.88999999</v>
          </cell>
          <cell r="L202">
            <v>-39250544.159999996</v>
          </cell>
          <cell r="M202">
            <v>39250544.159999996</v>
          </cell>
          <cell r="N202">
            <v>70941276.960000008</v>
          </cell>
          <cell r="O202">
            <v>-268677271.21999997</v>
          </cell>
          <cell r="P202">
            <v>268677271.21999997</v>
          </cell>
          <cell r="Q202">
            <v>-349704959.63999999</v>
          </cell>
          <cell r="R202">
            <v>349704959.63999999</v>
          </cell>
        </row>
        <row r="203">
          <cell r="A203" t="str">
            <v>PREVIP</v>
          </cell>
          <cell r="B203">
            <v>16753260.73</v>
          </cell>
          <cell r="C203">
            <v>-13196768.52</v>
          </cell>
          <cell r="D203">
            <v>-2799712.8</v>
          </cell>
          <cell r="E203">
            <v>16478983.539999999</v>
          </cell>
          <cell r="F203">
            <v>-18682685.969999999</v>
          </cell>
          <cell r="H203">
            <v>8687612.2400000002</v>
          </cell>
          <cell r="I203">
            <v>7659258.75</v>
          </cell>
          <cell r="J203">
            <v>-2184719.96</v>
          </cell>
          <cell r="K203">
            <v>12715228.010000002</v>
          </cell>
          <cell r="L203">
            <v>-2184719.96</v>
          </cell>
          <cell r="M203">
            <v>2184719.96</v>
          </cell>
          <cell r="N203">
            <v>16346870.99</v>
          </cell>
          <cell r="O203">
            <v>-15996481.32</v>
          </cell>
          <cell r="P203">
            <v>15996481.32</v>
          </cell>
          <cell r="Q203">
            <v>-18682685.969999999</v>
          </cell>
          <cell r="R203">
            <v>18682685.969999999</v>
          </cell>
        </row>
        <row r="204">
          <cell r="A204" t="str">
            <v>PREVIPLAN</v>
          </cell>
          <cell r="B204">
            <v>16872205.420000002</v>
          </cell>
          <cell r="C204">
            <v>-19455717.329999998</v>
          </cell>
          <cell r="D204">
            <v>-6650272.3300000001</v>
          </cell>
          <cell r="E204">
            <v>16751595.34</v>
          </cell>
          <cell r="F204">
            <v>-28050782.120000001</v>
          </cell>
          <cell r="H204">
            <v>7185600.5099999998</v>
          </cell>
          <cell r="I204">
            <v>9157117.0500000007</v>
          </cell>
          <cell r="J204">
            <v>-667524.82999999996</v>
          </cell>
          <cell r="K204">
            <v>-4857778.2899999954</v>
          </cell>
          <cell r="L204">
            <v>-667524.82999999996</v>
          </cell>
          <cell r="M204">
            <v>667524.82999999996</v>
          </cell>
          <cell r="N204">
            <v>16342717.560000001</v>
          </cell>
          <cell r="O204">
            <v>-26105989.659999996</v>
          </cell>
          <cell r="P204">
            <v>26105989.659999996</v>
          </cell>
          <cell r="Q204">
            <v>-28050782.120000001</v>
          </cell>
          <cell r="R204">
            <v>28050782.120000001</v>
          </cell>
        </row>
        <row r="205">
          <cell r="A205" t="str">
            <v>PREVIRB</v>
          </cell>
          <cell r="B205">
            <v>14631301.939999999</v>
          </cell>
          <cell r="C205">
            <v>-108228011.54000001</v>
          </cell>
          <cell r="D205">
            <v>-6614017.7300000004</v>
          </cell>
          <cell r="E205">
            <v>14624948.17</v>
          </cell>
          <cell r="F205">
            <v>-138447842.24000001</v>
          </cell>
          <cell r="H205">
            <v>7138149.46</v>
          </cell>
          <cell r="I205">
            <v>6682532.6100000003</v>
          </cell>
          <cell r="J205">
            <v>-104050.15</v>
          </cell>
          <cell r="K205">
            <v>-210316989.48000002</v>
          </cell>
          <cell r="L205">
            <v>-104050.15</v>
          </cell>
          <cell r="M205">
            <v>104050.15</v>
          </cell>
          <cell r="N205">
            <v>13820682.07</v>
          </cell>
          <cell r="O205">
            <v>-114842029.27000001</v>
          </cell>
          <cell r="P205">
            <v>114842029.27000001</v>
          </cell>
          <cell r="Q205">
            <v>-138447842.24000001</v>
          </cell>
          <cell r="R205">
            <v>138447842.24000001</v>
          </cell>
        </row>
        <row r="206">
          <cell r="A206" t="str">
            <v>PREVISC</v>
          </cell>
          <cell r="B206">
            <v>69088747.159999996</v>
          </cell>
          <cell r="C206">
            <v>-62535415.68</v>
          </cell>
          <cell r="D206">
            <v>-5919978.3700000001</v>
          </cell>
          <cell r="E206">
            <v>66463326.340000004</v>
          </cell>
          <cell r="F206">
            <v>-83794947.019999996</v>
          </cell>
          <cell r="G206">
            <v>2481078.4900000002</v>
          </cell>
          <cell r="H206">
            <v>34668932.700000003</v>
          </cell>
          <cell r="I206">
            <v>26894715.079999998</v>
          </cell>
          <cell r="J206">
            <v>-13538376.48</v>
          </cell>
          <cell r="K206">
            <v>33808082.220000014</v>
          </cell>
          <cell r="L206">
            <v>-13538376.48</v>
          </cell>
          <cell r="M206">
            <v>13538376.48</v>
          </cell>
          <cell r="N206">
            <v>64044726.270000003</v>
          </cell>
          <cell r="O206">
            <v>-68455394.049999997</v>
          </cell>
          <cell r="P206">
            <v>68455394.049999997</v>
          </cell>
          <cell r="Q206">
            <v>-83794947.019999996</v>
          </cell>
          <cell r="R206">
            <v>83794947.019999996</v>
          </cell>
        </row>
        <row r="207">
          <cell r="A207" t="str">
            <v>PREVISCANIA</v>
          </cell>
          <cell r="B207">
            <v>6792461.2800000003</v>
          </cell>
          <cell r="C207">
            <v>-15996889.949999999</v>
          </cell>
          <cell r="D207">
            <v>-3544136.47</v>
          </cell>
          <cell r="E207">
            <v>6792409.0099999998</v>
          </cell>
          <cell r="F207">
            <v>-19541026.420000002</v>
          </cell>
          <cell r="I207">
            <v>6792409.0099999998</v>
          </cell>
          <cell r="K207">
            <v>-18704773.539999999</v>
          </cell>
          <cell r="M207">
            <v>0</v>
          </cell>
          <cell r="N207">
            <v>6792409.0099999998</v>
          </cell>
          <cell r="O207">
            <v>-19541026.419999998</v>
          </cell>
          <cell r="P207">
            <v>19541026.419999998</v>
          </cell>
          <cell r="Q207">
            <v>-19541026.420000002</v>
          </cell>
          <cell r="R207">
            <v>19541026.420000002</v>
          </cell>
        </row>
        <row r="208">
          <cell r="A208" t="str">
            <v>PREVI-SIEMENS</v>
          </cell>
          <cell r="B208">
            <v>49218330.270000003</v>
          </cell>
          <cell r="C208">
            <v>-54457311.079999998</v>
          </cell>
          <cell r="D208">
            <v>-824327.02</v>
          </cell>
          <cell r="E208">
            <v>48468301.810000002</v>
          </cell>
          <cell r="F208">
            <v>-62994475.579999998</v>
          </cell>
          <cell r="H208">
            <v>21340355.91</v>
          </cell>
          <cell r="I208">
            <v>25866872.600000001</v>
          </cell>
          <cell r="J208">
            <v>-3412487.62</v>
          </cell>
          <cell r="K208">
            <v>23205259.290000007</v>
          </cell>
          <cell r="L208">
            <v>-3412487.62</v>
          </cell>
          <cell r="M208">
            <v>3412487.62</v>
          </cell>
          <cell r="N208">
            <v>47207228.510000005</v>
          </cell>
          <cell r="O208">
            <v>-55281638.100000001</v>
          </cell>
          <cell r="P208">
            <v>55281638.100000001</v>
          </cell>
          <cell r="Q208">
            <v>-62994475.579999998</v>
          </cell>
          <cell r="R208">
            <v>62994475.579999998</v>
          </cell>
        </row>
        <row r="209">
          <cell r="A209" t="str">
            <v>PREVISTIHL</v>
          </cell>
          <cell r="B209">
            <v>13625578.810000001</v>
          </cell>
          <cell r="C209">
            <v>-3837990.36</v>
          </cell>
          <cell r="D209">
            <v>-993359.97</v>
          </cell>
          <cell r="E209">
            <v>13623883.189999999</v>
          </cell>
          <cell r="F209">
            <v>-8331846.9199999999</v>
          </cell>
          <cell r="I209">
            <v>13562128.34</v>
          </cell>
          <cell r="J209">
            <v>-362604.66</v>
          </cell>
          <cell r="K209">
            <v>27285788.430000003</v>
          </cell>
          <cell r="L209">
            <v>-362604.66</v>
          </cell>
          <cell r="M209">
            <v>362604.66</v>
          </cell>
          <cell r="N209">
            <v>13562128.34</v>
          </cell>
          <cell r="O209">
            <v>-4831350.33</v>
          </cell>
          <cell r="P209">
            <v>4831350.33</v>
          </cell>
          <cell r="Q209">
            <v>-8331846.9199999999</v>
          </cell>
          <cell r="R209">
            <v>8331846.9199999999</v>
          </cell>
        </row>
        <row r="210">
          <cell r="A210" t="str">
            <v>PREVNORDESTE</v>
          </cell>
          <cell r="B210">
            <v>22234831.489999998</v>
          </cell>
          <cell r="C210">
            <v>-32820.379999999997</v>
          </cell>
          <cell r="E210">
            <v>21527725.219999999</v>
          </cell>
          <cell r="F210">
            <v>-2167268.81</v>
          </cell>
          <cell r="H210">
            <v>9486875.9700000007</v>
          </cell>
          <cell r="I210">
            <v>9096260.7300000004</v>
          </cell>
          <cell r="J210">
            <v>-118241.73</v>
          </cell>
          <cell r="K210">
            <v>60027362.490000002</v>
          </cell>
          <cell r="L210">
            <v>-118241.73</v>
          </cell>
          <cell r="M210">
            <v>118241.73</v>
          </cell>
          <cell r="N210">
            <v>18583136.700000003</v>
          </cell>
          <cell r="O210">
            <v>-32820.379999999997</v>
          </cell>
          <cell r="P210">
            <v>32820.379999999997</v>
          </cell>
          <cell r="Q210">
            <v>-2167268.81</v>
          </cell>
          <cell r="R210">
            <v>2167268.81</v>
          </cell>
        </row>
        <row r="211">
          <cell r="A211" t="str">
            <v>PREVSAN</v>
          </cell>
          <cell r="B211">
            <v>42322987.810000002</v>
          </cell>
          <cell r="C211">
            <v>-66000097.409999996</v>
          </cell>
          <cell r="E211">
            <v>41683315.729999997</v>
          </cell>
          <cell r="F211">
            <v>-68768373.140000001</v>
          </cell>
          <cell r="H211">
            <v>22299166.710000001</v>
          </cell>
          <cell r="I211">
            <v>16490086.92</v>
          </cell>
          <cell r="J211">
            <v>-2150268.4900000002</v>
          </cell>
          <cell r="K211">
            <v>-14123181.869999997</v>
          </cell>
          <cell r="L211">
            <v>-2150268.4900000002</v>
          </cell>
          <cell r="M211">
            <v>2150268.4900000002</v>
          </cell>
          <cell r="N211">
            <v>38789253.630000003</v>
          </cell>
          <cell r="O211">
            <v>-66000097.409999996</v>
          </cell>
          <cell r="P211">
            <v>66000097.409999996</v>
          </cell>
          <cell r="Q211">
            <v>-68768373.140000001</v>
          </cell>
          <cell r="R211">
            <v>68768373.140000001</v>
          </cell>
        </row>
        <row r="212">
          <cell r="A212" t="str">
            <v>PREVSOMPO</v>
          </cell>
          <cell r="B212">
            <v>7690448.6699999999</v>
          </cell>
          <cell r="C212">
            <v>-5513339.3399999999</v>
          </cell>
          <cell r="D212">
            <v>-5119341.17</v>
          </cell>
          <cell r="E212">
            <v>7581312.7699999996</v>
          </cell>
          <cell r="F212">
            <v>-12918563.91</v>
          </cell>
          <cell r="H212">
            <v>4366520.7300000004</v>
          </cell>
          <cell r="I212">
            <v>3118141.62</v>
          </cell>
          <cell r="J212">
            <v>-3589</v>
          </cell>
          <cell r="K212">
            <v>-798409.62999999989</v>
          </cell>
          <cell r="L212">
            <v>-3589</v>
          </cell>
          <cell r="M212">
            <v>3589</v>
          </cell>
          <cell r="N212">
            <v>7484662.3500000006</v>
          </cell>
          <cell r="O212">
            <v>-10632680.51</v>
          </cell>
          <cell r="P212">
            <v>10632680.51</v>
          </cell>
          <cell r="Q212">
            <v>-12918563.91</v>
          </cell>
          <cell r="R212">
            <v>12918563.91</v>
          </cell>
        </row>
        <row r="213">
          <cell r="A213" t="str">
            <v>PREVUNIAO</v>
          </cell>
          <cell r="B213">
            <v>35105848.090000004</v>
          </cell>
          <cell r="C213">
            <v>-74717795.75</v>
          </cell>
          <cell r="D213">
            <v>-2159261.31</v>
          </cell>
          <cell r="E213">
            <v>24870113.800000001</v>
          </cell>
          <cell r="F213">
            <v>-85646935.230000004</v>
          </cell>
          <cell r="H213">
            <v>14419576.960000001</v>
          </cell>
          <cell r="I213">
            <v>10402185.51</v>
          </cell>
          <cell r="J213">
            <v>-4044643.72</v>
          </cell>
          <cell r="K213">
            <v>-81770911.649999991</v>
          </cell>
          <cell r="L213">
            <v>-4044643.72</v>
          </cell>
          <cell r="M213">
            <v>4044643.72</v>
          </cell>
          <cell r="N213">
            <v>24821762.469999999</v>
          </cell>
          <cell r="O213">
            <v>-76877057.060000002</v>
          </cell>
          <cell r="P213">
            <v>76877057.060000002</v>
          </cell>
          <cell r="Q213">
            <v>-85646935.230000004</v>
          </cell>
          <cell r="R213">
            <v>85646935.230000004</v>
          </cell>
        </row>
        <row r="214">
          <cell r="A214" t="str">
            <v>PREVUNISUL</v>
          </cell>
          <cell r="B214">
            <v>968620.86</v>
          </cell>
          <cell r="C214">
            <v>-7984588.5599999996</v>
          </cell>
          <cell r="E214">
            <v>968620.86</v>
          </cell>
          <cell r="F214">
            <v>-8469223.8800000008</v>
          </cell>
          <cell r="H214">
            <v>414689.12</v>
          </cell>
          <cell r="I214">
            <v>547411.55000000005</v>
          </cell>
          <cell r="J214">
            <v>-262323.32</v>
          </cell>
          <cell r="K214">
            <v>-13816793.369999999</v>
          </cell>
          <cell r="L214">
            <v>-262323.32</v>
          </cell>
          <cell r="M214">
            <v>262323.32</v>
          </cell>
          <cell r="N214">
            <v>962100.67</v>
          </cell>
          <cell r="O214">
            <v>-7984588.5599999996</v>
          </cell>
          <cell r="P214">
            <v>7984588.5599999996</v>
          </cell>
          <cell r="Q214">
            <v>-8469223.8800000008</v>
          </cell>
          <cell r="R214">
            <v>8469223.8800000008</v>
          </cell>
        </row>
        <row r="215">
          <cell r="A215" t="str">
            <v>PRHOSPER</v>
          </cell>
          <cell r="B215">
            <v>26267643.539999999</v>
          </cell>
          <cell r="C215">
            <v>-70578605.989999995</v>
          </cell>
          <cell r="D215">
            <v>-6078979.7199999997</v>
          </cell>
          <cell r="E215">
            <v>23143338.350000001</v>
          </cell>
          <cell r="F215">
            <v>-106311362.86</v>
          </cell>
          <cell r="H215">
            <v>9350637.3000000007</v>
          </cell>
          <cell r="I215">
            <v>13318746.57</v>
          </cell>
          <cell r="J215">
            <v>-24142558.050000001</v>
          </cell>
          <cell r="K215">
            <v>-135031140.86000001</v>
          </cell>
          <cell r="L215">
            <v>-24142558.050000001</v>
          </cell>
          <cell r="M215">
            <v>24142558.050000001</v>
          </cell>
          <cell r="N215">
            <v>22669383.870000001</v>
          </cell>
          <cell r="O215">
            <v>-76657585.709999993</v>
          </cell>
          <cell r="P215">
            <v>76657585.709999993</v>
          </cell>
          <cell r="Q215">
            <v>-106311362.86</v>
          </cell>
          <cell r="R215">
            <v>106311362.86</v>
          </cell>
        </row>
        <row r="216">
          <cell r="A216" t="str">
            <v>PROMON</v>
          </cell>
          <cell r="B216">
            <v>15532809.66</v>
          </cell>
          <cell r="C216">
            <v>-80447244.25</v>
          </cell>
          <cell r="D216">
            <v>-641855.66</v>
          </cell>
          <cell r="E216">
            <v>15406296.380000001</v>
          </cell>
          <cell r="F216">
            <v>-91427467.420000002</v>
          </cell>
          <cell r="H216">
            <v>6248733.4900000002</v>
          </cell>
          <cell r="I216">
            <v>5034147.82</v>
          </cell>
          <cell r="J216">
            <v>-3064328.3</v>
          </cell>
          <cell r="K216">
            <v>-133358908.27999999</v>
          </cell>
          <cell r="L216">
            <v>-3064328.3</v>
          </cell>
          <cell r="M216">
            <v>3064328.3</v>
          </cell>
          <cell r="N216">
            <v>11282881.310000001</v>
          </cell>
          <cell r="O216">
            <v>-81089099.909999996</v>
          </cell>
          <cell r="P216">
            <v>81089099.909999996</v>
          </cell>
          <cell r="Q216">
            <v>-91427467.420000002</v>
          </cell>
          <cell r="R216">
            <v>91427467.420000002</v>
          </cell>
        </row>
        <row r="217">
          <cell r="A217" t="str">
            <v>QUANTA</v>
          </cell>
          <cell r="B217">
            <v>551040480.11000001</v>
          </cell>
          <cell r="C217">
            <v>-37129546.420000002</v>
          </cell>
          <cell r="E217">
            <v>474248485.77999997</v>
          </cell>
          <cell r="F217">
            <v>-361452815.79000002</v>
          </cell>
          <cell r="G217">
            <v>12780712.58</v>
          </cell>
          <cell r="H217">
            <v>372128195.20999998</v>
          </cell>
          <cell r="J217">
            <v>-195558444.37</v>
          </cell>
          <cell r="K217">
            <v>816057067.10000002</v>
          </cell>
          <cell r="L217">
            <v>-195558444.37</v>
          </cell>
          <cell r="M217">
            <v>195558444.37</v>
          </cell>
          <cell r="N217">
            <v>384908907.78999996</v>
          </cell>
          <cell r="O217">
            <v>-37129546.420000002</v>
          </cell>
          <cell r="P217">
            <v>37129546.420000002</v>
          </cell>
          <cell r="Q217">
            <v>-361452815.79000002</v>
          </cell>
          <cell r="R217">
            <v>361452815.79000002</v>
          </cell>
        </row>
        <row r="218">
          <cell r="A218" t="str">
            <v>RAIZPREV</v>
          </cell>
          <cell r="B218">
            <v>56752599.159999996</v>
          </cell>
          <cell r="C218">
            <v>-5893448.0700000003</v>
          </cell>
          <cell r="D218">
            <v>-109243.64</v>
          </cell>
          <cell r="E218">
            <v>51635054.130000003</v>
          </cell>
          <cell r="F218">
            <v>-18541066.949999999</v>
          </cell>
          <cell r="H218">
            <v>24349871.710000001</v>
          </cell>
          <cell r="I218">
            <v>26899225.390000001</v>
          </cell>
          <cell r="J218">
            <v>-8403101.0399999991</v>
          </cell>
          <cell r="K218">
            <v>126689890.69000003</v>
          </cell>
          <cell r="L218">
            <v>-8403101.0399999991</v>
          </cell>
          <cell r="M218">
            <v>8403101.0399999991</v>
          </cell>
          <cell r="N218">
            <v>51249097.100000001</v>
          </cell>
          <cell r="O218">
            <v>-6002691.71</v>
          </cell>
          <cell r="P218">
            <v>6002691.71</v>
          </cell>
          <cell r="Q218">
            <v>-18541066.949999999</v>
          </cell>
          <cell r="R218">
            <v>18541066.949999999</v>
          </cell>
        </row>
        <row r="219">
          <cell r="A219" t="str">
            <v>RANDONPREV</v>
          </cell>
          <cell r="B219">
            <v>18768323.82</v>
          </cell>
          <cell r="C219">
            <v>-16663443.02</v>
          </cell>
          <cell r="D219">
            <v>-559844.06999999995</v>
          </cell>
          <cell r="E219">
            <v>18563830.510000002</v>
          </cell>
          <cell r="F219">
            <v>-23769395.16</v>
          </cell>
          <cell r="H219">
            <v>8769998.7699999996</v>
          </cell>
          <cell r="I219">
            <v>9278309.2899999991</v>
          </cell>
          <cell r="J219">
            <v>-4993390.8099999996</v>
          </cell>
          <cell r="K219">
            <v>9394389.3300000019</v>
          </cell>
          <cell r="L219">
            <v>-4993390.8099999996</v>
          </cell>
          <cell r="M219">
            <v>4993390.8099999996</v>
          </cell>
          <cell r="N219">
            <v>18048308.059999999</v>
          </cell>
          <cell r="O219">
            <v>-17223287.09</v>
          </cell>
          <cell r="P219">
            <v>17223287.09</v>
          </cell>
          <cell r="Q219">
            <v>-23769395.16</v>
          </cell>
          <cell r="R219">
            <v>23769395.16</v>
          </cell>
        </row>
        <row r="220">
          <cell r="A220" t="str">
            <v>RBS PREV</v>
          </cell>
          <cell r="B220">
            <v>4612769.62</v>
          </cell>
          <cell r="C220">
            <v>-8704627.3800000008</v>
          </cell>
          <cell r="D220">
            <v>-2019705.95</v>
          </cell>
          <cell r="E220">
            <v>4612769.62</v>
          </cell>
          <cell r="F220">
            <v>-14384676.4</v>
          </cell>
          <cell r="H220">
            <v>1868262.25</v>
          </cell>
          <cell r="I220">
            <v>2366260.31</v>
          </cell>
          <cell r="J220">
            <v>-2664980.0299999998</v>
          </cell>
          <cell r="K220">
            <v>-14313927.960000001</v>
          </cell>
          <cell r="L220">
            <v>-2664980.0299999998</v>
          </cell>
          <cell r="M220">
            <v>2664980.0299999998</v>
          </cell>
          <cell r="N220">
            <v>4234522.5600000005</v>
          </cell>
          <cell r="O220">
            <v>-10724333.33</v>
          </cell>
          <cell r="P220">
            <v>10724333.33</v>
          </cell>
          <cell r="Q220">
            <v>-14384676.4</v>
          </cell>
          <cell r="R220">
            <v>14384676.4</v>
          </cell>
        </row>
        <row r="221">
          <cell r="A221" t="str">
            <v>REAL GRANDEZA</v>
          </cell>
          <cell r="B221">
            <v>153134489.06</v>
          </cell>
          <cell r="C221">
            <v>-1121327732.1500001</v>
          </cell>
          <cell r="E221">
            <v>144028418.36000001</v>
          </cell>
          <cell r="F221">
            <v>-1135939621.5599999</v>
          </cell>
          <cell r="H221">
            <v>63340594.539999999</v>
          </cell>
          <cell r="I221">
            <v>77247185.620000005</v>
          </cell>
          <cell r="J221">
            <v>-4028194.19</v>
          </cell>
          <cell r="K221">
            <v>-1823544860.3200002</v>
          </cell>
          <cell r="L221">
            <v>-4028194.19</v>
          </cell>
          <cell r="M221">
            <v>4028194.19</v>
          </cell>
          <cell r="N221">
            <v>140587780.16</v>
          </cell>
          <cell r="O221">
            <v>-1121327732.1500001</v>
          </cell>
          <cell r="P221">
            <v>1121327732.1500001</v>
          </cell>
          <cell r="Q221">
            <v>-1135939621.5599999</v>
          </cell>
          <cell r="R221">
            <v>1135939621.5599999</v>
          </cell>
        </row>
        <row r="222">
          <cell r="A222" t="str">
            <v>RECKITTPREV</v>
          </cell>
          <cell r="B222">
            <v>12588744.9</v>
          </cell>
          <cell r="C222">
            <v>-3685019.25</v>
          </cell>
          <cell r="E222">
            <v>11654453.439999999</v>
          </cell>
          <cell r="F222">
            <v>-8808957.6099999994</v>
          </cell>
          <cell r="H222">
            <v>4073987.91</v>
          </cell>
          <cell r="I222">
            <v>7106670.1799999997</v>
          </cell>
          <cell r="J222">
            <v>-4425801.95</v>
          </cell>
          <cell r="K222">
            <v>18504077.620000001</v>
          </cell>
          <cell r="L222">
            <v>-4425801.95</v>
          </cell>
          <cell r="M222">
            <v>4425801.95</v>
          </cell>
          <cell r="N222">
            <v>11180658.09</v>
          </cell>
          <cell r="O222">
            <v>-3685019.25</v>
          </cell>
          <cell r="P222">
            <v>3685019.25</v>
          </cell>
          <cell r="Q222">
            <v>-8808957.6099999994</v>
          </cell>
          <cell r="R222">
            <v>8808957.6099999994</v>
          </cell>
        </row>
        <row r="223">
          <cell r="A223" t="str">
            <v>REFER</v>
          </cell>
          <cell r="B223">
            <v>289240297.81</v>
          </cell>
          <cell r="C223">
            <v>-416872818.75999999</v>
          </cell>
          <cell r="D223">
            <v>-36917872.009999998</v>
          </cell>
          <cell r="E223">
            <v>25705426.949999999</v>
          </cell>
          <cell r="F223">
            <v>-495430547.42000002</v>
          </cell>
          <cell r="H223">
            <v>15336906</v>
          </cell>
          <cell r="I223">
            <v>10287131.140000001</v>
          </cell>
          <cell r="J223">
            <v>-1983264.5</v>
          </cell>
          <cell r="K223">
            <v>-610634740.79000008</v>
          </cell>
          <cell r="L223">
            <v>-1983264.5</v>
          </cell>
          <cell r="M223">
            <v>1983264.5</v>
          </cell>
          <cell r="N223">
            <v>25624037.140000001</v>
          </cell>
          <cell r="O223">
            <v>-453790690.76999998</v>
          </cell>
          <cell r="P223">
            <v>453790690.76999998</v>
          </cell>
          <cell r="Q223">
            <v>-495430547.42000002</v>
          </cell>
          <cell r="R223">
            <v>495430547.42000002</v>
          </cell>
        </row>
        <row r="224">
          <cell r="A224" t="str">
            <v>REGIUS</v>
          </cell>
          <cell r="B224">
            <v>128095442.20999999</v>
          </cell>
          <cell r="C224">
            <v>-182100608.47</v>
          </cell>
          <cell r="D224">
            <v>-3442145.12</v>
          </cell>
          <cell r="E224">
            <v>126843393.94</v>
          </cell>
          <cell r="F224">
            <v>-192375223.75</v>
          </cell>
          <cell r="H224">
            <v>60618036.780000001</v>
          </cell>
          <cell r="I224">
            <v>60470831.359999999</v>
          </cell>
          <cell r="J224">
            <v>-6406468.9000000004</v>
          </cell>
          <cell r="K224">
            <v>-8296741.9499999974</v>
          </cell>
          <cell r="L224">
            <v>-6406468.9000000004</v>
          </cell>
          <cell r="M224">
            <v>6406468.9000000004</v>
          </cell>
          <cell r="N224">
            <v>121088868.14</v>
          </cell>
          <cell r="O224">
            <v>-185542753.59</v>
          </cell>
          <cell r="P224">
            <v>185542753.59</v>
          </cell>
          <cell r="Q224">
            <v>-192375223.75</v>
          </cell>
          <cell r="R224">
            <v>192375223.75</v>
          </cell>
        </row>
        <row r="225">
          <cell r="A225" t="str">
            <v>RJPREV</v>
          </cell>
          <cell r="B225">
            <v>35575490.609999999</v>
          </cell>
          <cell r="C225">
            <v>-107515.69</v>
          </cell>
          <cell r="E225">
            <v>35009419.729999997</v>
          </cell>
          <cell r="F225">
            <v>-2461396.0699999998</v>
          </cell>
          <cell r="H225">
            <v>18962983.649999999</v>
          </cell>
          <cell r="I225">
            <v>15282782.73</v>
          </cell>
          <cell r="J225">
            <v>-279637.25</v>
          </cell>
          <cell r="K225">
            <v>101982127.71000002</v>
          </cell>
          <cell r="L225">
            <v>-279637.25</v>
          </cell>
          <cell r="M225">
            <v>279637.25</v>
          </cell>
          <cell r="N225">
            <v>34245766.379999995</v>
          </cell>
          <cell r="O225">
            <v>-107515.69</v>
          </cell>
          <cell r="P225">
            <v>107515.69</v>
          </cell>
          <cell r="Q225">
            <v>-2461396.0699999998</v>
          </cell>
          <cell r="R225">
            <v>2461396.0699999998</v>
          </cell>
        </row>
        <row r="226">
          <cell r="A226" t="str">
            <v>ROCHEPREV</v>
          </cell>
          <cell r="B226">
            <v>13417432.65</v>
          </cell>
          <cell r="C226">
            <v>-4223839.75</v>
          </cell>
          <cell r="D226">
            <v>-269939.28000000003</v>
          </cell>
          <cell r="E226">
            <v>13012738.130000001</v>
          </cell>
          <cell r="F226">
            <v>-16934081.25</v>
          </cell>
          <cell r="H226">
            <v>4435187.58</v>
          </cell>
          <cell r="I226">
            <v>8286609.9800000004</v>
          </cell>
          <cell r="J226">
            <v>-547784.06999999995</v>
          </cell>
          <cell r="K226">
            <v>17176323.990000002</v>
          </cell>
          <cell r="L226">
            <v>-547784.06999999995</v>
          </cell>
          <cell r="M226">
            <v>547784.06999999995</v>
          </cell>
          <cell r="N226">
            <v>12721797.560000001</v>
          </cell>
          <cell r="O226">
            <v>-4493779.03</v>
          </cell>
          <cell r="P226">
            <v>4493779.03</v>
          </cell>
          <cell r="Q226">
            <v>-16934081.25</v>
          </cell>
          <cell r="R226">
            <v>16934081.25</v>
          </cell>
        </row>
        <row r="227">
          <cell r="A227" t="str">
            <v>RS-PREV</v>
          </cell>
          <cell r="B227">
            <v>26908679.550000001</v>
          </cell>
          <cell r="E227">
            <v>25539059.670000002</v>
          </cell>
          <cell r="F227">
            <v>-1162029.69</v>
          </cell>
          <cell r="H227">
            <v>12752685.02</v>
          </cell>
          <cell r="I227">
            <v>12590513.6</v>
          </cell>
          <cell r="J227">
            <v>-113957.75999999999</v>
          </cell>
          <cell r="K227">
            <v>76514950.389999986</v>
          </cell>
          <cell r="L227">
            <v>-113957.75999999999</v>
          </cell>
          <cell r="M227">
            <v>113957.75999999999</v>
          </cell>
          <cell r="N227">
            <v>25343198.619999997</v>
          </cell>
          <cell r="O227">
            <v>0</v>
          </cell>
          <cell r="P227">
            <v>0</v>
          </cell>
          <cell r="Q227">
            <v>-1162029.69</v>
          </cell>
          <cell r="R227">
            <v>1162029.69</v>
          </cell>
        </row>
        <row r="228">
          <cell r="A228" t="str">
            <v>RUMOS</v>
          </cell>
          <cell r="B228">
            <v>67885394.060000002</v>
          </cell>
          <cell r="C228">
            <v>-44340669.990000002</v>
          </cell>
          <cell r="D228">
            <v>-1042821.02</v>
          </cell>
          <cell r="E228">
            <v>67175115.870000005</v>
          </cell>
          <cell r="F228">
            <v>-55978655.740000002</v>
          </cell>
          <cell r="H228">
            <v>29353263.07</v>
          </cell>
          <cell r="I228">
            <v>37248745.659999996</v>
          </cell>
          <cell r="J228">
            <v>-1848816.05</v>
          </cell>
          <cell r="K228">
            <v>98451555.859999999</v>
          </cell>
          <cell r="L228">
            <v>-1848816.05</v>
          </cell>
          <cell r="M228">
            <v>1848816.05</v>
          </cell>
          <cell r="N228">
            <v>66602008.729999997</v>
          </cell>
          <cell r="O228">
            <v>-45383491.010000005</v>
          </cell>
          <cell r="P228">
            <v>45383491.010000005</v>
          </cell>
          <cell r="Q228">
            <v>-55978655.740000002</v>
          </cell>
          <cell r="R228">
            <v>55978655.740000002</v>
          </cell>
        </row>
        <row r="229">
          <cell r="A229" t="str">
            <v>SABESPREV</v>
          </cell>
          <cell r="B229">
            <v>110569050.84999999</v>
          </cell>
          <cell r="C229">
            <v>-179429199.25</v>
          </cell>
          <cell r="D229">
            <v>-983442.9</v>
          </cell>
          <cell r="E229">
            <v>109891274.25</v>
          </cell>
          <cell r="F229">
            <v>-198247016.97999999</v>
          </cell>
          <cell r="G229">
            <v>65794.539999999994</v>
          </cell>
          <cell r="H229">
            <v>50820399.009999998</v>
          </cell>
          <cell r="I229">
            <v>54334887.119999997</v>
          </cell>
          <cell r="J229">
            <v>-7163903.1299999999</v>
          </cell>
          <cell r="K229">
            <v>-60142156.490000024</v>
          </cell>
          <cell r="L229">
            <v>-7163903.1299999999</v>
          </cell>
          <cell r="M229">
            <v>7163903.1299999999</v>
          </cell>
          <cell r="N229">
            <v>105221080.66999999</v>
          </cell>
          <cell r="O229">
            <v>-180412642.15000001</v>
          </cell>
          <cell r="P229">
            <v>180412642.15000001</v>
          </cell>
          <cell r="Q229">
            <v>-198247016.97999999</v>
          </cell>
          <cell r="R229">
            <v>198247016.97999999</v>
          </cell>
        </row>
        <row r="230">
          <cell r="A230" t="str">
            <v>SANTANDERPREVI</v>
          </cell>
          <cell r="B230">
            <v>155612840.5</v>
          </cell>
          <cell r="C230">
            <v>-119397384.25</v>
          </cell>
          <cell r="D230">
            <v>-38379824.68</v>
          </cell>
          <cell r="E230">
            <v>155196271.91999999</v>
          </cell>
          <cell r="F230">
            <v>-266413382.69999999</v>
          </cell>
          <cell r="H230">
            <v>74192340.340000004</v>
          </cell>
          <cell r="I230">
            <v>79105903.129999995</v>
          </cell>
          <cell r="J230">
            <v>-78084836.959999993</v>
          </cell>
          <cell r="K230">
            <v>-38168072.700000003</v>
          </cell>
          <cell r="L230">
            <v>-78084836.959999993</v>
          </cell>
          <cell r="M230">
            <v>78084836.959999993</v>
          </cell>
          <cell r="N230">
            <v>153298243.47</v>
          </cell>
          <cell r="O230">
            <v>-157777208.93000001</v>
          </cell>
          <cell r="P230">
            <v>157777208.93000001</v>
          </cell>
          <cell r="Q230">
            <v>-266413382.69999999</v>
          </cell>
          <cell r="R230">
            <v>266413382.69999999</v>
          </cell>
        </row>
        <row r="231">
          <cell r="A231" t="str">
            <v>SAO BERNARDO</v>
          </cell>
          <cell r="B231">
            <v>58137418.420000002</v>
          </cell>
          <cell r="C231">
            <v>-41822228.43</v>
          </cell>
          <cell r="D231">
            <v>-1908743.08</v>
          </cell>
          <cell r="E231">
            <v>58110647.409999996</v>
          </cell>
          <cell r="F231">
            <v>-69230458.079999998</v>
          </cell>
          <cell r="H231">
            <v>21858373.559999999</v>
          </cell>
          <cell r="I231">
            <v>30496202.600000001</v>
          </cell>
          <cell r="J231">
            <v>-12792033.810000001</v>
          </cell>
          <cell r="K231">
            <v>42849178.589999989</v>
          </cell>
          <cell r="L231">
            <v>-12792033.810000001</v>
          </cell>
          <cell r="M231">
            <v>12792033.810000001</v>
          </cell>
          <cell r="N231">
            <v>52354576.159999996</v>
          </cell>
          <cell r="O231">
            <v>-43730971.509999998</v>
          </cell>
          <cell r="P231">
            <v>43730971.509999998</v>
          </cell>
          <cell r="Q231">
            <v>-69230458.079999998</v>
          </cell>
          <cell r="R231">
            <v>69230458.079999998</v>
          </cell>
        </row>
        <row r="232">
          <cell r="A232" t="str">
            <v>SAO FRANCISCO</v>
          </cell>
          <cell r="B232">
            <v>43106113.170000002</v>
          </cell>
          <cell r="C232">
            <v>-46179718.609999999</v>
          </cell>
          <cell r="D232">
            <v>-484104.08</v>
          </cell>
          <cell r="E232">
            <v>39532926.079999998</v>
          </cell>
          <cell r="F232">
            <v>-51071553.439999998</v>
          </cell>
          <cell r="H232">
            <v>21036275.579999998</v>
          </cell>
          <cell r="I232">
            <v>17325856.02</v>
          </cell>
          <cell r="J232">
            <v>-3736691.25</v>
          </cell>
          <cell r="K232">
            <v>19529103.470000003</v>
          </cell>
          <cell r="L232">
            <v>-3736691.25</v>
          </cell>
          <cell r="M232">
            <v>3736691.25</v>
          </cell>
          <cell r="N232">
            <v>38362131.599999994</v>
          </cell>
          <cell r="O232">
            <v>-46663822.689999998</v>
          </cell>
          <cell r="P232">
            <v>46663822.689999998</v>
          </cell>
          <cell r="Q232">
            <v>-51071553.439999998</v>
          </cell>
          <cell r="R232">
            <v>51071553.439999998</v>
          </cell>
        </row>
        <row r="233">
          <cell r="A233" t="str">
            <v>SAO RAFAEL</v>
          </cell>
          <cell r="B233">
            <v>5195485.51</v>
          </cell>
          <cell r="C233">
            <v>-42179282.259999998</v>
          </cell>
          <cell r="E233">
            <v>5127768.25</v>
          </cell>
          <cell r="F233">
            <v>-47405257.770000003</v>
          </cell>
          <cell r="H233">
            <v>1502577.52</v>
          </cell>
          <cell r="I233">
            <v>3399922.65</v>
          </cell>
          <cell r="J233">
            <v>-659977.31999999995</v>
          </cell>
          <cell r="K233">
            <v>-75018763.420000002</v>
          </cell>
          <cell r="L233">
            <v>-659977.31999999995</v>
          </cell>
          <cell r="M233">
            <v>659977.31999999995</v>
          </cell>
          <cell r="N233">
            <v>4902500.17</v>
          </cell>
          <cell r="O233">
            <v>-42179282.259999998</v>
          </cell>
          <cell r="P233">
            <v>42179282.259999998</v>
          </cell>
          <cell r="Q233">
            <v>-47405257.770000003</v>
          </cell>
          <cell r="R233">
            <v>47405257.770000003</v>
          </cell>
        </row>
        <row r="234">
          <cell r="A234" t="str">
            <v>SARAH PREVIDÊNCIA</v>
          </cell>
          <cell r="B234">
            <v>76603252.870000005</v>
          </cell>
          <cell r="C234">
            <v>-51870709.850000001</v>
          </cell>
          <cell r="D234">
            <v>-131265.5</v>
          </cell>
          <cell r="E234">
            <v>76292713.010000005</v>
          </cell>
          <cell r="F234">
            <v>-78671063.819999993</v>
          </cell>
          <cell r="H234">
            <v>36039039.780000001</v>
          </cell>
          <cell r="I234">
            <v>40067657.109999999</v>
          </cell>
          <cell r="J234">
            <v>-1265391.6000000001</v>
          </cell>
          <cell r="K234">
            <v>97064232.000000015</v>
          </cell>
          <cell r="L234">
            <v>-1265391.6000000001</v>
          </cell>
          <cell r="M234">
            <v>1265391.6000000001</v>
          </cell>
          <cell r="N234">
            <v>76106696.890000001</v>
          </cell>
          <cell r="O234">
            <v>-52001975.350000001</v>
          </cell>
          <cell r="P234">
            <v>52001975.350000001</v>
          </cell>
          <cell r="Q234">
            <v>-78671063.819999993</v>
          </cell>
          <cell r="R234">
            <v>78671063.819999993</v>
          </cell>
        </row>
        <row r="235">
          <cell r="A235" t="str">
            <v>SBOTPREV</v>
          </cell>
          <cell r="B235">
            <v>7949294.1900000004</v>
          </cell>
          <cell r="C235">
            <v>-195904.61</v>
          </cell>
          <cell r="E235">
            <v>7916864.29</v>
          </cell>
          <cell r="F235">
            <v>-6808682.5999999996</v>
          </cell>
          <cell r="G235">
            <v>2327.4</v>
          </cell>
          <cell r="H235">
            <v>4679395.54</v>
          </cell>
          <cell r="J235">
            <v>-2875757.89</v>
          </cell>
          <cell r="K235">
            <v>10667536.32</v>
          </cell>
          <cell r="L235">
            <v>-2875757.89</v>
          </cell>
          <cell r="M235">
            <v>2875757.89</v>
          </cell>
          <cell r="N235">
            <v>4681722.9400000004</v>
          </cell>
          <cell r="O235">
            <v>-195904.61</v>
          </cell>
          <cell r="P235">
            <v>195904.61</v>
          </cell>
          <cell r="Q235">
            <v>-6808682.5999999996</v>
          </cell>
          <cell r="R235">
            <v>6808682.5999999996</v>
          </cell>
        </row>
        <row r="236">
          <cell r="A236" t="str">
            <v>SCPREV</v>
          </cell>
          <cell r="B236">
            <v>57756998.899999999</v>
          </cell>
          <cell r="C236">
            <v>-7085.12</v>
          </cell>
          <cell r="D236">
            <v>-12923.61</v>
          </cell>
          <cell r="E236">
            <v>56717549.140000001</v>
          </cell>
          <cell r="F236">
            <v>-2207765.9900000002</v>
          </cell>
          <cell r="H236">
            <v>43494188.590000004</v>
          </cell>
          <cell r="I236">
            <v>11290141.51</v>
          </cell>
          <cell r="J236">
            <v>-33633.79</v>
          </cell>
          <cell r="K236">
            <v>166997469.63000003</v>
          </cell>
          <cell r="L236">
            <v>-33633.79</v>
          </cell>
          <cell r="M236">
            <v>33633.79</v>
          </cell>
          <cell r="N236">
            <v>54784330.100000001</v>
          </cell>
          <cell r="O236">
            <v>-20008.73</v>
          </cell>
          <cell r="P236">
            <v>20008.73</v>
          </cell>
          <cell r="Q236">
            <v>-2207765.9900000002</v>
          </cell>
          <cell r="R236">
            <v>2207765.9900000002</v>
          </cell>
        </row>
        <row r="237">
          <cell r="A237" t="str">
            <v>SEBRAE PREVIDENCIA</v>
          </cell>
          <cell r="B237">
            <v>98697934.439999998</v>
          </cell>
          <cell r="C237">
            <v>-20942073.050000001</v>
          </cell>
          <cell r="E237">
            <v>93093490.689999998</v>
          </cell>
          <cell r="F237">
            <v>-65505554.140000001</v>
          </cell>
          <cell r="G237">
            <v>53882.76</v>
          </cell>
          <cell r="H237">
            <v>48117772.960000001</v>
          </cell>
          <cell r="I237">
            <v>43780867.68</v>
          </cell>
          <cell r="J237">
            <v>-33588668.450000003</v>
          </cell>
          <cell r="K237">
            <v>163707652.88999999</v>
          </cell>
          <cell r="L237">
            <v>-33588668.450000003</v>
          </cell>
          <cell r="M237">
            <v>33588668.450000003</v>
          </cell>
          <cell r="N237">
            <v>91952523.400000006</v>
          </cell>
          <cell r="O237">
            <v>-20942073.050000001</v>
          </cell>
          <cell r="P237">
            <v>20942073.050000001</v>
          </cell>
          <cell r="Q237">
            <v>-65505554.140000001</v>
          </cell>
          <cell r="R237">
            <v>65505554.140000001</v>
          </cell>
        </row>
        <row r="238">
          <cell r="A238" t="str">
            <v>SEGURIDADE</v>
          </cell>
          <cell r="B238">
            <v>7180484.0499999998</v>
          </cell>
          <cell r="C238">
            <v>-9240603.5299999993</v>
          </cell>
          <cell r="E238">
            <v>6999701.7599999998</v>
          </cell>
          <cell r="F238">
            <v>-13138165.85</v>
          </cell>
          <cell r="H238">
            <v>3093732.82</v>
          </cell>
          <cell r="I238">
            <v>3829611.74</v>
          </cell>
          <cell r="J238">
            <v>-371066.47</v>
          </cell>
          <cell r="K238">
            <v>-1646305.4799999997</v>
          </cell>
          <cell r="L238">
            <v>-371066.47</v>
          </cell>
          <cell r="M238">
            <v>371066.47</v>
          </cell>
          <cell r="N238">
            <v>6923344.5600000005</v>
          </cell>
          <cell r="O238">
            <v>-9240603.5299999993</v>
          </cell>
          <cell r="P238">
            <v>9240603.5299999993</v>
          </cell>
          <cell r="Q238">
            <v>-13138165.85</v>
          </cell>
          <cell r="R238">
            <v>13138165.85</v>
          </cell>
        </row>
        <row r="239">
          <cell r="A239" t="str">
            <v>SERGUS</v>
          </cell>
          <cell r="B239">
            <v>16356295.390000001</v>
          </cell>
          <cell r="C239">
            <v>-51064409.710000001</v>
          </cell>
          <cell r="D239">
            <v>-691593.02</v>
          </cell>
          <cell r="E239">
            <v>16299733.74</v>
          </cell>
          <cell r="F239">
            <v>-52644868.439999998</v>
          </cell>
          <cell r="H239">
            <v>9830562.1799999997</v>
          </cell>
          <cell r="I239">
            <v>5347228.21</v>
          </cell>
          <cell r="J239">
            <v>-452307.99</v>
          </cell>
          <cell r="K239">
            <v>-57019359.639999993</v>
          </cell>
          <cell r="L239">
            <v>-452307.99</v>
          </cell>
          <cell r="M239">
            <v>452307.99</v>
          </cell>
          <cell r="N239">
            <v>15177790.390000001</v>
          </cell>
          <cell r="O239">
            <v>-51756002.730000004</v>
          </cell>
          <cell r="P239">
            <v>51756002.730000004</v>
          </cell>
          <cell r="Q239">
            <v>-52644868.439999998</v>
          </cell>
          <cell r="R239">
            <v>52644868.439999998</v>
          </cell>
        </row>
        <row r="240">
          <cell r="A240" t="str">
            <v>SERPROS</v>
          </cell>
          <cell r="B240">
            <v>283107496.76999998</v>
          </cell>
          <cell r="C240">
            <v>-273433650.38</v>
          </cell>
          <cell r="D240">
            <v>-4442128.3</v>
          </cell>
          <cell r="E240">
            <v>178022899.00999999</v>
          </cell>
          <cell r="F240">
            <v>-447266077.20999998</v>
          </cell>
          <cell r="H240">
            <v>88578001.329999998</v>
          </cell>
          <cell r="I240">
            <v>88379745.859999999</v>
          </cell>
          <cell r="J240">
            <v>-59386469.390000001</v>
          </cell>
          <cell r="K240">
            <v>-146440182.31000003</v>
          </cell>
          <cell r="L240">
            <v>-59386469.390000001</v>
          </cell>
          <cell r="M240">
            <v>59386469.390000001</v>
          </cell>
          <cell r="N240">
            <v>176957747.19</v>
          </cell>
          <cell r="O240">
            <v>-277875778.68000001</v>
          </cell>
          <cell r="P240">
            <v>277875778.68000001</v>
          </cell>
          <cell r="Q240">
            <v>-447266077.20999998</v>
          </cell>
          <cell r="R240">
            <v>447266077.20999998</v>
          </cell>
        </row>
        <row r="241">
          <cell r="A241" t="str">
            <v>SIAS</v>
          </cell>
          <cell r="B241">
            <v>8734267.2200000007</v>
          </cell>
          <cell r="C241">
            <v>-6748660.8499999996</v>
          </cell>
          <cell r="D241">
            <v>-8068949.1699999999</v>
          </cell>
          <cell r="E241">
            <v>8664851.6300000008</v>
          </cell>
          <cell r="F241">
            <v>-15400394.34</v>
          </cell>
          <cell r="H241">
            <v>8438288.9299999997</v>
          </cell>
          <cell r="I241">
            <v>222538.01</v>
          </cell>
          <cell r="J241">
            <v>-503198.58</v>
          </cell>
          <cell r="K241">
            <v>-4661257.1499999985</v>
          </cell>
          <cell r="L241">
            <v>-503198.58</v>
          </cell>
          <cell r="M241">
            <v>503198.58</v>
          </cell>
          <cell r="N241">
            <v>8660826.9399999995</v>
          </cell>
          <cell r="O241">
            <v>-14817610.02</v>
          </cell>
          <cell r="P241">
            <v>14817610.02</v>
          </cell>
          <cell r="Q241">
            <v>-15400394.34</v>
          </cell>
          <cell r="R241">
            <v>15400394.34</v>
          </cell>
        </row>
        <row r="242">
          <cell r="A242" t="str">
            <v>SICOOB PREVI</v>
          </cell>
          <cell r="B242">
            <v>292379592.69999999</v>
          </cell>
          <cell r="C242">
            <v>-4257805.93</v>
          </cell>
          <cell r="D242">
            <v>-1592162.42</v>
          </cell>
          <cell r="E242">
            <v>276838642.74000001</v>
          </cell>
          <cell r="F242">
            <v>-176605176.21000001</v>
          </cell>
          <cell r="H242">
            <v>234025247.75</v>
          </cell>
          <cell r="I242">
            <v>11022905.75</v>
          </cell>
          <cell r="J242">
            <v>-147350140.86000001</v>
          </cell>
          <cell r="K242">
            <v>484461103.51999986</v>
          </cell>
          <cell r="L242">
            <v>-147350140.86000001</v>
          </cell>
          <cell r="M242">
            <v>147350140.86000001</v>
          </cell>
          <cell r="N242">
            <v>245048153.5</v>
          </cell>
          <cell r="O242">
            <v>-5849968.3499999996</v>
          </cell>
          <cell r="P242">
            <v>5849968.3499999996</v>
          </cell>
          <cell r="Q242">
            <v>-176605176.21000001</v>
          </cell>
          <cell r="R242">
            <v>176605176.21000001</v>
          </cell>
        </row>
        <row r="243">
          <cell r="A243" t="str">
            <v>SILIUS</v>
          </cell>
          <cell r="B243">
            <v>4979799.29</v>
          </cell>
          <cell r="C243">
            <v>-9306643.5700000003</v>
          </cell>
          <cell r="D243">
            <v>-251196.6</v>
          </cell>
          <cell r="E243">
            <v>4025073.35</v>
          </cell>
          <cell r="F243">
            <v>-9641224.6300000008</v>
          </cell>
          <cell r="H243">
            <v>3043368.22</v>
          </cell>
          <cell r="I243">
            <v>974769.55</v>
          </cell>
          <cell r="K243">
            <v>-6176054.3899999997</v>
          </cell>
          <cell r="M243">
            <v>0</v>
          </cell>
          <cell r="N243">
            <v>4018137.7700000005</v>
          </cell>
          <cell r="O243">
            <v>-9557840.1699999999</v>
          </cell>
          <cell r="P243">
            <v>9557840.1699999999</v>
          </cell>
          <cell r="Q243">
            <v>-9641224.6300000008</v>
          </cell>
          <cell r="R243">
            <v>9641224.6300000008</v>
          </cell>
        </row>
        <row r="244">
          <cell r="A244" t="str">
            <v>SISTEL</v>
          </cell>
          <cell r="B244">
            <v>107005994.8</v>
          </cell>
          <cell r="C244">
            <v>-933117433.96000004</v>
          </cell>
          <cell r="D244">
            <v>-18335722.699999999</v>
          </cell>
          <cell r="E244">
            <v>104516061.63</v>
          </cell>
          <cell r="F244">
            <v>-970071045.97000003</v>
          </cell>
          <cell r="H244">
            <v>94607807.340000004</v>
          </cell>
          <cell r="I244">
            <v>9217516.6899999995</v>
          </cell>
          <cell r="J244">
            <v>-13870449.050000001</v>
          </cell>
          <cell r="K244">
            <v>-1620047271.2200003</v>
          </cell>
          <cell r="L244">
            <v>-13870449.050000001</v>
          </cell>
          <cell r="M244">
            <v>13870449.050000001</v>
          </cell>
          <cell r="N244">
            <v>103825324.03</v>
          </cell>
          <cell r="O244">
            <v>-951453156.66000009</v>
          </cell>
          <cell r="P244">
            <v>951453156.66000009</v>
          </cell>
          <cell r="Q244">
            <v>-970071045.97000003</v>
          </cell>
          <cell r="R244">
            <v>970071045.97000003</v>
          </cell>
        </row>
        <row r="245">
          <cell r="A245" t="str">
            <v>SOMUPP</v>
          </cell>
          <cell r="C245">
            <v>-15688907.029999999</v>
          </cell>
          <cell r="F245">
            <v>-15688907.029999999</v>
          </cell>
          <cell r="K245">
            <v>-31377814.059999999</v>
          </cell>
          <cell r="M245">
            <v>0</v>
          </cell>
          <cell r="N245">
            <v>0</v>
          </cell>
          <cell r="O245">
            <v>-15688907.029999999</v>
          </cell>
          <cell r="P245">
            <v>15688907.029999999</v>
          </cell>
          <cell r="Q245">
            <v>-15688907.029999999</v>
          </cell>
          <cell r="R245">
            <v>15688907.029999999</v>
          </cell>
        </row>
        <row r="246">
          <cell r="A246" t="str">
            <v>SP-PREVCOM</v>
          </cell>
          <cell r="B246">
            <v>314159569.93000001</v>
          </cell>
          <cell r="C246">
            <v>-15783374.49</v>
          </cell>
          <cell r="D246">
            <v>-10315878.949999999</v>
          </cell>
          <cell r="E246">
            <v>295764120.31</v>
          </cell>
          <cell r="F246">
            <v>-106965070.52</v>
          </cell>
          <cell r="H246">
            <v>143198856.97</v>
          </cell>
          <cell r="I246">
            <v>110958838.75</v>
          </cell>
          <cell r="J246">
            <v>-26364848.149999999</v>
          </cell>
          <cell r="K246">
            <v>704652213.85000002</v>
          </cell>
          <cell r="L246">
            <v>-26364848.149999999</v>
          </cell>
          <cell r="M246">
            <v>26364848.149999999</v>
          </cell>
          <cell r="N246">
            <v>254157695.72</v>
          </cell>
          <cell r="O246">
            <v>-26099253.439999998</v>
          </cell>
          <cell r="P246">
            <v>26099253.439999998</v>
          </cell>
          <cell r="Q246">
            <v>-106965070.52</v>
          </cell>
          <cell r="R246">
            <v>106965070.52</v>
          </cell>
        </row>
        <row r="247">
          <cell r="A247" t="str">
            <v>SUL PREVIDÊNCIA</v>
          </cell>
          <cell r="B247">
            <v>19127369.82</v>
          </cell>
          <cell r="C247">
            <v>-2221915.2000000002</v>
          </cell>
          <cell r="D247">
            <v>-2291501.9</v>
          </cell>
          <cell r="E247">
            <v>17829624.879999999</v>
          </cell>
          <cell r="F247">
            <v>-8075662.1299999999</v>
          </cell>
          <cell r="G247">
            <v>12760844.32</v>
          </cell>
          <cell r="H247">
            <v>1955137.91</v>
          </cell>
          <cell r="I247">
            <v>76094.84</v>
          </cell>
          <cell r="J247">
            <v>-347233.13</v>
          </cell>
          <cell r="K247">
            <v>38812759.410000004</v>
          </cell>
          <cell r="L247">
            <v>-347233.13</v>
          </cell>
          <cell r="M247">
            <v>347233.13</v>
          </cell>
          <cell r="N247">
            <v>14792077.07</v>
          </cell>
          <cell r="O247">
            <v>-4513417.0999999996</v>
          </cell>
          <cell r="P247">
            <v>4513417.0999999996</v>
          </cell>
          <cell r="Q247">
            <v>-8075662.1299999999</v>
          </cell>
          <cell r="R247">
            <v>8075662.1299999999</v>
          </cell>
        </row>
        <row r="248">
          <cell r="A248" t="str">
            <v>SUPRE</v>
          </cell>
          <cell r="B248">
            <v>2150397.44</v>
          </cell>
          <cell r="C248">
            <v>-13785347.93</v>
          </cell>
          <cell r="E248">
            <v>2045238.63</v>
          </cell>
          <cell r="F248">
            <v>-15267753.73</v>
          </cell>
          <cell r="H248">
            <v>1384494.31</v>
          </cell>
          <cell r="I248">
            <v>562323.87</v>
          </cell>
          <cell r="J248">
            <v>-1450166.53</v>
          </cell>
          <cell r="K248">
            <v>-24360813.940000001</v>
          </cell>
          <cell r="L248">
            <v>-1450166.53</v>
          </cell>
          <cell r="M248">
            <v>1450166.53</v>
          </cell>
          <cell r="N248">
            <v>1946818.1800000002</v>
          </cell>
          <cell r="O248">
            <v>-13785347.93</v>
          </cell>
          <cell r="P248">
            <v>13785347.93</v>
          </cell>
          <cell r="Q248">
            <v>-15267753.73</v>
          </cell>
          <cell r="R248">
            <v>15267753.73</v>
          </cell>
        </row>
        <row r="249">
          <cell r="A249" t="str">
            <v>SUPREV</v>
          </cell>
          <cell r="B249">
            <v>15793748.609999999</v>
          </cell>
          <cell r="C249">
            <v>-29838824.870000001</v>
          </cell>
          <cell r="D249">
            <v>-1843376.94</v>
          </cell>
          <cell r="E249">
            <v>14768667.58</v>
          </cell>
          <cell r="F249">
            <v>-33808733.189999998</v>
          </cell>
          <cell r="H249">
            <v>8377080.6299999999</v>
          </cell>
          <cell r="I249">
            <v>6249126.6100000003</v>
          </cell>
          <cell r="J249">
            <v>-1933903.99</v>
          </cell>
          <cell r="K249">
            <v>-22236215.560000002</v>
          </cell>
          <cell r="L249">
            <v>-1933903.99</v>
          </cell>
          <cell r="M249">
            <v>1933903.99</v>
          </cell>
          <cell r="N249">
            <v>14626207.24</v>
          </cell>
          <cell r="O249">
            <v>-31682201.810000002</v>
          </cell>
          <cell r="P249">
            <v>31682201.810000002</v>
          </cell>
          <cell r="Q249">
            <v>-33808733.189999998</v>
          </cell>
          <cell r="R249">
            <v>33808733.189999998</v>
          </cell>
        </row>
        <row r="250">
          <cell r="A250" t="str">
            <v>SYNGENTA PREVI</v>
          </cell>
          <cell r="B250">
            <v>86243909.269999996</v>
          </cell>
          <cell r="C250">
            <v>-31316969.190000001</v>
          </cell>
          <cell r="D250">
            <v>-120191.84</v>
          </cell>
          <cell r="E250">
            <v>84784228</v>
          </cell>
          <cell r="F250">
            <v>-64769556.909999996</v>
          </cell>
          <cell r="H250">
            <v>29567706.77</v>
          </cell>
          <cell r="I250">
            <v>54330256.810000002</v>
          </cell>
          <cell r="J250">
            <v>-25654955.899999999</v>
          </cell>
          <cell r="K250">
            <v>133064427.01000002</v>
          </cell>
          <cell r="L250">
            <v>-25654955.899999999</v>
          </cell>
          <cell r="M250">
            <v>25654955.899999999</v>
          </cell>
          <cell r="N250">
            <v>83897963.579999998</v>
          </cell>
          <cell r="O250">
            <v>-31437161.030000001</v>
          </cell>
          <cell r="P250">
            <v>31437161.030000001</v>
          </cell>
          <cell r="Q250">
            <v>-64769556.909999996</v>
          </cell>
          <cell r="R250">
            <v>64769556.909999996</v>
          </cell>
        </row>
        <row r="251">
          <cell r="A251" t="str">
            <v>TECHNOS</v>
          </cell>
          <cell r="B251">
            <v>202393.8</v>
          </cell>
          <cell r="F251">
            <v>-2554330.42</v>
          </cell>
          <cell r="J251">
            <v>-2396092.0499999998</v>
          </cell>
          <cell r="K251">
            <v>-4748028.67</v>
          </cell>
          <cell r="L251">
            <v>-2396092.0499999998</v>
          </cell>
          <cell r="M251">
            <v>2396092.0499999998</v>
          </cell>
          <cell r="N251">
            <v>0</v>
          </cell>
          <cell r="O251">
            <v>0</v>
          </cell>
          <cell r="P251">
            <v>0</v>
          </cell>
          <cell r="Q251">
            <v>-2554330.42</v>
          </cell>
          <cell r="R251">
            <v>2554330.42</v>
          </cell>
        </row>
        <row r="252">
          <cell r="A252" t="str">
            <v>TELOS</v>
          </cell>
          <cell r="B252">
            <v>42880910.200000003</v>
          </cell>
          <cell r="C252">
            <v>-469394766.26999998</v>
          </cell>
          <cell r="D252">
            <v>-14166074.66</v>
          </cell>
          <cell r="E252">
            <v>40674759.75</v>
          </cell>
          <cell r="F252">
            <v>-519909971.23000002</v>
          </cell>
          <cell r="H252">
            <v>35572146.560000002</v>
          </cell>
          <cell r="I252">
            <v>45.81</v>
          </cell>
          <cell r="J252">
            <v>-26126884.829999998</v>
          </cell>
          <cell r="K252">
            <v>-910469834.6700002</v>
          </cell>
          <cell r="L252">
            <v>-26126884.829999998</v>
          </cell>
          <cell r="M252">
            <v>26126884.829999998</v>
          </cell>
          <cell r="N252">
            <v>35572192.370000005</v>
          </cell>
          <cell r="O252">
            <v>-483560840.93000001</v>
          </cell>
          <cell r="P252">
            <v>483560840.93000001</v>
          </cell>
          <cell r="Q252">
            <v>-519909971.23000002</v>
          </cell>
          <cell r="R252">
            <v>519909971.23000002</v>
          </cell>
        </row>
        <row r="253">
          <cell r="A253" t="str">
            <v>TETRA PAK PREV</v>
          </cell>
          <cell r="B253">
            <v>15901898.619999999</v>
          </cell>
          <cell r="C253">
            <v>-8361637.4400000004</v>
          </cell>
          <cell r="D253">
            <v>-135170.78</v>
          </cell>
          <cell r="E253">
            <v>15890279.619999999</v>
          </cell>
          <cell r="F253">
            <v>-14214587.9</v>
          </cell>
          <cell r="H253">
            <v>7374492.3600000003</v>
          </cell>
          <cell r="I253">
            <v>8329736.0800000001</v>
          </cell>
          <cell r="J253">
            <v>-1936162.27</v>
          </cell>
          <cell r="K253">
            <v>22848848.289999995</v>
          </cell>
          <cell r="L253">
            <v>-1936162.27</v>
          </cell>
          <cell r="M253">
            <v>1936162.27</v>
          </cell>
          <cell r="N253">
            <v>15704228.440000001</v>
          </cell>
          <cell r="O253">
            <v>-8496808.2200000007</v>
          </cell>
          <cell r="P253">
            <v>8496808.2200000007</v>
          </cell>
          <cell r="Q253">
            <v>-14214587.9</v>
          </cell>
          <cell r="R253">
            <v>14214587.9</v>
          </cell>
        </row>
        <row r="254">
          <cell r="A254" t="str">
            <v>TEXPREV</v>
          </cell>
          <cell r="B254">
            <v>4956294.34</v>
          </cell>
          <cell r="C254">
            <v>-1192543.51</v>
          </cell>
          <cell r="E254">
            <v>4950514.6900000004</v>
          </cell>
          <cell r="F254">
            <v>-1270855.44</v>
          </cell>
          <cell r="H254">
            <v>2144770.9700000002</v>
          </cell>
          <cell r="I254">
            <v>2770625.28</v>
          </cell>
          <cell r="J254">
            <v>-2526.9499999999998</v>
          </cell>
          <cell r="K254">
            <v>12356279.380000001</v>
          </cell>
          <cell r="L254">
            <v>-2526.9499999999998</v>
          </cell>
          <cell r="M254">
            <v>2526.9499999999998</v>
          </cell>
          <cell r="N254">
            <v>4915396.25</v>
          </cell>
          <cell r="O254">
            <v>-1192543.51</v>
          </cell>
          <cell r="P254">
            <v>1192543.51</v>
          </cell>
          <cell r="Q254">
            <v>-1270855.44</v>
          </cell>
          <cell r="R254">
            <v>1270855.44</v>
          </cell>
        </row>
        <row r="255">
          <cell r="A255" t="str">
            <v>TOYOTA PREVI</v>
          </cell>
          <cell r="B255">
            <v>15996719.01</v>
          </cell>
          <cell r="C255">
            <v>-4620153.76</v>
          </cell>
          <cell r="D255">
            <v>-221176.59</v>
          </cell>
          <cell r="E255">
            <v>15957097.84</v>
          </cell>
          <cell r="F255">
            <v>-16673885.210000001</v>
          </cell>
          <cell r="H255">
            <v>8273390</v>
          </cell>
          <cell r="I255">
            <v>7347950.8899999997</v>
          </cell>
          <cell r="J255">
            <v>-3638703.05</v>
          </cell>
          <cell r="K255">
            <v>22421239.129999999</v>
          </cell>
          <cell r="L255">
            <v>-3638703.05</v>
          </cell>
          <cell r="M255">
            <v>3638703.05</v>
          </cell>
          <cell r="N255">
            <v>15621340.890000001</v>
          </cell>
          <cell r="O255">
            <v>-4841330.3499999996</v>
          </cell>
          <cell r="P255">
            <v>4841330.3499999996</v>
          </cell>
          <cell r="Q255">
            <v>-16673885.210000001</v>
          </cell>
          <cell r="R255">
            <v>16673885.210000001</v>
          </cell>
        </row>
        <row r="256">
          <cell r="A256" t="str">
            <v>TRAMONTINAPREV</v>
          </cell>
          <cell r="B256">
            <v>10733779.449999999</v>
          </cell>
          <cell r="C256">
            <v>-5436408.5700000003</v>
          </cell>
          <cell r="E256">
            <v>10733645.210000001</v>
          </cell>
          <cell r="F256">
            <v>-6412787.2999999998</v>
          </cell>
          <cell r="H256">
            <v>2606961.56</v>
          </cell>
          <cell r="I256">
            <v>7928940.4000000004</v>
          </cell>
          <cell r="J256">
            <v>-7947.39</v>
          </cell>
          <cell r="K256">
            <v>20146183.359999999</v>
          </cell>
          <cell r="L256">
            <v>-7947.39</v>
          </cell>
          <cell r="M256">
            <v>7947.39</v>
          </cell>
          <cell r="N256">
            <v>10535901.960000001</v>
          </cell>
          <cell r="O256">
            <v>-5436408.5700000003</v>
          </cell>
          <cell r="P256">
            <v>5436408.5700000003</v>
          </cell>
          <cell r="Q256">
            <v>-6412787.2999999998</v>
          </cell>
          <cell r="R256">
            <v>6412787.2999999998</v>
          </cell>
        </row>
        <row r="257">
          <cell r="A257" t="str">
            <v>ULTRAPREV</v>
          </cell>
          <cell r="B257">
            <v>53063449.780000001</v>
          </cell>
          <cell r="C257">
            <v>-28184069.359999999</v>
          </cell>
          <cell r="D257">
            <v>-880706.87</v>
          </cell>
          <cell r="E257">
            <v>52239364.960000001</v>
          </cell>
          <cell r="F257">
            <v>-53895838.380000003</v>
          </cell>
          <cell r="H257">
            <v>27801567.309999999</v>
          </cell>
          <cell r="I257">
            <v>23226180.469999999</v>
          </cell>
          <cell r="J257">
            <v>-14335698.26</v>
          </cell>
          <cell r="K257">
            <v>59034249.649999999</v>
          </cell>
          <cell r="L257">
            <v>-14335698.26</v>
          </cell>
          <cell r="M257">
            <v>14335698.26</v>
          </cell>
          <cell r="N257">
            <v>51027747.780000001</v>
          </cell>
          <cell r="O257">
            <v>-29064776.23</v>
          </cell>
          <cell r="P257">
            <v>29064776.23</v>
          </cell>
          <cell r="Q257">
            <v>-53895838.380000003</v>
          </cell>
          <cell r="R257">
            <v>53895838.380000003</v>
          </cell>
        </row>
        <row r="258">
          <cell r="A258" t="str">
            <v>UNILEVERPREV</v>
          </cell>
          <cell r="B258">
            <v>75380067.540000007</v>
          </cell>
          <cell r="C258">
            <v>-138622926.31</v>
          </cell>
          <cell r="D258">
            <v>-1982277.64</v>
          </cell>
          <cell r="E258">
            <v>51047204.960000001</v>
          </cell>
          <cell r="F258">
            <v>-220656169.93000001</v>
          </cell>
          <cell r="H258">
            <v>23445460.620000001</v>
          </cell>
          <cell r="I258">
            <v>25316493.469999999</v>
          </cell>
          <cell r="J258">
            <v>-4430708.87</v>
          </cell>
          <cell r="K258">
            <v>-190502856.16</v>
          </cell>
          <cell r="L258">
            <v>-4430708.87</v>
          </cell>
          <cell r="M258">
            <v>4430708.87</v>
          </cell>
          <cell r="N258">
            <v>48761954.090000004</v>
          </cell>
          <cell r="O258">
            <v>-140605203.94999999</v>
          </cell>
          <cell r="P258">
            <v>140605203.94999999</v>
          </cell>
          <cell r="Q258">
            <v>-220656169.93000001</v>
          </cell>
          <cell r="R258">
            <v>220656169.93000001</v>
          </cell>
        </row>
        <row r="259">
          <cell r="A259" t="str">
            <v>UNIPREVI</v>
          </cell>
          <cell r="B259">
            <v>755734.8</v>
          </cell>
          <cell r="C259">
            <v>-1111464.9099999999</v>
          </cell>
          <cell r="D259">
            <v>-8335.4</v>
          </cell>
          <cell r="E259">
            <v>755734.8</v>
          </cell>
          <cell r="F259">
            <v>-1119800.31</v>
          </cell>
          <cell r="H259">
            <v>82180.06</v>
          </cell>
          <cell r="I259">
            <v>616434.28</v>
          </cell>
          <cell r="K259">
            <v>-29516.679999999935</v>
          </cell>
          <cell r="M259">
            <v>0</v>
          </cell>
          <cell r="N259">
            <v>698614.34000000008</v>
          </cell>
          <cell r="O259">
            <v>-1119800.3099999998</v>
          </cell>
          <cell r="P259">
            <v>1119800.3099999998</v>
          </cell>
          <cell r="Q259">
            <v>-1119800.31</v>
          </cell>
          <cell r="R259">
            <v>1119800.31</v>
          </cell>
        </row>
        <row r="260">
          <cell r="A260" t="str">
            <v>UNISYS-PREVI</v>
          </cell>
          <cell r="B260">
            <v>7506765.5300000003</v>
          </cell>
          <cell r="C260">
            <v>-10498223.869999999</v>
          </cell>
          <cell r="D260">
            <v>-34379.550000000003</v>
          </cell>
          <cell r="E260">
            <v>7473470.2999999998</v>
          </cell>
          <cell r="F260">
            <v>-29248128.129999999</v>
          </cell>
          <cell r="H260">
            <v>3468856.34</v>
          </cell>
          <cell r="I260">
            <v>3736132.48</v>
          </cell>
          <cell r="J260">
            <v>-17064642.09</v>
          </cell>
          <cell r="K260">
            <v>-34660148.989999995</v>
          </cell>
          <cell r="L260">
            <v>-17064642.09</v>
          </cell>
          <cell r="M260">
            <v>17064642.09</v>
          </cell>
          <cell r="N260">
            <v>7204988.8200000003</v>
          </cell>
          <cell r="O260">
            <v>-10532603.42</v>
          </cell>
          <cell r="P260">
            <v>10532603.42</v>
          </cell>
          <cell r="Q260">
            <v>-29248128.129999999</v>
          </cell>
          <cell r="R260">
            <v>29248128.129999999</v>
          </cell>
        </row>
        <row r="261">
          <cell r="A261" t="str">
            <v>VALIA</v>
          </cell>
          <cell r="B261">
            <v>610895316.46000004</v>
          </cell>
          <cell r="C261">
            <v>-1221742152.4000001</v>
          </cell>
          <cell r="E261">
            <v>525953948.36000001</v>
          </cell>
          <cell r="F261">
            <v>-1348733116.3499999</v>
          </cell>
          <cell r="H261">
            <v>270664454.88999999</v>
          </cell>
          <cell r="I261">
            <v>242788401.33000001</v>
          </cell>
          <cell r="J261">
            <v>-51093016.57</v>
          </cell>
          <cell r="K261">
            <v>-971266164.27999997</v>
          </cell>
          <cell r="L261">
            <v>-51093016.57</v>
          </cell>
          <cell r="M261">
            <v>51093016.57</v>
          </cell>
          <cell r="N261">
            <v>513452856.22000003</v>
          </cell>
          <cell r="O261">
            <v>-1221742152.4000001</v>
          </cell>
          <cell r="P261">
            <v>1221742152.4000001</v>
          </cell>
          <cell r="Q261">
            <v>-1348733116.3499999</v>
          </cell>
          <cell r="R261">
            <v>1348733116.3499999</v>
          </cell>
        </row>
        <row r="262">
          <cell r="A262" t="str">
            <v>VALUE PREV</v>
          </cell>
          <cell r="B262">
            <v>51537490.030000001</v>
          </cell>
          <cell r="C262">
            <v>-35001061.630000003</v>
          </cell>
          <cell r="D262">
            <v>-4295726.49</v>
          </cell>
          <cell r="E262">
            <v>25431549.93</v>
          </cell>
          <cell r="F262">
            <v>-68080420.980000004</v>
          </cell>
          <cell r="H262">
            <v>15517301.85</v>
          </cell>
          <cell r="I262">
            <v>7755748.0300000003</v>
          </cell>
          <cell r="J262">
            <v>-9309794.75</v>
          </cell>
          <cell r="K262">
            <v>-16444914.010000009</v>
          </cell>
          <cell r="L262">
            <v>-9309794.75</v>
          </cell>
          <cell r="M262">
            <v>9309794.75</v>
          </cell>
          <cell r="N262">
            <v>23273049.879999999</v>
          </cell>
          <cell r="O262">
            <v>-39296788.120000005</v>
          </cell>
          <cell r="P262">
            <v>39296788.120000005</v>
          </cell>
          <cell r="Q262">
            <v>-68080420.980000004</v>
          </cell>
          <cell r="R262">
            <v>68080420.980000004</v>
          </cell>
        </row>
        <row r="263">
          <cell r="A263" t="str">
            <v>VBPP</v>
          </cell>
          <cell r="B263">
            <v>3131845.97</v>
          </cell>
          <cell r="C263">
            <v>-5056216.12</v>
          </cell>
          <cell r="D263">
            <v>-2081695.79</v>
          </cell>
          <cell r="E263">
            <v>3131184.87</v>
          </cell>
          <cell r="F263">
            <v>-8297247.3799999999</v>
          </cell>
          <cell r="H263">
            <v>1020777.19</v>
          </cell>
          <cell r="I263">
            <v>1838531.62</v>
          </cell>
          <cell r="J263">
            <v>-338066.81</v>
          </cell>
          <cell r="K263">
            <v>-6650886.4499999993</v>
          </cell>
          <cell r="L263">
            <v>-338066.81</v>
          </cell>
          <cell r="M263">
            <v>338066.81</v>
          </cell>
          <cell r="N263">
            <v>2859308.81</v>
          </cell>
          <cell r="O263">
            <v>-7137911.9100000001</v>
          </cell>
          <cell r="P263">
            <v>7137911.9100000001</v>
          </cell>
          <cell r="Q263">
            <v>-8297247.3799999999</v>
          </cell>
          <cell r="R263">
            <v>8297247.3799999999</v>
          </cell>
        </row>
        <row r="264">
          <cell r="A264" t="str">
            <v>VEXTY</v>
          </cell>
          <cell r="B264">
            <v>216940497.22999999</v>
          </cell>
          <cell r="C264">
            <v>-88223298.230000004</v>
          </cell>
          <cell r="D264">
            <v>-1702225.22</v>
          </cell>
          <cell r="E264">
            <v>216595582.77000001</v>
          </cell>
          <cell r="F264">
            <v>-170089947</v>
          </cell>
          <cell r="H264">
            <v>133478041.97</v>
          </cell>
          <cell r="I264">
            <v>82718556.329999998</v>
          </cell>
          <cell r="J264">
            <v>-77289390.569999993</v>
          </cell>
          <cell r="K264">
            <v>312427817.27999997</v>
          </cell>
          <cell r="L264">
            <v>-77289390.569999993</v>
          </cell>
          <cell r="M264">
            <v>77289390.569999993</v>
          </cell>
          <cell r="N264">
            <v>216196598.30000001</v>
          </cell>
          <cell r="O264">
            <v>-89925523.450000003</v>
          </cell>
          <cell r="P264">
            <v>89925523.450000003</v>
          </cell>
          <cell r="Q264">
            <v>-170089947</v>
          </cell>
          <cell r="R264">
            <v>170089947</v>
          </cell>
        </row>
        <row r="265">
          <cell r="A265" t="str">
            <v>VIKINGPREV</v>
          </cell>
          <cell r="B265">
            <v>29518189.239999998</v>
          </cell>
          <cell r="C265">
            <v>-21893322.170000002</v>
          </cell>
          <cell r="D265">
            <v>-448722.53</v>
          </cell>
          <cell r="E265">
            <v>29102541.039999999</v>
          </cell>
          <cell r="F265">
            <v>-30100297.57</v>
          </cell>
          <cell r="H265">
            <v>11620006.08</v>
          </cell>
          <cell r="I265">
            <v>16491491.5</v>
          </cell>
          <cell r="J265">
            <v>-5468717.3499999996</v>
          </cell>
          <cell r="K265">
            <v>28821168.239999995</v>
          </cell>
          <cell r="L265">
            <v>-5468717.3499999996</v>
          </cell>
          <cell r="M265">
            <v>5468717.3499999996</v>
          </cell>
          <cell r="N265">
            <v>28111497.579999998</v>
          </cell>
          <cell r="O265">
            <v>-22342044.700000003</v>
          </cell>
          <cell r="P265">
            <v>22342044.700000003</v>
          </cell>
          <cell r="Q265">
            <v>-30100297.57</v>
          </cell>
          <cell r="R265">
            <v>30100297.57</v>
          </cell>
        </row>
        <row r="266">
          <cell r="A266" t="str">
            <v>VISÃO PREV</v>
          </cell>
          <cell r="B266">
            <v>148745383.75999999</v>
          </cell>
          <cell r="C266">
            <v>-251990149.84</v>
          </cell>
          <cell r="D266">
            <v>-15122761.720000001</v>
          </cell>
          <cell r="E266">
            <v>144127294.75</v>
          </cell>
          <cell r="F266">
            <v>-327436050.38</v>
          </cell>
          <cell r="H266">
            <v>78430975.469999999</v>
          </cell>
          <cell r="I266">
            <v>59094889.869999997</v>
          </cell>
          <cell r="J266">
            <v>-47549610.219999999</v>
          </cell>
          <cell r="K266">
            <v>-211700028.31</v>
          </cell>
          <cell r="L266">
            <v>-47549610.219999999</v>
          </cell>
          <cell r="M266">
            <v>47549610.219999999</v>
          </cell>
          <cell r="N266">
            <v>137525865.34</v>
          </cell>
          <cell r="O266">
            <v>-267112911.56</v>
          </cell>
          <cell r="P266">
            <v>267112911.56</v>
          </cell>
          <cell r="Q266">
            <v>-327436050.38</v>
          </cell>
          <cell r="R266">
            <v>327436050.38</v>
          </cell>
        </row>
        <row r="267">
          <cell r="A267" t="str">
            <v>VIVA</v>
          </cell>
          <cell r="B267">
            <v>77172311.530000001</v>
          </cell>
          <cell r="C267">
            <v>-83594548.670000002</v>
          </cell>
          <cell r="D267">
            <v>-119210850.97</v>
          </cell>
          <cell r="E267">
            <v>49780213.719999999</v>
          </cell>
          <cell r="F267">
            <v>-317969857.94</v>
          </cell>
          <cell r="G267">
            <v>1658772.75</v>
          </cell>
          <cell r="H267">
            <v>12543164.83</v>
          </cell>
          <cell r="I267">
            <v>7652523.25</v>
          </cell>
          <cell r="J267">
            <v>-80551312.609999999</v>
          </cell>
          <cell r="K267">
            <v>-452519584.11000001</v>
          </cell>
          <cell r="L267">
            <v>-80551312.609999999</v>
          </cell>
          <cell r="M267">
            <v>80551312.609999999</v>
          </cell>
          <cell r="N267">
            <v>21854460.829999998</v>
          </cell>
          <cell r="O267">
            <v>-202805399.63999999</v>
          </cell>
          <cell r="P267">
            <v>202805399.63999999</v>
          </cell>
          <cell r="Q267">
            <v>-317969857.94</v>
          </cell>
          <cell r="R267">
            <v>317969857.94</v>
          </cell>
        </row>
        <row r="268">
          <cell r="A268" t="str">
            <v>VOITH PREV</v>
          </cell>
          <cell r="B268">
            <v>9563518.2200000007</v>
          </cell>
          <cell r="C268">
            <v>-14724686.27</v>
          </cell>
          <cell r="D268">
            <v>-245343.49</v>
          </cell>
          <cell r="E268">
            <v>9415855.9000000004</v>
          </cell>
          <cell r="F268">
            <v>-17712536.760000002</v>
          </cell>
          <cell r="H268">
            <v>3669936.62</v>
          </cell>
          <cell r="I268">
            <v>5353940.76</v>
          </cell>
          <cell r="J268">
            <v>-443159.18</v>
          </cell>
          <cell r="K268">
            <v>-5122474.2000000011</v>
          </cell>
          <cell r="L268">
            <v>-443159.18</v>
          </cell>
          <cell r="M268">
            <v>443159.18</v>
          </cell>
          <cell r="N268">
            <v>9023877.379999999</v>
          </cell>
          <cell r="O268">
            <v>-14970029.76</v>
          </cell>
          <cell r="P268">
            <v>14970029.76</v>
          </cell>
          <cell r="Q268">
            <v>-17712536.760000002</v>
          </cell>
          <cell r="R268">
            <v>17712536.760000002</v>
          </cell>
        </row>
        <row r="269">
          <cell r="A269" t="str">
            <v>VWPP</v>
          </cell>
          <cell r="B269">
            <v>77467518.719999999</v>
          </cell>
          <cell r="C269">
            <v>-79331377.890000001</v>
          </cell>
          <cell r="D269">
            <v>-13392066.77</v>
          </cell>
          <cell r="E269">
            <v>76565651.540000007</v>
          </cell>
          <cell r="F269">
            <v>-158656196.16</v>
          </cell>
          <cell r="H269">
            <v>48960116.100000001</v>
          </cell>
          <cell r="I269">
            <v>25023784.199999999</v>
          </cell>
          <cell r="J269">
            <v>-43589153.689999998</v>
          </cell>
          <cell r="K269">
            <v>-66951723.949999988</v>
          </cell>
          <cell r="L269">
            <v>-43589153.689999998</v>
          </cell>
          <cell r="M269">
            <v>43589153.689999998</v>
          </cell>
          <cell r="N269">
            <v>73983900.299999997</v>
          </cell>
          <cell r="O269">
            <v>-92723444.659999996</v>
          </cell>
          <cell r="P269">
            <v>92723444.659999996</v>
          </cell>
          <cell r="Q269">
            <v>-158656196.16</v>
          </cell>
          <cell r="R269">
            <v>158656196.16</v>
          </cell>
        </row>
        <row r="270">
          <cell r="A270" t="str">
            <v>WEG</v>
          </cell>
          <cell r="B270">
            <v>94924452.689999998</v>
          </cell>
          <cell r="C270">
            <v>-38681372.390000001</v>
          </cell>
          <cell r="D270">
            <v>-5526486.8499999996</v>
          </cell>
          <cell r="E270">
            <v>94553320.969999999</v>
          </cell>
          <cell r="F270">
            <v>-57266983.100000001</v>
          </cell>
          <cell r="H270">
            <v>53065859.43</v>
          </cell>
          <cell r="I270">
            <v>40808581.850000001</v>
          </cell>
          <cell r="J270">
            <v>-12824957.609999999</v>
          </cell>
          <cell r="K270">
            <v>169052414.99000001</v>
          </cell>
          <cell r="L270">
            <v>-12824957.609999999</v>
          </cell>
          <cell r="M270">
            <v>12824957.609999999</v>
          </cell>
          <cell r="N270">
            <v>93874441.280000001</v>
          </cell>
          <cell r="O270">
            <v>-44207859.240000002</v>
          </cell>
          <cell r="P270">
            <v>44207859.240000002</v>
          </cell>
          <cell r="Q270">
            <v>-57266983.100000001</v>
          </cell>
          <cell r="R270">
            <v>57266983.100000001</v>
          </cell>
        </row>
        <row r="271">
          <cell r="A271" t="str">
            <v>Total Geral</v>
          </cell>
          <cell r="B271">
            <v>39348665226.790016</v>
          </cell>
          <cell r="C271">
            <v>-56053603984.499992</v>
          </cell>
          <cell r="D271">
            <v>-1777043628.8299999</v>
          </cell>
          <cell r="E271">
            <v>30040709036.32999</v>
          </cell>
          <cell r="F271">
            <v>-72199736264.340027</v>
          </cell>
          <cell r="G271">
            <v>248819266.28000003</v>
          </cell>
          <cell r="H271">
            <v>14907414481.669992</v>
          </cell>
          <cell r="I271">
            <v>12460575463.499994</v>
          </cell>
          <cell r="J271">
            <v>-4529854756.9099998</v>
          </cell>
          <cell r="K271">
            <v>-37554055160.009995</v>
          </cell>
          <cell r="L271">
            <v>-4529854756.9099998</v>
          </cell>
          <cell r="M271">
            <v>4529854756.9099998</v>
          </cell>
          <cell r="N271">
            <v>27616809211.449989</v>
          </cell>
          <cell r="O271">
            <v>-57830647613.329994</v>
          </cell>
          <cell r="P271">
            <v>57830647613.329994</v>
          </cell>
          <cell r="Q271">
            <v>-72199736264.340027</v>
          </cell>
          <cell r="R271">
            <v>72199736264.340027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ulação das EFPC - detalhada"/>
      <sheetName val="Custeio plano"/>
      <sheetName val="Balancetes de Planos "/>
      <sheetName val="Planilha4"/>
      <sheetName val="Planilha5"/>
      <sheetName val="Planilha3"/>
      <sheetName val="Planilha1"/>
      <sheetName val="ativo EFPC"/>
      <sheetName val="Balancete de EFPC"/>
    </sheetNames>
    <sheetDataSet>
      <sheetData sheetId="0">
        <row r="1">
          <cell r="C1" t="str">
            <v>Assistidos Aposentados</v>
          </cell>
          <cell r="D1" t="str">
            <v>Assistidos Beneficiados</v>
          </cell>
          <cell r="E1" t="str">
            <v>Participantes ativos</v>
          </cell>
          <cell r="F1" t="str">
            <v>Soma</v>
          </cell>
        </row>
        <row r="2">
          <cell r="A2" t="str">
            <v>AGROS</v>
          </cell>
          <cell r="B2" t="str">
            <v>Público</v>
          </cell>
          <cell r="C2">
            <v>430</v>
          </cell>
          <cell r="D2">
            <v>392</v>
          </cell>
          <cell r="E2">
            <v>5379</v>
          </cell>
          <cell r="F2">
            <v>6201</v>
          </cell>
        </row>
        <row r="3">
          <cell r="A3" t="str">
            <v>ALCOA PREVI</v>
          </cell>
          <cell r="B3" t="str">
            <v>Privado</v>
          </cell>
          <cell r="C3">
            <v>154</v>
          </cell>
          <cell r="D3">
            <v>10</v>
          </cell>
          <cell r="E3">
            <v>3625</v>
          </cell>
          <cell r="F3">
            <v>3789</v>
          </cell>
        </row>
        <row r="4">
          <cell r="A4" t="str">
            <v>ALPHA</v>
          </cell>
          <cell r="B4" t="str">
            <v>Público</v>
          </cell>
          <cell r="C4">
            <v>196</v>
          </cell>
          <cell r="D4">
            <v>76</v>
          </cell>
          <cell r="E4">
            <v>755</v>
          </cell>
          <cell r="F4">
            <v>1027</v>
          </cell>
        </row>
        <row r="5">
          <cell r="A5" t="str">
            <v>INFRAPREV</v>
          </cell>
          <cell r="B5" t="str">
            <v>Público</v>
          </cell>
          <cell r="C5">
            <v>4056</v>
          </cell>
          <cell r="D5">
            <v>1096</v>
          </cell>
          <cell r="E5">
            <v>5839</v>
          </cell>
          <cell r="F5">
            <v>10991</v>
          </cell>
        </row>
        <row r="6">
          <cell r="A6" t="str">
            <v>BANESES</v>
          </cell>
          <cell r="B6" t="str">
            <v>Público</v>
          </cell>
          <cell r="C6">
            <v>2185</v>
          </cell>
          <cell r="D6">
            <v>350</v>
          </cell>
          <cell r="E6">
            <v>1897</v>
          </cell>
          <cell r="F6">
            <v>4432</v>
          </cell>
        </row>
        <row r="7">
          <cell r="A7" t="str">
            <v>BANESPREV</v>
          </cell>
          <cell r="B7" t="str">
            <v>Privado</v>
          </cell>
          <cell r="C7">
            <v>20695</v>
          </cell>
          <cell r="D7">
            <v>4172</v>
          </cell>
          <cell r="E7">
            <v>3719</v>
          </cell>
          <cell r="F7">
            <v>28586</v>
          </cell>
        </row>
        <row r="8">
          <cell r="A8" t="str">
            <v>BANRISUL/FBSS</v>
          </cell>
          <cell r="B8" t="str">
            <v>Público</v>
          </cell>
          <cell r="C8">
            <v>7436</v>
          </cell>
          <cell r="D8">
            <v>1574</v>
          </cell>
          <cell r="E8">
            <v>8817</v>
          </cell>
          <cell r="F8">
            <v>17827</v>
          </cell>
        </row>
        <row r="9">
          <cell r="A9" t="str">
            <v>BASES</v>
          </cell>
          <cell r="B9" t="str">
            <v>Privado</v>
          </cell>
          <cell r="C9">
            <v>1247</v>
          </cell>
          <cell r="D9">
            <v>307</v>
          </cell>
          <cell r="E9">
            <v>186</v>
          </cell>
          <cell r="F9">
            <v>1740</v>
          </cell>
        </row>
        <row r="10">
          <cell r="A10" t="str">
            <v>BASF PC</v>
          </cell>
          <cell r="B10" t="str">
            <v>Privado</v>
          </cell>
          <cell r="C10">
            <v>548</v>
          </cell>
          <cell r="D10">
            <v>94</v>
          </cell>
          <cell r="E10">
            <v>4215</v>
          </cell>
          <cell r="F10">
            <v>4857</v>
          </cell>
        </row>
        <row r="11">
          <cell r="A11" t="str">
            <v>INSTITUTO AMBEV</v>
          </cell>
          <cell r="B11" t="str">
            <v>Privado</v>
          </cell>
          <cell r="C11">
            <v>704</v>
          </cell>
          <cell r="D11">
            <v>435</v>
          </cell>
          <cell r="E11">
            <v>9003</v>
          </cell>
          <cell r="F11">
            <v>10142</v>
          </cell>
        </row>
        <row r="12">
          <cell r="A12" t="str">
            <v>CABEC</v>
          </cell>
          <cell r="B12" t="str">
            <v>Privado</v>
          </cell>
          <cell r="C12">
            <v>985</v>
          </cell>
          <cell r="D12">
            <v>152</v>
          </cell>
          <cell r="E12">
            <v>6</v>
          </cell>
          <cell r="F12">
            <v>1143</v>
          </cell>
        </row>
        <row r="13">
          <cell r="A13" t="str">
            <v>CAPEF</v>
          </cell>
          <cell r="B13" t="str">
            <v>Público</v>
          </cell>
          <cell r="C13">
            <v>4092</v>
          </cell>
          <cell r="D13">
            <v>1615</v>
          </cell>
          <cell r="E13">
            <v>6850</v>
          </cell>
          <cell r="F13">
            <v>12557</v>
          </cell>
        </row>
        <row r="14">
          <cell r="A14" t="str">
            <v>CAPOF</v>
          </cell>
          <cell r="B14" t="str">
            <v>Privado</v>
          </cell>
          <cell r="C14">
            <v>254</v>
          </cell>
          <cell r="D14">
            <v>126</v>
          </cell>
          <cell r="E14">
            <v>39</v>
          </cell>
          <cell r="F14">
            <v>419</v>
          </cell>
        </row>
        <row r="15">
          <cell r="A15" t="str">
            <v>CARGILLPREV</v>
          </cell>
          <cell r="B15" t="str">
            <v>Privado</v>
          </cell>
          <cell r="C15">
            <v>374</v>
          </cell>
          <cell r="D15">
            <v>37</v>
          </cell>
          <cell r="E15">
            <v>7053</v>
          </cell>
          <cell r="F15">
            <v>7464</v>
          </cell>
        </row>
        <row r="16">
          <cell r="A16" t="str">
            <v>CELOS</v>
          </cell>
          <cell r="B16" t="str">
            <v>Público</v>
          </cell>
          <cell r="C16">
            <v>4637</v>
          </cell>
          <cell r="D16">
            <v>1408</v>
          </cell>
          <cell r="E16">
            <v>7504</v>
          </cell>
          <cell r="F16">
            <v>13549</v>
          </cell>
        </row>
        <row r="17">
          <cell r="A17" t="str">
            <v>CENTRUS</v>
          </cell>
          <cell r="B17" t="str">
            <v>Público</v>
          </cell>
          <cell r="C17">
            <v>541</v>
          </cell>
          <cell r="D17">
            <v>729</v>
          </cell>
          <cell r="E17">
            <v>1201</v>
          </cell>
          <cell r="F17">
            <v>2471</v>
          </cell>
        </row>
        <row r="18">
          <cell r="A18" t="str">
            <v>CERES</v>
          </cell>
          <cell r="B18" t="str">
            <v>Público</v>
          </cell>
          <cell r="C18">
            <v>7410</v>
          </cell>
          <cell r="D18">
            <v>2213</v>
          </cell>
          <cell r="E18">
            <v>12698</v>
          </cell>
          <cell r="F18">
            <v>22321</v>
          </cell>
        </row>
        <row r="19">
          <cell r="A19" t="str">
            <v>CIFRAO</v>
          </cell>
          <cell r="B19" t="str">
            <v>Público</v>
          </cell>
          <cell r="C19">
            <v>755</v>
          </cell>
          <cell r="D19">
            <v>276</v>
          </cell>
          <cell r="E19">
            <v>644</v>
          </cell>
          <cell r="F19">
            <v>1675</v>
          </cell>
        </row>
        <row r="20">
          <cell r="A20" t="str">
            <v>COMPESAPREV</v>
          </cell>
          <cell r="B20" t="str">
            <v>Público</v>
          </cell>
          <cell r="C20">
            <v>1757</v>
          </cell>
          <cell r="D20">
            <v>879</v>
          </cell>
          <cell r="E20">
            <v>2555</v>
          </cell>
          <cell r="F20">
            <v>5191</v>
          </cell>
        </row>
        <row r="21">
          <cell r="A21" t="str">
            <v>FUNDACAO CORSAN</v>
          </cell>
          <cell r="B21" t="str">
            <v>Público</v>
          </cell>
          <cell r="C21">
            <v>2811</v>
          </cell>
          <cell r="D21">
            <v>1399</v>
          </cell>
          <cell r="E21">
            <v>4029</v>
          </cell>
          <cell r="F21">
            <v>8239</v>
          </cell>
        </row>
        <row r="22">
          <cell r="A22" t="str">
            <v>ECOS</v>
          </cell>
          <cell r="B22" t="str">
            <v>Privado</v>
          </cell>
          <cell r="C22">
            <v>410</v>
          </cell>
          <cell r="D22">
            <v>279</v>
          </cell>
          <cell r="E22">
            <v>45</v>
          </cell>
          <cell r="F22">
            <v>734</v>
          </cell>
        </row>
        <row r="23">
          <cell r="A23" t="str">
            <v>FUNDACAO COPEL</v>
          </cell>
          <cell r="B23" t="str">
            <v>Público</v>
          </cell>
          <cell r="C23">
            <v>7911</v>
          </cell>
          <cell r="D23">
            <v>1956</v>
          </cell>
          <cell r="E23">
            <v>11878</v>
          </cell>
          <cell r="F23">
            <v>21745</v>
          </cell>
        </row>
        <row r="24">
          <cell r="A24" t="str">
            <v>DERMINAS</v>
          </cell>
          <cell r="B24" t="str">
            <v>Público</v>
          </cell>
          <cell r="C24">
            <v>7</v>
          </cell>
          <cell r="D24">
            <v>3921</v>
          </cell>
          <cell r="E24">
            <v>4688</v>
          </cell>
          <cell r="F24">
            <v>8616</v>
          </cell>
        </row>
        <row r="25">
          <cell r="A25" t="str">
            <v>DESBAN</v>
          </cell>
          <cell r="B25" t="str">
            <v>Público</v>
          </cell>
          <cell r="C25">
            <v>440</v>
          </cell>
          <cell r="D25">
            <v>133</v>
          </cell>
          <cell r="E25">
            <v>367</v>
          </cell>
          <cell r="F25">
            <v>940</v>
          </cell>
        </row>
        <row r="26">
          <cell r="A26" t="str">
            <v>ECONOMUS</v>
          </cell>
          <cell r="B26" t="str">
            <v>Público</v>
          </cell>
          <cell r="C26">
            <v>9182</v>
          </cell>
          <cell r="D26">
            <v>874</v>
          </cell>
          <cell r="E26">
            <v>8362</v>
          </cell>
          <cell r="F26">
            <v>18418</v>
          </cell>
        </row>
        <row r="27">
          <cell r="A27" t="str">
            <v>ELETROS</v>
          </cell>
          <cell r="B27" t="str">
            <v>Público</v>
          </cell>
          <cell r="C27">
            <v>2087</v>
          </cell>
          <cell r="D27">
            <v>633</v>
          </cell>
          <cell r="E27">
            <v>2429</v>
          </cell>
          <cell r="F27">
            <v>5149</v>
          </cell>
        </row>
        <row r="28">
          <cell r="A28" t="str">
            <v>FACEB</v>
          </cell>
          <cell r="B28" t="str">
            <v>Público</v>
          </cell>
          <cell r="C28">
            <v>1357</v>
          </cell>
          <cell r="D28">
            <v>445</v>
          </cell>
          <cell r="E28">
            <v>418</v>
          </cell>
          <cell r="F28">
            <v>2220</v>
          </cell>
        </row>
        <row r="29">
          <cell r="A29" t="str">
            <v>FACHESF</v>
          </cell>
          <cell r="B29" t="str">
            <v>Público</v>
          </cell>
          <cell r="C29">
            <v>7516</v>
          </cell>
          <cell r="D29">
            <v>2985</v>
          </cell>
          <cell r="E29">
            <v>6999</v>
          </cell>
          <cell r="F29">
            <v>17500</v>
          </cell>
        </row>
        <row r="30">
          <cell r="A30" t="str">
            <v>FAPECE</v>
          </cell>
          <cell r="B30" t="str">
            <v>Público</v>
          </cell>
          <cell r="C30">
            <v>110</v>
          </cell>
          <cell r="D30">
            <v>45</v>
          </cell>
          <cell r="E30">
            <v>291</v>
          </cell>
          <cell r="F30">
            <v>446</v>
          </cell>
        </row>
        <row r="31">
          <cell r="A31" t="str">
            <v>FAPES</v>
          </cell>
          <cell r="B31" t="str">
            <v>Público</v>
          </cell>
          <cell r="C31">
            <v>1854</v>
          </cell>
          <cell r="D31">
            <v>459</v>
          </cell>
          <cell r="E31">
            <v>2775</v>
          </cell>
          <cell r="F31">
            <v>5088</v>
          </cell>
        </row>
        <row r="32">
          <cell r="A32" t="str">
            <v>FASC</v>
          </cell>
          <cell r="B32" t="str">
            <v>Privado</v>
          </cell>
          <cell r="C32">
            <v>778</v>
          </cell>
          <cell r="D32">
            <v>198</v>
          </cell>
          <cell r="E32">
            <v>4206</v>
          </cell>
          <cell r="F32">
            <v>5182</v>
          </cell>
        </row>
        <row r="33">
          <cell r="A33" t="str">
            <v>FIOPREV</v>
          </cell>
          <cell r="B33" t="str">
            <v>Público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FUCAP</v>
          </cell>
          <cell r="B34" t="str">
            <v>Privado</v>
          </cell>
          <cell r="C34">
            <v>218</v>
          </cell>
          <cell r="D34">
            <v>66</v>
          </cell>
          <cell r="E34">
            <v>867</v>
          </cell>
          <cell r="F34">
            <v>1151</v>
          </cell>
        </row>
        <row r="35">
          <cell r="A35" t="str">
            <v>FUNBEP</v>
          </cell>
          <cell r="B35" t="str">
            <v>Privado</v>
          </cell>
          <cell r="C35">
            <v>5122</v>
          </cell>
          <cell r="D35">
            <v>1028</v>
          </cell>
          <cell r="E35">
            <v>216</v>
          </cell>
          <cell r="F35">
            <v>6366</v>
          </cell>
        </row>
        <row r="36">
          <cell r="A36" t="str">
            <v>FUSAN</v>
          </cell>
          <cell r="B36" t="str">
            <v>Público</v>
          </cell>
          <cell r="C36">
            <v>2164</v>
          </cell>
          <cell r="D36">
            <v>954</v>
          </cell>
          <cell r="E36">
            <v>6894</v>
          </cell>
          <cell r="F36">
            <v>10012</v>
          </cell>
        </row>
        <row r="37">
          <cell r="A37" t="str">
            <v>IAJA</v>
          </cell>
          <cell r="B37" t="str">
            <v>Privado</v>
          </cell>
          <cell r="C37">
            <v>1188</v>
          </cell>
          <cell r="D37">
            <v>234</v>
          </cell>
          <cell r="E37">
            <v>8741</v>
          </cell>
          <cell r="F37">
            <v>10163</v>
          </cell>
        </row>
        <row r="38">
          <cell r="A38" t="str">
            <v>FUSESC</v>
          </cell>
          <cell r="B38" t="str">
            <v>Público</v>
          </cell>
          <cell r="C38">
            <v>4081</v>
          </cell>
          <cell r="D38">
            <v>775</v>
          </cell>
          <cell r="E38">
            <v>1952</v>
          </cell>
          <cell r="F38">
            <v>6808</v>
          </cell>
        </row>
        <row r="39">
          <cell r="A39" t="str">
            <v>FIBRA</v>
          </cell>
          <cell r="B39" t="str">
            <v>Privado</v>
          </cell>
          <cell r="C39">
            <v>1701</v>
          </cell>
          <cell r="D39">
            <v>346</v>
          </cell>
          <cell r="E39">
            <v>2068</v>
          </cell>
          <cell r="F39">
            <v>4115</v>
          </cell>
        </row>
        <row r="40">
          <cell r="A40" t="str">
            <v>INERGUS</v>
          </cell>
          <cell r="B40" t="str">
            <v>Privado</v>
          </cell>
          <cell r="C40">
            <v>72</v>
          </cell>
          <cell r="D40">
            <v>31</v>
          </cell>
          <cell r="E40">
            <v>0</v>
          </cell>
          <cell r="F40">
            <v>103</v>
          </cell>
        </row>
        <row r="41">
          <cell r="A41" t="str">
            <v>ITAU UNIBANCO</v>
          </cell>
          <cell r="B41" t="str">
            <v>Privado</v>
          </cell>
          <cell r="C41">
            <v>24402</v>
          </cell>
          <cell r="D41">
            <v>1666</v>
          </cell>
          <cell r="E41">
            <v>25242</v>
          </cell>
          <cell r="F41">
            <v>51310</v>
          </cell>
        </row>
        <row r="42">
          <cell r="A42" t="str">
            <v>PETROS</v>
          </cell>
          <cell r="B42" t="str">
            <v>Público</v>
          </cell>
          <cell r="C42">
            <v>59222</v>
          </cell>
          <cell r="D42">
            <v>19921</v>
          </cell>
          <cell r="E42">
            <v>52581</v>
          </cell>
          <cell r="F42">
            <v>131724</v>
          </cell>
        </row>
        <row r="43">
          <cell r="A43" t="str">
            <v>PORTUS</v>
          </cell>
          <cell r="B43" t="str">
            <v>Público</v>
          </cell>
          <cell r="C43">
            <v>4231</v>
          </cell>
          <cell r="D43">
            <v>3686</v>
          </cell>
          <cell r="E43">
            <v>619</v>
          </cell>
          <cell r="F43">
            <v>8536</v>
          </cell>
        </row>
        <row r="44">
          <cell r="A44" t="str">
            <v>POSTALIS</v>
          </cell>
          <cell r="B44" t="str">
            <v>Público</v>
          </cell>
          <cell r="C44">
            <v>36375</v>
          </cell>
          <cell r="D44">
            <v>11492</v>
          </cell>
          <cell r="E44">
            <v>139380</v>
          </cell>
          <cell r="F44">
            <v>187247</v>
          </cell>
        </row>
        <row r="45">
          <cell r="A45" t="str">
            <v>PRECE</v>
          </cell>
          <cell r="B45" t="str">
            <v>Público</v>
          </cell>
          <cell r="C45">
            <v>3040</v>
          </cell>
          <cell r="D45">
            <v>3438</v>
          </cell>
          <cell r="E45">
            <v>1443</v>
          </cell>
          <cell r="F45">
            <v>7921</v>
          </cell>
        </row>
        <row r="46">
          <cell r="A46" t="str">
            <v>PREVHAB</v>
          </cell>
          <cell r="B46" t="str">
            <v>Privado</v>
          </cell>
          <cell r="C46">
            <v>383</v>
          </cell>
          <cell r="D46">
            <v>156</v>
          </cell>
          <cell r="E46">
            <v>2</v>
          </cell>
          <cell r="F46">
            <v>541</v>
          </cell>
        </row>
        <row r="47">
          <cell r="A47" t="str">
            <v>PREVIBAYER</v>
          </cell>
          <cell r="B47" t="str">
            <v>Privado</v>
          </cell>
          <cell r="C47">
            <v>1499</v>
          </cell>
          <cell r="D47">
            <v>319</v>
          </cell>
          <cell r="E47">
            <v>9309</v>
          </cell>
          <cell r="F47">
            <v>11127</v>
          </cell>
        </row>
        <row r="48">
          <cell r="A48" t="str">
            <v>PREVIBOSCH</v>
          </cell>
          <cell r="B48" t="str">
            <v>Privado</v>
          </cell>
          <cell r="C48">
            <v>1099</v>
          </cell>
          <cell r="D48">
            <v>116</v>
          </cell>
          <cell r="E48">
            <v>5705</v>
          </cell>
          <cell r="F48">
            <v>6920</v>
          </cell>
        </row>
        <row r="49">
          <cell r="A49" t="str">
            <v>UNILEVERPREV</v>
          </cell>
          <cell r="B49" t="str">
            <v>Privado</v>
          </cell>
          <cell r="C49">
            <v>1401</v>
          </cell>
          <cell r="D49">
            <v>326</v>
          </cell>
          <cell r="E49">
            <v>13340</v>
          </cell>
          <cell r="F49">
            <v>15067</v>
          </cell>
        </row>
        <row r="50">
          <cell r="A50" t="str">
            <v>MULTIBRA INSTITUIDOR</v>
          </cell>
          <cell r="B50" t="str">
            <v>Instituidor</v>
          </cell>
          <cell r="C50">
            <v>100</v>
          </cell>
          <cell r="D50">
            <v>19</v>
          </cell>
          <cell r="E50">
            <v>27</v>
          </cell>
          <cell r="F50">
            <v>146</v>
          </cell>
        </row>
        <row r="51">
          <cell r="A51" t="str">
            <v>PREVINORTE</v>
          </cell>
          <cell r="B51" t="str">
            <v>Público</v>
          </cell>
          <cell r="C51">
            <v>2330</v>
          </cell>
          <cell r="D51">
            <v>558</v>
          </cell>
          <cell r="E51">
            <v>3122</v>
          </cell>
          <cell r="F51">
            <v>6010</v>
          </cell>
        </row>
        <row r="52">
          <cell r="A52" t="str">
            <v>PREVIRB</v>
          </cell>
          <cell r="B52" t="str">
            <v>Privado</v>
          </cell>
          <cell r="C52">
            <v>1172</v>
          </cell>
          <cell r="D52">
            <v>287</v>
          </cell>
          <cell r="E52">
            <v>525</v>
          </cell>
          <cell r="F52">
            <v>1984</v>
          </cell>
        </row>
        <row r="53">
          <cell r="A53" t="str">
            <v>PREVISTIHL</v>
          </cell>
          <cell r="B53" t="str">
            <v>Privado</v>
          </cell>
          <cell r="C53">
            <v>44</v>
          </cell>
          <cell r="D53">
            <v>2</v>
          </cell>
          <cell r="E53">
            <v>3509</v>
          </cell>
          <cell r="F53">
            <v>3555</v>
          </cell>
        </row>
        <row r="54">
          <cell r="A54" t="str">
            <v>REAL GRANDEZA</v>
          </cell>
          <cell r="B54" t="str">
            <v>Público</v>
          </cell>
          <cell r="C54">
            <v>7340</v>
          </cell>
          <cell r="D54">
            <v>2162</v>
          </cell>
          <cell r="E54">
            <v>2876</v>
          </cell>
          <cell r="F54">
            <v>12378</v>
          </cell>
        </row>
        <row r="55">
          <cell r="A55" t="str">
            <v>RECKITTPREV</v>
          </cell>
          <cell r="B55" t="str">
            <v>Privado</v>
          </cell>
          <cell r="C55">
            <v>51</v>
          </cell>
          <cell r="D55">
            <v>17</v>
          </cell>
          <cell r="E55">
            <v>1226</v>
          </cell>
          <cell r="F55">
            <v>1294</v>
          </cell>
        </row>
        <row r="56">
          <cell r="A56" t="str">
            <v>REFER</v>
          </cell>
          <cell r="B56" t="str">
            <v>Público</v>
          </cell>
          <cell r="C56">
            <v>11019</v>
          </cell>
          <cell r="D56">
            <v>11165</v>
          </cell>
          <cell r="E56">
            <v>2935</v>
          </cell>
          <cell r="F56">
            <v>25119</v>
          </cell>
        </row>
        <row r="57">
          <cell r="A57" t="str">
            <v>REGIUS</v>
          </cell>
          <cell r="B57" t="str">
            <v>Público</v>
          </cell>
          <cell r="C57">
            <v>1486</v>
          </cell>
          <cell r="D57">
            <v>171</v>
          </cell>
          <cell r="E57">
            <v>4917</v>
          </cell>
          <cell r="F57">
            <v>6574</v>
          </cell>
        </row>
        <row r="58">
          <cell r="A58" t="str">
            <v>SAO BERNARDO</v>
          </cell>
          <cell r="B58" t="str">
            <v>Privado</v>
          </cell>
          <cell r="C58">
            <v>1074</v>
          </cell>
          <cell r="D58">
            <v>265</v>
          </cell>
          <cell r="E58">
            <v>10152</v>
          </cell>
          <cell r="F58">
            <v>11491</v>
          </cell>
        </row>
        <row r="59">
          <cell r="A59" t="str">
            <v>SAO FRANCISCO</v>
          </cell>
          <cell r="B59" t="str">
            <v>Público</v>
          </cell>
          <cell r="C59">
            <v>617</v>
          </cell>
          <cell r="D59">
            <v>284</v>
          </cell>
          <cell r="E59">
            <v>1295</v>
          </cell>
          <cell r="F59">
            <v>2196</v>
          </cell>
        </row>
        <row r="60">
          <cell r="A60" t="str">
            <v>SABESPREV</v>
          </cell>
          <cell r="B60" t="str">
            <v>Público</v>
          </cell>
          <cell r="C60">
            <v>6803</v>
          </cell>
          <cell r="D60">
            <v>2207</v>
          </cell>
          <cell r="E60">
            <v>11675</v>
          </cell>
          <cell r="F60">
            <v>20685</v>
          </cell>
        </row>
        <row r="61">
          <cell r="A61" t="str">
            <v>SERPROS</v>
          </cell>
          <cell r="B61" t="str">
            <v>Público</v>
          </cell>
          <cell r="C61">
            <v>4562</v>
          </cell>
          <cell r="D61">
            <v>982</v>
          </cell>
          <cell r="E61">
            <v>7345</v>
          </cell>
          <cell r="F61">
            <v>12889</v>
          </cell>
        </row>
        <row r="62">
          <cell r="A62" t="str">
            <v>SILIUS</v>
          </cell>
          <cell r="B62" t="str">
            <v>Público</v>
          </cell>
          <cell r="C62">
            <v>180</v>
          </cell>
          <cell r="D62">
            <v>118</v>
          </cell>
          <cell r="E62">
            <v>13</v>
          </cell>
          <cell r="F62">
            <v>311</v>
          </cell>
        </row>
        <row r="63">
          <cell r="A63" t="str">
            <v>SISTEL</v>
          </cell>
          <cell r="B63" t="str">
            <v>Privado</v>
          </cell>
          <cell r="C63">
            <v>14872</v>
          </cell>
          <cell r="D63">
            <v>6637</v>
          </cell>
          <cell r="E63">
            <v>1773</v>
          </cell>
          <cell r="F63">
            <v>23282</v>
          </cell>
        </row>
        <row r="64">
          <cell r="A64" t="str">
            <v>ALPAPREV</v>
          </cell>
          <cell r="B64" t="str">
            <v>Privado</v>
          </cell>
          <cell r="C64">
            <v>216</v>
          </cell>
          <cell r="D64">
            <v>39</v>
          </cell>
          <cell r="E64">
            <v>16141</v>
          </cell>
          <cell r="F64">
            <v>16396</v>
          </cell>
        </row>
        <row r="65">
          <cell r="A65" t="str">
            <v>SUPREV</v>
          </cell>
          <cell r="B65" t="str">
            <v>Privado</v>
          </cell>
          <cell r="C65">
            <v>607</v>
          </cell>
          <cell r="D65">
            <v>339</v>
          </cell>
          <cell r="E65">
            <v>2910</v>
          </cell>
          <cell r="F65">
            <v>3856</v>
          </cell>
        </row>
        <row r="66">
          <cell r="A66" t="str">
            <v>TELOS</v>
          </cell>
          <cell r="B66" t="str">
            <v>Privado</v>
          </cell>
          <cell r="C66">
            <v>5906</v>
          </cell>
          <cell r="D66">
            <v>1341</v>
          </cell>
          <cell r="E66">
            <v>7189</v>
          </cell>
          <cell r="F66">
            <v>14436</v>
          </cell>
        </row>
        <row r="67">
          <cell r="A67" t="str">
            <v>PREVIDÊNCIA USIMINAS</v>
          </cell>
          <cell r="B67" t="str">
            <v>Privado</v>
          </cell>
          <cell r="C67">
            <v>13977</v>
          </cell>
          <cell r="D67">
            <v>5877</v>
          </cell>
          <cell r="E67">
            <v>15901</v>
          </cell>
          <cell r="F67">
            <v>35755</v>
          </cell>
        </row>
        <row r="68">
          <cell r="A68" t="str">
            <v>WEG</v>
          </cell>
          <cell r="B68" t="str">
            <v>Privado</v>
          </cell>
          <cell r="C68">
            <v>744</v>
          </cell>
          <cell r="D68">
            <v>77</v>
          </cell>
          <cell r="E68">
            <v>24279</v>
          </cell>
          <cell r="F68">
            <v>25100</v>
          </cell>
        </row>
        <row r="69">
          <cell r="A69" t="str">
            <v>PREVISCANIA</v>
          </cell>
          <cell r="B69" t="str">
            <v>Privado</v>
          </cell>
          <cell r="C69">
            <v>242</v>
          </cell>
          <cell r="D69">
            <v>11</v>
          </cell>
          <cell r="E69">
            <v>5308</v>
          </cell>
          <cell r="F69">
            <v>5561</v>
          </cell>
        </row>
        <row r="70">
          <cell r="A70" t="str">
            <v>FAMILIA PREVIDENCIA</v>
          </cell>
          <cell r="B70" t="str">
            <v>Privado</v>
          </cell>
          <cell r="C70">
            <v>5753</v>
          </cell>
          <cell r="D70">
            <v>3072</v>
          </cell>
          <cell r="E70">
            <v>9685</v>
          </cell>
          <cell r="F70">
            <v>18510</v>
          </cell>
        </row>
        <row r="71">
          <cell r="A71" t="str">
            <v>BRASLIGHT</v>
          </cell>
          <cell r="B71" t="str">
            <v>Privado</v>
          </cell>
          <cell r="C71">
            <v>3138</v>
          </cell>
          <cell r="D71">
            <v>1837</v>
          </cell>
          <cell r="E71">
            <v>4380</v>
          </cell>
          <cell r="F71">
            <v>9355</v>
          </cell>
        </row>
        <row r="72">
          <cell r="A72" t="str">
            <v>BANDEPREV</v>
          </cell>
          <cell r="B72" t="str">
            <v>Privado</v>
          </cell>
          <cell r="C72">
            <v>1422</v>
          </cell>
          <cell r="D72">
            <v>447</v>
          </cell>
          <cell r="E72">
            <v>322</v>
          </cell>
          <cell r="F72">
            <v>2191</v>
          </cell>
        </row>
        <row r="73">
          <cell r="A73" t="str">
            <v>CAPAF</v>
          </cell>
          <cell r="B73" t="str">
            <v>Público</v>
          </cell>
          <cell r="C73">
            <v>547</v>
          </cell>
          <cell r="D73">
            <v>338</v>
          </cell>
          <cell r="E73">
            <v>118</v>
          </cell>
          <cell r="F73">
            <v>1003</v>
          </cell>
        </row>
        <row r="74">
          <cell r="A74" t="str">
            <v>CAPESESP</v>
          </cell>
          <cell r="B74" t="str">
            <v>Público</v>
          </cell>
          <cell r="C74">
            <v>404</v>
          </cell>
          <cell r="D74">
            <v>221</v>
          </cell>
          <cell r="E74">
            <v>25645</v>
          </cell>
          <cell r="F74">
            <v>26270</v>
          </cell>
        </row>
        <row r="75">
          <cell r="A75" t="str">
            <v>CASFAM</v>
          </cell>
          <cell r="B75" t="str">
            <v>Privado</v>
          </cell>
          <cell r="C75">
            <v>705</v>
          </cell>
          <cell r="D75">
            <v>178</v>
          </cell>
          <cell r="E75">
            <v>5379</v>
          </cell>
          <cell r="F75">
            <v>6262</v>
          </cell>
        </row>
        <row r="76">
          <cell r="A76" t="str">
            <v>CBS</v>
          </cell>
          <cell r="B76" t="str">
            <v>Privado</v>
          </cell>
          <cell r="C76">
            <v>7611</v>
          </cell>
          <cell r="D76">
            <v>4469</v>
          </cell>
          <cell r="E76">
            <v>22223</v>
          </cell>
          <cell r="F76">
            <v>34303</v>
          </cell>
        </row>
        <row r="77">
          <cell r="A77" t="str">
            <v>FUNCESP</v>
          </cell>
          <cell r="B77" t="str">
            <v>Privado</v>
          </cell>
          <cell r="C77">
            <v>26382</v>
          </cell>
          <cell r="D77">
            <v>7346</v>
          </cell>
          <cell r="E77">
            <v>22147</v>
          </cell>
          <cell r="F77">
            <v>55875</v>
          </cell>
        </row>
        <row r="78">
          <cell r="A78" t="str">
            <v>CITIPREVI</v>
          </cell>
          <cell r="B78" t="str">
            <v>Privado</v>
          </cell>
          <cell r="C78">
            <v>950</v>
          </cell>
          <cell r="D78">
            <v>95</v>
          </cell>
          <cell r="E78">
            <v>3457</v>
          </cell>
          <cell r="F78">
            <v>4502</v>
          </cell>
        </row>
        <row r="79">
          <cell r="A79" t="str">
            <v>MM PREV</v>
          </cell>
          <cell r="B79" t="str">
            <v>Privado</v>
          </cell>
          <cell r="C79">
            <v>29</v>
          </cell>
          <cell r="D79">
            <v>5</v>
          </cell>
          <cell r="E79">
            <v>2192</v>
          </cell>
          <cell r="F79">
            <v>2226</v>
          </cell>
        </row>
        <row r="80">
          <cell r="A80" t="str">
            <v>COMSHELL</v>
          </cell>
          <cell r="B80" t="str">
            <v>Privado</v>
          </cell>
          <cell r="C80">
            <v>480</v>
          </cell>
          <cell r="D80">
            <v>76</v>
          </cell>
          <cell r="E80">
            <v>1263</v>
          </cell>
          <cell r="F80">
            <v>1819</v>
          </cell>
        </row>
        <row r="81">
          <cell r="A81" t="str">
            <v>SOMUPP</v>
          </cell>
          <cell r="B81" t="str">
            <v>Privado</v>
          </cell>
          <cell r="C81">
            <v>34</v>
          </cell>
          <cell r="D81">
            <v>71</v>
          </cell>
          <cell r="E81">
            <v>0</v>
          </cell>
          <cell r="F81">
            <v>105</v>
          </cell>
        </row>
        <row r="82">
          <cell r="A82" t="str">
            <v>RUMOS</v>
          </cell>
          <cell r="B82" t="str">
            <v>Privado</v>
          </cell>
          <cell r="C82">
            <v>347</v>
          </cell>
          <cell r="D82">
            <v>32</v>
          </cell>
          <cell r="E82">
            <v>2555</v>
          </cell>
          <cell r="F82">
            <v>2934</v>
          </cell>
        </row>
        <row r="83">
          <cell r="A83" t="str">
            <v>ELETRA</v>
          </cell>
          <cell r="B83" t="str">
            <v>Privado</v>
          </cell>
          <cell r="C83">
            <v>808</v>
          </cell>
          <cell r="D83">
            <v>425</v>
          </cell>
          <cell r="E83">
            <v>949</v>
          </cell>
          <cell r="F83">
            <v>2182</v>
          </cell>
        </row>
        <row r="84">
          <cell r="A84" t="str">
            <v>PREVI-ERICSSON</v>
          </cell>
          <cell r="B84" t="str">
            <v>Privado</v>
          </cell>
          <cell r="C84">
            <v>698</v>
          </cell>
          <cell r="D84">
            <v>102</v>
          </cell>
          <cell r="E84">
            <v>2688</v>
          </cell>
          <cell r="F84">
            <v>3488</v>
          </cell>
        </row>
        <row r="85">
          <cell r="A85" t="str">
            <v>FAELCE</v>
          </cell>
          <cell r="B85" t="str">
            <v>Privado</v>
          </cell>
          <cell r="C85">
            <v>1628</v>
          </cell>
          <cell r="D85">
            <v>784</v>
          </cell>
          <cell r="E85">
            <v>976</v>
          </cell>
          <cell r="F85">
            <v>3388</v>
          </cell>
        </row>
        <row r="86">
          <cell r="A86" t="str">
            <v>FAPA</v>
          </cell>
          <cell r="B86" t="str">
            <v>Público</v>
          </cell>
          <cell r="C86">
            <v>675</v>
          </cell>
          <cell r="D86">
            <v>134</v>
          </cell>
          <cell r="E86">
            <v>372</v>
          </cell>
          <cell r="F86">
            <v>1181</v>
          </cell>
        </row>
        <row r="87">
          <cell r="A87" t="str">
            <v>FAPERS</v>
          </cell>
          <cell r="B87" t="str">
            <v>Privado</v>
          </cell>
          <cell r="C87">
            <v>777</v>
          </cell>
          <cell r="D87">
            <v>145</v>
          </cell>
          <cell r="E87">
            <v>1399</v>
          </cell>
          <cell r="F87">
            <v>2321</v>
          </cell>
        </row>
        <row r="88">
          <cell r="A88" t="str">
            <v>EQTPREV</v>
          </cell>
          <cell r="B88" t="str">
            <v>Privado</v>
          </cell>
          <cell r="C88">
            <v>2720</v>
          </cell>
          <cell r="D88">
            <v>1160</v>
          </cell>
          <cell r="E88">
            <v>3063</v>
          </cell>
          <cell r="F88">
            <v>6943</v>
          </cell>
        </row>
        <row r="89">
          <cell r="A89" t="str">
            <v>FIPECQ</v>
          </cell>
          <cell r="B89" t="str">
            <v>Público</v>
          </cell>
          <cell r="C89">
            <v>357</v>
          </cell>
          <cell r="D89">
            <v>123</v>
          </cell>
          <cell r="E89">
            <v>11755</v>
          </cell>
          <cell r="F89">
            <v>12235</v>
          </cell>
        </row>
        <row r="90">
          <cell r="A90" t="str">
            <v>FORLUZ</v>
          </cell>
          <cell r="B90" t="str">
            <v>Público</v>
          </cell>
          <cell r="C90">
            <v>13375</v>
          </cell>
          <cell r="D90">
            <v>3340</v>
          </cell>
          <cell r="E90">
            <v>6344</v>
          </cell>
          <cell r="F90">
            <v>23059</v>
          </cell>
        </row>
        <row r="91">
          <cell r="A91" t="str">
            <v>MULTIBRA</v>
          </cell>
          <cell r="B91" t="str">
            <v>Privado</v>
          </cell>
          <cell r="C91">
            <v>6031</v>
          </cell>
          <cell r="D91">
            <v>2513</v>
          </cell>
          <cell r="E91">
            <v>47979</v>
          </cell>
          <cell r="F91">
            <v>56523</v>
          </cell>
        </row>
        <row r="92">
          <cell r="A92" t="str">
            <v>FUNCASAL</v>
          </cell>
          <cell r="B92" t="str">
            <v>Público</v>
          </cell>
          <cell r="C92">
            <v>648</v>
          </cell>
          <cell r="D92">
            <v>187</v>
          </cell>
          <cell r="E92">
            <v>435</v>
          </cell>
          <cell r="F92">
            <v>1270</v>
          </cell>
        </row>
        <row r="93">
          <cell r="A93" t="str">
            <v>FUNCEF</v>
          </cell>
          <cell r="B93" t="str">
            <v>Público</v>
          </cell>
          <cell r="C93">
            <v>45057</v>
          </cell>
          <cell r="D93">
            <v>8371</v>
          </cell>
          <cell r="E93">
            <v>86109</v>
          </cell>
          <cell r="F93">
            <v>139537</v>
          </cell>
        </row>
        <row r="94">
          <cell r="A94" t="str">
            <v>FUNDAMBRAS</v>
          </cell>
          <cell r="B94" t="str">
            <v>Privado</v>
          </cell>
          <cell r="C94">
            <v>555</v>
          </cell>
          <cell r="D94">
            <v>90</v>
          </cell>
          <cell r="E94">
            <v>4977</v>
          </cell>
          <cell r="F94">
            <v>5622</v>
          </cell>
        </row>
        <row r="95">
          <cell r="A95" t="str">
            <v>GASIUS</v>
          </cell>
          <cell r="B95" t="str">
            <v>Privado</v>
          </cell>
          <cell r="C95">
            <v>550</v>
          </cell>
          <cell r="D95">
            <v>396</v>
          </cell>
          <cell r="E95">
            <v>13</v>
          </cell>
          <cell r="F95">
            <v>959</v>
          </cell>
        </row>
        <row r="96">
          <cell r="A96" t="str">
            <v>GEIPREV</v>
          </cell>
          <cell r="B96" t="str">
            <v>Público</v>
          </cell>
          <cell r="C96">
            <v>217</v>
          </cell>
          <cell r="D96">
            <v>85</v>
          </cell>
          <cell r="E96">
            <v>30</v>
          </cell>
          <cell r="F96">
            <v>332</v>
          </cell>
        </row>
        <row r="97">
          <cell r="A97" t="str">
            <v>GOODYEAR</v>
          </cell>
          <cell r="B97" t="str">
            <v>Privado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IBM</v>
          </cell>
          <cell r="B98" t="str">
            <v>Privado</v>
          </cell>
          <cell r="C98">
            <v>1974</v>
          </cell>
          <cell r="D98">
            <v>17</v>
          </cell>
          <cell r="E98">
            <v>7249</v>
          </cell>
          <cell r="F98">
            <v>9240</v>
          </cell>
        </row>
        <row r="99">
          <cell r="A99" t="str">
            <v>SYNGENTA PREVI</v>
          </cell>
          <cell r="B99" t="str">
            <v>Privado</v>
          </cell>
          <cell r="C99">
            <v>326</v>
          </cell>
          <cell r="D99">
            <v>44</v>
          </cell>
          <cell r="E99">
            <v>4575</v>
          </cell>
          <cell r="F99">
            <v>4945</v>
          </cell>
        </row>
        <row r="100">
          <cell r="A100" t="str">
            <v>ISBRE</v>
          </cell>
          <cell r="B100" t="str">
            <v>Público</v>
          </cell>
          <cell r="C100">
            <v>392</v>
          </cell>
          <cell r="D100">
            <v>118</v>
          </cell>
          <cell r="E100">
            <v>422</v>
          </cell>
          <cell r="F100">
            <v>932</v>
          </cell>
        </row>
        <row r="101">
          <cell r="A101" t="str">
            <v>JOHNSON</v>
          </cell>
          <cell r="B101" t="str">
            <v>Privado</v>
          </cell>
          <cell r="C101">
            <v>1038</v>
          </cell>
          <cell r="D101">
            <v>152</v>
          </cell>
          <cell r="E101">
            <v>8650</v>
          </cell>
          <cell r="F101">
            <v>9840</v>
          </cell>
        </row>
        <row r="102">
          <cell r="A102" t="str">
            <v>MERCERPREV</v>
          </cell>
          <cell r="B102" t="str">
            <v>Privado</v>
          </cell>
          <cell r="C102">
            <v>74</v>
          </cell>
          <cell r="D102">
            <v>1</v>
          </cell>
          <cell r="E102">
            <v>3558</v>
          </cell>
          <cell r="F102">
            <v>3633</v>
          </cell>
        </row>
        <row r="103">
          <cell r="A103" t="str">
            <v>NUCLEOS</v>
          </cell>
          <cell r="B103" t="str">
            <v>Público</v>
          </cell>
          <cell r="C103">
            <v>1542</v>
          </cell>
          <cell r="D103">
            <v>417</v>
          </cell>
          <cell r="E103">
            <v>2929</v>
          </cell>
          <cell r="F103">
            <v>4888</v>
          </cell>
        </row>
        <row r="104">
          <cell r="A104" t="str">
            <v>PREVCHEVRON</v>
          </cell>
          <cell r="B104" t="str">
            <v>Privado</v>
          </cell>
          <cell r="C104">
            <v>52</v>
          </cell>
          <cell r="D104">
            <v>8</v>
          </cell>
          <cell r="E104">
            <v>114</v>
          </cell>
          <cell r="F104">
            <v>174</v>
          </cell>
        </row>
        <row r="105">
          <cell r="A105" t="str">
            <v>PREVCUMMINS</v>
          </cell>
          <cell r="B105" t="str">
            <v>Privado</v>
          </cell>
          <cell r="C105">
            <v>178</v>
          </cell>
          <cell r="D105">
            <v>40</v>
          </cell>
          <cell r="E105">
            <v>2670</v>
          </cell>
          <cell r="F105">
            <v>2888</v>
          </cell>
        </row>
        <row r="106">
          <cell r="A106" t="str">
            <v>PREVDATA</v>
          </cell>
          <cell r="B106" t="str">
            <v>Público</v>
          </cell>
          <cell r="C106">
            <v>1451</v>
          </cell>
          <cell r="D106">
            <v>479</v>
          </cell>
          <cell r="E106">
            <v>2874</v>
          </cell>
          <cell r="F106">
            <v>4804</v>
          </cell>
        </row>
        <row r="107">
          <cell r="A107" t="str">
            <v>PREVDOW</v>
          </cell>
          <cell r="B107" t="str">
            <v>Privado</v>
          </cell>
          <cell r="C107">
            <v>793</v>
          </cell>
          <cell r="D107">
            <v>101</v>
          </cell>
          <cell r="E107">
            <v>3023</v>
          </cell>
          <cell r="F107">
            <v>3917</v>
          </cell>
        </row>
        <row r="108">
          <cell r="A108" t="str">
            <v>PREVBEP</v>
          </cell>
          <cell r="B108" t="str">
            <v>Público</v>
          </cell>
          <cell r="C108">
            <v>129</v>
          </cell>
          <cell r="D108">
            <v>39</v>
          </cell>
          <cell r="E108">
            <v>16</v>
          </cell>
          <cell r="F108">
            <v>184</v>
          </cell>
        </row>
        <row r="109">
          <cell r="A109" t="str">
            <v>PREVEME</v>
          </cell>
          <cell r="B109" t="str">
            <v>Privado</v>
          </cell>
          <cell r="C109">
            <v>680</v>
          </cell>
          <cell r="D109">
            <v>131</v>
          </cell>
          <cell r="E109">
            <v>1048</v>
          </cell>
          <cell r="F109">
            <v>1859</v>
          </cell>
        </row>
        <row r="110">
          <cell r="A110" t="str">
            <v>DANAPREV</v>
          </cell>
          <cell r="B110" t="str">
            <v>Privado</v>
          </cell>
          <cell r="C110">
            <v>169</v>
          </cell>
          <cell r="D110">
            <v>4</v>
          </cell>
          <cell r="E110">
            <v>4975</v>
          </cell>
          <cell r="F110">
            <v>5148</v>
          </cell>
        </row>
        <row r="111">
          <cell r="A111" t="str">
            <v>PREVI/BB</v>
          </cell>
          <cell r="B111" t="str">
            <v>Público</v>
          </cell>
          <cell r="C111">
            <v>84496</v>
          </cell>
          <cell r="D111">
            <v>24228</v>
          </cell>
          <cell r="E111">
            <v>81694</v>
          </cell>
          <cell r="F111">
            <v>190418</v>
          </cell>
        </row>
        <row r="112">
          <cell r="A112" t="str">
            <v>PREVICAT</v>
          </cell>
          <cell r="B112" t="str">
            <v>Privado</v>
          </cell>
          <cell r="C112">
            <v>828</v>
          </cell>
          <cell r="D112">
            <v>189</v>
          </cell>
          <cell r="E112">
            <v>1543</v>
          </cell>
          <cell r="F112">
            <v>2560</v>
          </cell>
        </row>
        <row r="113">
          <cell r="A113" t="str">
            <v>PREVI NOVARTIS</v>
          </cell>
          <cell r="B113" t="str">
            <v>Privado</v>
          </cell>
          <cell r="C113">
            <v>538</v>
          </cell>
          <cell r="D113">
            <v>136</v>
          </cell>
          <cell r="E113">
            <v>2480</v>
          </cell>
          <cell r="F113">
            <v>3154</v>
          </cell>
        </row>
        <row r="114">
          <cell r="A114" t="str">
            <v>FUTURA PREV</v>
          </cell>
          <cell r="B114" t="str">
            <v>Privado</v>
          </cell>
          <cell r="C114">
            <v>337</v>
          </cell>
          <cell r="D114">
            <v>71</v>
          </cell>
          <cell r="E114">
            <v>765</v>
          </cell>
          <cell r="F114">
            <v>1173</v>
          </cell>
        </row>
        <row r="115">
          <cell r="A115" t="str">
            <v>PREVI-GM</v>
          </cell>
          <cell r="B115" t="str">
            <v>Privado</v>
          </cell>
          <cell r="C115">
            <v>3896</v>
          </cell>
          <cell r="D115">
            <v>300</v>
          </cell>
          <cell r="E115">
            <v>17951</v>
          </cell>
          <cell r="F115">
            <v>22147</v>
          </cell>
        </row>
        <row r="116">
          <cell r="A116" t="str">
            <v>PREVIM</v>
          </cell>
          <cell r="B116" t="str">
            <v>Privado</v>
          </cell>
          <cell r="C116">
            <v>345</v>
          </cell>
          <cell r="D116">
            <v>39</v>
          </cell>
          <cell r="E116">
            <v>5619</v>
          </cell>
          <cell r="F116">
            <v>6003</v>
          </cell>
        </row>
        <row r="117">
          <cell r="A117" t="str">
            <v>PREVISC</v>
          </cell>
          <cell r="B117" t="str">
            <v>Privado</v>
          </cell>
          <cell r="C117">
            <v>1455</v>
          </cell>
          <cell r="D117">
            <v>208</v>
          </cell>
          <cell r="E117">
            <v>18288</v>
          </cell>
          <cell r="F117">
            <v>19951</v>
          </cell>
        </row>
        <row r="118">
          <cell r="A118" t="str">
            <v>PREVI-SIEMENS</v>
          </cell>
          <cell r="B118" t="str">
            <v>Privado</v>
          </cell>
          <cell r="C118">
            <v>1416</v>
          </cell>
          <cell r="D118">
            <v>206</v>
          </cell>
          <cell r="E118">
            <v>7342</v>
          </cell>
          <cell r="F118">
            <v>8964</v>
          </cell>
        </row>
        <row r="119">
          <cell r="A119" t="str">
            <v>PREVUNIAO</v>
          </cell>
          <cell r="B119" t="str">
            <v>Privado</v>
          </cell>
          <cell r="C119">
            <v>832</v>
          </cell>
          <cell r="D119">
            <v>140</v>
          </cell>
          <cell r="E119">
            <v>3947</v>
          </cell>
          <cell r="F119">
            <v>4919</v>
          </cell>
        </row>
        <row r="120">
          <cell r="A120" t="str">
            <v>PROMON</v>
          </cell>
          <cell r="B120" t="str">
            <v>Privado</v>
          </cell>
          <cell r="C120">
            <v>589</v>
          </cell>
          <cell r="D120">
            <v>172</v>
          </cell>
          <cell r="E120">
            <v>1569</v>
          </cell>
          <cell r="F120">
            <v>2330</v>
          </cell>
        </row>
        <row r="121">
          <cell r="A121" t="str">
            <v>PRHOSPER</v>
          </cell>
          <cell r="B121" t="str">
            <v>Privado</v>
          </cell>
          <cell r="C121">
            <v>1058</v>
          </cell>
          <cell r="D121">
            <v>445</v>
          </cell>
          <cell r="E121">
            <v>2019</v>
          </cell>
          <cell r="F121">
            <v>3522</v>
          </cell>
        </row>
        <row r="122">
          <cell r="A122" t="str">
            <v>SAO RAFAEL</v>
          </cell>
          <cell r="B122" t="str">
            <v>Privado</v>
          </cell>
          <cell r="C122">
            <v>718</v>
          </cell>
          <cell r="D122">
            <v>127</v>
          </cell>
          <cell r="E122">
            <v>838</v>
          </cell>
          <cell r="F122">
            <v>1683</v>
          </cell>
        </row>
        <row r="123">
          <cell r="A123" t="str">
            <v>SERGUS</v>
          </cell>
          <cell r="B123" t="str">
            <v>Público</v>
          </cell>
          <cell r="C123">
            <v>792</v>
          </cell>
          <cell r="D123">
            <v>90</v>
          </cell>
          <cell r="E123">
            <v>915</v>
          </cell>
          <cell r="F123">
            <v>1797</v>
          </cell>
        </row>
        <row r="124">
          <cell r="A124" t="str">
            <v>SIAS</v>
          </cell>
          <cell r="B124" t="str">
            <v>Público</v>
          </cell>
          <cell r="C124">
            <v>230</v>
          </cell>
          <cell r="D124">
            <v>384</v>
          </cell>
          <cell r="E124">
            <v>6533</v>
          </cell>
          <cell r="F124">
            <v>7147</v>
          </cell>
        </row>
        <row r="125">
          <cell r="A125" t="str">
            <v>TEXPREV</v>
          </cell>
          <cell r="B125" t="str">
            <v>Privado</v>
          </cell>
          <cell r="C125">
            <v>9</v>
          </cell>
          <cell r="D125">
            <v>0</v>
          </cell>
          <cell r="E125">
            <v>103</v>
          </cell>
          <cell r="F125">
            <v>112</v>
          </cell>
        </row>
        <row r="126">
          <cell r="A126" t="str">
            <v>ULTRAPREV</v>
          </cell>
          <cell r="B126" t="str">
            <v>Privado</v>
          </cell>
          <cell r="C126">
            <v>445</v>
          </cell>
          <cell r="D126">
            <v>16</v>
          </cell>
          <cell r="E126">
            <v>8136</v>
          </cell>
          <cell r="F126">
            <v>8597</v>
          </cell>
        </row>
        <row r="127">
          <cell r="A127" t="str">
            <v>UNISYS-PREVI</v>
          </cell>
          <cell r="B127" t="str">
            <v>Privado</v>
          </cell>
          <cell r="C127">
            <v>81</v>
          </cell>
          <cell r="D127">
            <v>4</v>
          </cell>
          <cell r="E127">
            <v>543</v>
          </cell>
          <cell r="F127">
            <v>628</v>
          </cell>
        </row>
        <row r="128">
          <cell r="A128" t="str">
            <v>VALIA</v>
          </cell>
          <cell r="B128" t="str">
            <v>Privado</v>
          </cell>
          <cell r="C128">
            <v>16938</v>
          </cell>
          <cell r="D128">
            <v>9397</v>
          </cell>
          <cell r="E128">
            <v>110792</v>
          </cell>
          <cell r="F128">
            <v>137127</v>
          </cell>
        </row>
        <row r="129">
          <cell r="A129" t="str">
            <v>CAVA</v>
          </cell>
          <cell r="B129" t="str">
            <v>Privado</v>
          </cell>
          <cell r="C129">
            <v>485</v>
          </cell>
          <cell r="D129">
            <v>0</v>
          </cell>
          <cell r="E129">
            <v>0</v>
          </cell>
          <cell r="F129">
            <v>485</v>
          </cell>
        </row>
        <row r="130">
          <cell r="A130" t="str">
            <v>ORIUS</v>
          </cell>
          <cell r="B130" t="str">
            <v>Privado</v>
          </cell>
          <cell r="C130">
            <v>20</v>
          </cell>
          <cell r="D130">
            <v>20</v>
          </cell>
          <cell r="E130">
            <v>0</v>
          </cell>
          <cell r="F130">
            <v>40</v>
          </cell>
        </row>
        <row r="131">
          <cell r="A131" t="str">
            <v>PREVIPLAN</v>
          </cell>
          <cell r="B131" t="str">
            <v>Privado</v>
          </cell>
          <cell r="C131">
            <v>507</v>
          </cell>
          <cell r="D131">
            <v>15</v>
          </cell>
          <cell r="E131">
            <v>2349</v>
          </cell>
          <cell r="F131">
            <v>2871</v>
          </cell>
        </row>
        <row r="132">
          <cell r="A132" t="str">
            <v>BRASILETROS</v>
          </cell>
          <cell r="B132" t="str">
            <v>Privado</v>
          </cell>
          <cell r="C132">
            <v>1574</v>
          </cell>
          <cell r="D132">
            <v>836</v>
          </cell>
          <cell r="E132">
            <v>1166</v>
          </cell>
          <cell r="F132">
            <v>3576</v>
          </cell>
        </row>
        <row r="133">
          <cell r="A133" t="str">
            <v>PREVICOKE</v>
          </cell>
          <cell r="B133" t="str">
            <v>Privado</v>
          </cell>
          <cell r="C133">
            <v>218</v>
          </cell>
          <cell r="D133">
            <v>33</v>
          </cell>
          <cell r="E133">
            <v>995</v>
          </cell>
          <cell r="F133">
            <v>1246</v>
          </cell>
        </row>
        <row r="134">
          <cell r="A134" t="str">
            <v>MAUA PREV</v>
          </cell>
          <cell r="B134" t="str">
            <v>Privado</v>
          </cell>
          <cell r="C134">
            <v>250</v>
          </cell>
          <cell r="D134">
            <v>25</v>
          </cell>
          <cell r="E134">
            <v>5835</v>
          </cell>
          <cell r="F134">
            <v>6110</v>
          </cell>
        </row>
        <row r="135">
          <cell r="A135" t="str">
            <v>FUNDAÇÃO LIBERTAS</v>
          </cell>
          <cell r="B135" t="str">
            <v>Público</v>
          </cell>
          <cell r="C135">
            <v>4501</v>
          </cell>
          <cell r="D135">
            <v>935</v>
          </cell>
          <cell r="E135">
            <v>15607</v>
          </cell>
          <cell r="F135">
            <v>21043</v>
          </cell>
        </row>
        <row r="136">
          <cell r="A136" t="str">
            <v>MULTIPREV</v>
          </cell>
          <cell r="B136" t="str">
            <v>Privado</v>
          </cell>
          <cell r="C136">
            <v>3975</v>
          </cell>
          <cell r="D136">
            <v>365</v>
          </cell>
          <cell r="E136">
            <v>64515</v>
          </cell>
          <cell r="F136">
            <v>68855</v>
          </cell>
        </row>
        <row r="137">
          <cell r="A137" t="str">
            <v>FUNSSEST</v>
          </cell>
          <cell r="B137" t="str">
            <v>Privado</v>
          </cell>
          <cell r="C137">
            <v>2966</v>
          </cell>
          <cell r="D137">
            <v>555</v>
          </cell>
          <cell r="E137">
            <v>7792</v>
          </cell>
          <cell r="F137">
            <v>11313</v>
          </cell>
        </row>
        <row r="138">
          <cell r="A138" t="str">
            <v>GERDAU</v>
          </cell>
          <cell r="B138" t="str">
            <v>Privado</v>
          </cell>
          <cell r="C138">
            <v>2605</v>
          </cell>
          <cell r="D138">
            <v>568</v>
          </cell>
          <cell r="E138">
            <v>16529</v>
          </cell>
          <cell r="F138">
            <v>19702</v>
          </cell>
        </row>
        <row r="139">
          <cell r="A139" t="str">
            <v>CIBRIUS</v>
          </cell>
          <cell r="B139" t="str">
            <v>Público</v>
          </cell>
          <cell r="C139">
            <v>1266</v>
          </cell>
          <cell r="D139">
            <v>547</v>
          </cell>
          <cell r="E139">
            <v>2735</v>
          </cell>
          <cell r="F139">
            <v>4548</v>
          </cell>
        </row>
        <row r="140">
          <cell r="A140" t="str">
            <v>PREVSAN</v>
          </cell>
          <cell r="B140" t="str">
            <v>Público</v>
          </cell>
          <cell r="C140">
            <v>1247</v>
          </cell>
          <cell r="D140">
            <v>616</v>
          </cell>
          <cell r="E140">
            <v>3607</v>
          </cell>
          <cell r="F140">
            <v>5470</v>
          </cell>
        </row>
        <row r="141">
          <cell r="A141" t="str">
            <v>FAPIEB</v>
          </cell>
          <cell r="B141" t="str">
            <v>Privado</v>
          </cell>
          <cell r="C141">
            <v>26</v>
          </cell>
          <cell r="D141">
            <v>12</v>
          </cell>
          <cell r="E141">
            <v>40</v>
          </cell>
          <cell r="F141">
            <v>78</v>
          </cell>
        </row>
        <row r="142">
          <cell r="A142" t="str">
            <v>VIKINGPREV</v>
          </cell>
          <cell r="B142" t="str">
            <v>Privado</v>
          </cell>
          <cell r="C142">
            <v>403</v>
          </cell>
          <cell r="D142">
            <v>43</v>
          </cell>
          <cell r="E142">
            <v>5865</v>
          </cell>
          <cell r="F142">
            <v>6311</v>
          </cell>
        </row>
        <row r="143">
          <cell r="A143" t="str">
            <v>AERUS</v>
          </cell>
          <cell r="B143" t="str">
            <v>Privado</v>
          </cell>
          <cell r="C143">
            <v>7911</v>
          </cell>
          <cell r="D143">
            <v>1967</v>
          </cell>
          <cell r="E143">
            <v>9805</v>
          </cell>
          <cell r="F143">
            <v>19683</v>
          </cell>
        </row>
        <row r="144">
          <cell r="A144" t="str">
            <v>CYAMPREV</v>
          </cell>
          <cell r="B144" t="str">
            <v>Privado</v>
          </cell>
          <cell r="C144">
            <v>195</v>
          </cell>
          <cell r="D144">
            <v>13</v>
          </cell>
          <cell r="E144">
            <v>10347</v>
          </cell>
          <cell r="F144">
            <v>10555</v>
          </cell>
        </row>
        <row r="145">
          <cell r="A145" t="str">
            <v>SANTANDERPREVI</v>
          </cell>
          <cell r="B145" t="str">
            <v>Privado</v>
          </cell>
          <cell r="C145">
            <v>1898</v>
          </cell>
          <cell r="D145">
            <v>8</v>
          </cell>
          <cell r="E145">
            <v>24368</v>
          </cell>
          <cell r="F145">
            <v>26274</v>
          </cell>
        </row>
        <row r="146">
          <cell r="A146" t="str">
            <v>ELOS</v>
          </cell>
          <cell r="B146" t="str">
            <v>Privado</v>
          </cell>
          <cell r="C146">
            <v>2854</v>
          </cell>
          <cell r="D146">
            <v>843</v>
          </cell>
          <cell r="E146">
            <v>1250</v>
          </cell>
          <cell r="F146">
            <v>4947</v>
          </cell>
        </row>
        <row r="147">
          <cell r="A147" t="str">
            <v>METRUS</v>
          </cell>
          <cell r="B147" t="str">
            <v>Público</v>
          </cell>
          <cell r="C147">
            <v>3816</v>
          </cell>
          <cell r="D147">
            <v>856</v>
          </cell>
          <cell r="E147">
            <v>7758</v>
          </cell>
          <cell r="F147">
            <v>12430</v>
          </cell>
        </row>
        <row r="148">
          <cell r="A148" t="str">
            <v>FUNEPP</v>
          </cell>
          <cell r="B148" t="str">
            <v>Privado</v>
          </cell>
          <cell r="C148">
            <v>2137</v>
          </cell>
          <cell r="D148">
            <v>359</v>
          </cell>
          <cell r="E148">
            <v>22094</v>
          </cell>
          <cell r="F148">
            <v>24590</v>
          </cell>
        </row>
        <row r="149">
          <cell r="A149" t="str">
            <v>FABASA</v>
          </cell>
          <cell r="B149" t="str">
            <v>Público</v>
          </cell>
          <cell r="C149">
            <v>949</v>
          </cell>
          <cell r="D149">
            <v>93</v>
          </cell>
          <cell r="E149">
            <v>3470</v>
          </cell>
          <cell r="F149">
            <v>4512</v>
          </cell>
        </row>
        <row r="150">
          <cell r="A150" t="str">
            <v>INOVAR PREVIDENCIA</v>
          </cell>
          <cell r="B150" t="str">
            <v>Privado</v>
          </cell>
          <cell r="C150">
            <v>802</v>
          </cell>
          <cell r="D150">
            <v>54</v>
          </cell>
          <cell r="E150">
            <v>3759</v>
          </cell>
          <cell r="F150">
            <v>4615</v>
          </cell>
        </row>
        <row r="151">
          <cell r="A151" t="str">
            <v>PREV PEPSICO</v>
          </cell>
          <cell r="B151" t="str">
            <v>Privado</v>
          </cell>
          <cell r="C151">
            <v>132</v>
          </cell>
          <cell r="D151">
            <v>11</v>
          </cell>
          <cell r="E151">
            <v>14364</v>
          </cell>
          <cell r="F151">
            <v>14507</v>
          </cell>
        </row>
        <row r="152">
          <cell r="A152" t="str">
            <v>PORTOPREV</v>
          </cell>
          <cell r="B152" t="str">
            <v>Privado</v>
          </cell>
          <cell r="C152">
            <v>251</v>
          </cell>
          <cell r="D152">
            <v>0</v>
          </cell>
          <cell r="E152">
            <v>9575</v>
          </cell>
          <cell r="F152">
            <v>9826</v>
          </cell>
        </row>
        <row r="153">
          <cell r="A153" t="str">
            <v>CP PREV</v>
          </cell>
          <cell r="B153" t="str">
            <v>Privado</v>
          </cell>
          <cell r="C153">
            <v>189</v>
          </cell>
          <cell r="D153">
            <v>7</v>
          </cell>
          <cell r="E153">
            <v>2948</v>
          </cell>
          <cell r="F153">
            <v>3144</v>
          </cell>
        </row>
        <row r="154">
          <cell r="A154" t="str">
            <v>MULTIPLA</v>
          </cell>
          <cell r="B154" t="str">
            <v>Privado</v>
          </cell>
          <cell r="C154">
            <v>999</v>
          </cell>
          <cell r="D154">
            <v>112</v>
          </cell>
          <cell r="E154">
            <v>21448</v>
          </cell>
          <cell r="F154">
            <v>22559</v>
          </cell>
        </row>
        <row r="155">
          <cell r="A155" t="str">
            <v>FUNDIAGUA</v>
          </cell>
          <cell r="B155" t="str">
            <v>Público</v>
          </cell>
          <cell r="C155">
            <v>1382</v>
          </cell>
          <cell r="D155">
            <v>515</v>
          </cell>
          <cell r="E155">
            <v>2182</v>
          </cell>
          <cell r="F155">
            <v>4079</v>
          </cell>
        </row>
        <row r="156">
          <cell r="A156" t="str">
            <v>FUMPRESC</v>
          </cell>
          <cell r="B156" t="str">
            <v>Público</v>
          </cell>
          <cell r="C156">
            <v>388</v>
          </cell>
          <cell r="D156">
            <v>91</v>
          </cell>
          <cell r="E156">
            <v>651</v>
          </cell>
          <cell r="F156">
            <v>1130</v>
          </cell>
        </row>
        <row r="157">
          <cell r="A157" t="str">
            <v>GEBSA-PREV</v>
          </cell>
          <cell r="B157" t="str">
            <v>Privado</v>
          </cell>
          <cell r="C157">
            <v>715</v>
          </cell>
          <cell r="D157">
            <v>39</v>
          </cell>
          <cell r="E157">
            <v>8590</v>
          </cell>
          <cell r="F157">
            <v>9344</v>
          </cell>
        </row>
        <row r="158">
          <cell r="A158" t="str">
            <v>FUNSEJEM</v>
          </cell>
          <cell r="B158" t="str">
            <v>Privado</v>
          </cell>
          <cell r="C158">
            <v>809</v>
          </cell>
          <cell r="D158">
            <v>40</v>
          </cell>
          <cell r="E158">
            <v>16867</v>
          </cell>
          <cell r="F158">
            <v>17716</v>
          </cell>
        </row>
        <row r="159">
          <cell r="A159" t="str">
            <v>RANDONPREV</v>
          </cell>
          <cell r="B159" t="str">
            <v>Privado</v>
          </cell>
          <cell r="C159">
            <v>303</v>
          </cell>
          <cell r="D159">
            <v>22</v>
          </cell>
          <cell r="E159">
            <v>17017</v>
          </cell>
          <cell r="F159">
            <v>17342</v>
          </cell>
        </row>
        <row r="160">
          <cell r="A160" t="str">
            <v>ACEPREV</v>
          </cell>
          <cell r="B160" t="str">
            <v>Privado</v>
          </cell>
          <cell r="C160">
            <v>1632</v>
          </cell>
          <cell r="D160">
            <v>274</v>
          </cell>
          <cell r="E160">
            <v>3980</v>
          </cell>
          <cell r="F160">
            <v>5886</v>
          </cell>
        </row>
        <row r="161">
          <cell r="A161" t="str">
            <v>UNIPREVI</v>
          </cell>
          <cell r="B161" t="str">
            <v>Privado</v>
          </cell>
          <cell r="C161">
            <v>13</v>
          </cell>
          <cell r="D161">
            <v>10</v>
          </cell>
          <cell r="E161">
            <v>4</v>
          </cell>
          <cell r="F161">
            <v>27</v>
          </cell>
        </row>
        <row r="162">
          <cell r="A162" t="str">
            <v>ITAUSAINDL</v>
          </cell>
          <cell r="B162" t="str">
            <v>Privado</v>
          </cell>
          <cell r="C162">
            <v>1253</v>
          </cell>
          <cell r="D162">
            <v>3</v>
          </cell>
          <cell r="E162">
            <v>5359</v>
          </cell>
          <cell r="F162">
            <v>6615</v>
          </cell>
        </row>
        <row r="163">
          <cell r="A163" t="str">
            <v>LILLYPREV</v>
          </cell>
          <cell r="B163" t="str">
            <v>Privado</v>
          </cell>
          <cell r="C163">
            <v>244</v>
          </cell>
          <cell r="D163">
            <v>38</v>
          </cell>
          <cell r="E163">
            <v>643</v>
          </cell>
          <cell r="F163">
            <v>925</v>
          </cell>
        </row>
        <row r="164">
          <cell r="A164" t="str">
            <v>SUPRE</v>
          </cell>
          <cell r="B164" t="str">
            <v>Privado</v>
          </cell>
          <cell r="C164">
            <v>498</v>
          </cell>
          <cell r="D164">
            <v>61</v>
          </cell>
          <cell r="E164">
            <v>172</v>
          </cell>
          <cell r="F164">
            <v>731</v>
          </cell>
        </row>
        <row r="165">
          <cell r="A165" t="str">
            <v>PREVINDUS</v>
          </cell>
          <cell r="B165" t="str">
            <v>Privado</v>
          </cell>
          <cell r="C165">
            <v>752</v>
          </cell>
          <cell r="D165">
            <v>249</v>
          </cell>
          <cell r="E165">
            <v>8475</v>
          </cell>
          <cell r="F165">
            <v>9476</v>
          </cell>
        </row>
        <row r="166">
          <cell r="A166" t="str">
            <v>IFM</v>
          </cell>
          <cell r="B166" t="str">
            <v>Privado</v>
          </cell>
          <cell r="C166">
            <v>1293</v>
          </cell>
          <cell r="D166">
            <v>110</v>
          </cell>
          <cell r="E166">
            <v>40340</v>
          </cell>
          <cell r="F166">
            <v>41743</v>
          </cell>
        </row>
        <row r="167">
          <cell r="A167" t="str">
            <v>CAPITAL PREV</v>
          </cell>
          <cell r="B167" t="str">
            <v>Público</v>
          </cell>
          <cell r="C167">
            <v>707</v>
          </cell>
          <cell r="D167">
            <v>262</v>
          </cell>
          <cell r="E167">
            <v>937</v>
          </cell>
          <cell r="F167">
            <v>1906</v>
          </cell>
        </row>
        <row r="168">
          <cell r="A168" t="str">
            <v>VEXTY</v>
          </cell>
          <cell r="B168" t="str">
            <v>Privado</v>
          </cell>
          <cell r="C168">
            <v>1015</v>
          </cell>
          <cell r="D168">
            <v>29</v>
          </cell>
          <cell r="E168">
            <v>16134</v>
          </cell>
          <cell r="F168">
            <v>17178</v>
          </cell>
        </row>
        <row r="169">
          <cell r="A169" t="str">
            <v>BB PREVIDENCIA</v>
          </cell>
          <cell r="B169" t="str">
            <v>Privado</v>
          </cell>
          <cell r="C169">
            <v>3325</v>
          </cell>
          <cell r="D169">
            <v>924</v>
          </cell>
          <cell r="E169">
            <v>220498</v>
          </cell>
          <cell r="F169">
            <v>224747</v>
          </cell>
        </row>
        <row r="170">
          <cell r="A170" t="str">
            <v>PREVIP</v>
          </cell>
          <cell r="B170" t="str">
            <v>Privado</v>
          </cell>
          <cell r="C170">
            <v>202</v>
          </cell>
          <cell r="D170">
            <v>17</v>
          </cell>
          <cell r="E170">
            <v>3376</v>
          </cell>
          <cell r="F170">
            <v>3595</v>
          </cell>
        </row>
        <row r="171">
          <cell r="A171" t="str">
            <v>MARCOPREV</v>
          </cell>
          <cell r="B171" t="str">
            <v>Privado</v>
          </cell>
          <cell r="C171">
            <v>236</v>
          </cell>
          <cell r="D171">
            <v>18</v>
          </cell>
          <cell r="E171">
            <v>8476</v>
          </cell>
          <cell r="F171">
            <v>8730</v>
          </cell>
        </row>
        <row r="172">
          <cell r="A172" t="str">
            <v>TRAMONTINAPREV</v>
          </cell>
          <cell r="B172" t="str">
            <v>Privado</v>
          </cell>
          <cell r="C172">
            <v>85</v>
          </cell>
          <cell r="D172">
            <v>3</v>
          </cell>
          <cell r="E172">
            <v>9787</v>
          </cell>
          <cell r="F172">
            <v>9875</v>
          </cell>
        </row>
        <row r="173">
          <cell r="A173" t="str">
            <v>BOTICARIO PREV</v>
          </cell>
          <cell r="B173" t="str">
            <v>Privado</v>
          </cell>
          <cell r="C173">
            <v>26</v>
          </cell>
          <cell r="D173">
            <v>15</v>
          </cell>
          <cell r="E173">
            <v>12037</v>
          </cell>
          <cell r="F173">
            <v>12078</v>
          </cell>
        </row>
        <row r="174">
          <cell r="A174" t="str">
            <v>ROCHEPREV</v>
          </cell>
          <cell r="B174" t="str">
            <v>Privado</v>
          </cell>
          <cell r="C174">
            <v>121</v>
          </cell>
          <cell r="D174">
            <v>12</v>
          </cell>
          <cell r="E174">
            <v>1672</v>
          </cell>
          <cell r="F174">
            <v>1805</v>
          </cell>
        </row>
        <row r="175">
          <cell r="A175" t="str">
            <v>TETRA PAK PREV</v>
          </cell>
          <cell r="B175" t="str">
            <v>Privado</v>
          </cell>
          <cell r="C175">
            <v>83</v>
          </cell>
          <cell r="D175">
            <v>11</v>
          </cell>
          <cell r="E175">
            <v>1881</v>
          </cell>
          <cell r="F175">
            <v>1975</v>
          </cell>
        </row>
        <row r="176">
          <cell r="A176" t="str">
            <v>MAIS VIDA PREV</v>
          </cell>
          <cell r="B176" t="str">
            <v>Privado</v>
          </cell>
          <cell r="C176">
            <v>189</v>
          </cell>
          <cell r="D176">
            <v>11</v>
          </cell>
          <cell r="E176">
            <v>1159</v>
          </cell>
          <cell r="F176">
            <v>1359</v>
          </cell>
        </row>
        <row r="177">
          <cell r="A177" t="str">
            <v>ICATUFMP</v>
          </cell>
          <cell r="B177" t="str">
            <v>Privado</v>
          </cell>
          <cell r="C177">
            <v>1589</v>
          </cell>
          <cell r="D177">
            <v>301</v>
          </cell>
          <cell r="E177">
            <v>33856</v>
          </cell>
          <cell r="F177">
            <v>35746</v>
          </cell>
        </row>
        <row r="178">
          <cell r="A178" t="str">
            <v>VWPP</v>
          </cell>
          <cell r="B178" t="str">
            <v>Privado</v>
          </cell>
          <cell r="C178">
            <v>2391</v>
          </cell>
          <cell r="D178">
            <v>277</v>
          </cell>
          <cell r="E178">
            <v>28677</v>
          </cell>
          <cell r="F178">
            <v>31345</v>
          </cell>
        </row>
        <row r="179">
          <cell r="A179" t="str">
            <v>FGV-PREVI</v>
          </cell>
          <cell r="B179" t="str">
            <v>Privado</v>
          </cell>
          <cell r="C179">
            <v>169</v>
          </cell>
          <cell r="D179">
            <v>14</v>
          </cell>
          <cell r="E179">
            <v>2405</v>
          </cell>
          <cell r="F179">
            <v>2588</v>
          </cell>
        </row>
        <row r="180">
          <cell r="A180" t="str">
            <v>VALUE PREV</v>
          </cell>
          <cell r="B180" t="str">
            <v>Privado</v>
          </cell>
          <cell r="C180">
            <v>488</v>
          </cell>
          <cell r="D180">
            <v>20</v>
          </cell>
          <cell r="E180">
            <v>2683</v>
          </cell>
          <cell r="F180">
            <v>3191</v>
          </cell>
        </row>
        <row r="181">
          <cell r="A181" t="str">
            <v>RBS PREV</v>
          </cell>
          <cell r="B181" t="str">
            <v>Privado</v>
          </cell>
          <cell r="C181">
            <v>143</v>
          </cell>
          <cell r="D181">
            <v>19</v>
          </cell>
          <cell r="E181">
            <v>5815</v>
          </cell>
          <cell r="F181">
            <v>5977</v>
          </cell>
        </row>
        <row r="182">
          <cell r="A182" t="str">
            <v>PREVICEL</v>
          </cell>
          <cell r="B182" t="str">
            <v>Público</v>
          </cell>
          <cell r="C182">
            <v>176</v>
          </cell>
          <cell r="D182">
            <v>38</v>
          </cell>
          <cell r="E182">
            <v>824</v>
          </cell>
          <cell r="F182">
            <v>1038</v>
          </cell>
        </row>
        <row r="183">
          <cell r="A183" t="str">
            <v>CARBOPREV</v>
          </cell>
          <cell r="B183" t="str">
            <v>Privado</v>
          </cell>
          <cell r="C183">
            <v>190</v>
          </cell>
          <cell r="D183">
            <v>23</v>
          </cell>
          <cell r="E183">
            <v>809</v>
          </cell>
          <cell r="F183">
            <v>1022</v>
          </cell>
        </row>
        <row r="184">
          <cell r="A184" t="str">
            <v>P&amp;G PREV</v>
          </cell>
          <cell r="B184" t="str">
            <v>Privado</v>
          </cell>
          <cell r="C184">
            <v>215</v>
          </cell>
          <cell r="D184">
            <v>24</v>
          </cell>
          <cell r="E184">
            <v>4736</v>
          </cell>
          <cell r="F184">
            <v>4975</v>
          </cell>
        </row>
        <row r="185">
          <cell r="A185" t="str">
            <v>BRF PREVIDÊNCIA</v>
          </cell>
          <cell r="B185" t="str">
            <v>Privado</v>
          </cell>
          <cell r="C185">
            <v>6875</v>
          </cell>
          <cell r="D185">
            <v>1251</v>
          </cell>
          <cell r="E185">
            <v>40757</v>
          </cell>
          <cell r="F185">
            <v>48883</v>
          </cell>
        </row>
        <row r="186">
          <cell r="A186" t="str">
            <v>FUND. BRASILSAT</v>
          </cell>
          <cell r="B186" t="str">
            <v>Privado</v>
          </cell>
          <cell r="C186">
            <v>7</v>
          </cell>
          <cell r="D186">
            <v>0</v>
          </cell>
          <cell r="E186">
            <v>142</v>
          </cell>
          <cell r="F186">
            <v>149</v>
          </cell>
        </row>
        <row r="187">
          <cell r="A187" t="str">
            <v>INDUSPREVI</v>
          </cell>
          <cell r="B187" t="str">
            <v>Privado</v>
          </cell>
          <cell r="C187">
            <v>470</v>
          </cell>
          <cell r="D187">
            <v>121</v>
          </cell>
          <cell r="E187">
            <v>2064</v>
          </cell>
          <cell r="F187">
            <v>2655</v>
          </cell>
        </row>
        <row r="188">
          <cell r="A188" t="str">
            <v>MSD PREV</v>
          </cell>
          <cell r="B188" t="str">
            <v>Privado</v>
          </cell>
          <cell r="C188">
            <v>280</v>
          </cell>
          <cell r="D188">
            <v>5</v>
          </cell>
          <cell r="E188">
            <v>1444</v>
          </cell>
          <cell r="F188">
            <v>1729</v>
          </cell>
        </row>
        <row r="189">
          <cell r="A189" t="str">
            <v>MULTIPENSIONS</v>
          </cell>
          <cell r="B189" t="str">
            <v>Privado</v>
          </cell>
          <cell r="C189">
            <v>3495</v>
          </cell>
          <cell r="D189">
            <v>350</v>
          </cell>
          <cell r="E189">
            <v>64107</v>
          </cell>
          <cell r="F189">
            <v>67952</v>
          </cell>
        </row>
        <row r="190">
          <cell r="A190" t="str">
            <v>PREVIHONDA</v>
          </cell>
          <cell r="B190" t="str">
            <v>Privado</v>
          </cell>
          <cell r="C190">
            <v>123</v>
          </cell>
          <cell r="D190">
            <v>0</v>
          </cell>
          <cell r="E190">
            <v>11750</v>
          </cell>
          <cell r="F190">
            <v>11873</v>
          </cell>
        </row>
        <row r="191">
          <cell r="A191" t="str">
            <v>BUNGEPREV</v>
          </cell>
          <cell r="B191" t="str">
            <v>Privado</v>
          </cell>
          <cell r="C191">
            <v>377</v>
          </cell>
          <cell r="D191">
            <v>8</v>
          </cell>
          <cell r="E191">
            <v>9830</v>
          </cell>
          <cell r="F191">
            <v>10215</v>
          </cell>
        </row>
        <row r="192">
          <cell r="A192" t="str">
            <v>POUPREV</v>
          </cell>
          <cell r="B192" t="str">
            <v>Privado</v>
          </cell>
          <cell r="C192">
            <v>132</v>
          </cell>
          <cell r="D192">
            <v>28</v>
          </cell>
          <cell r="E192">
            <v>1259</v>
          </cell>
          <cell r="F192">
            <v>1419</v>
          </cell>
        </row>
        <row r="193">
          <cell r="A193" t="str">
            <v>AVONPREV</v>
          </cell>
          <cell r="B193" t="str">
            <v>Privado</v>
          </cell>
          <cell r="C193">
            <v>90</v>
          </cell>
          <cell r="D193">
            <v>0</v>
          </cell>
          <cell r="E193">
            <v>6212</v>
          </cell>
          <cell r="F193">
            <v>6302</v>
          </cell>
        </row>
        <row r="194">
          <cell r="A194" t="str">
            <v>PFIZER PREV</v>
          </cell>
          <cell r="B194" t="str">
            <v>Privado</v>
          </cell>
          <cell r="C194">
            <v>256</v>
          </cell>
          <cell r="D194">
            <v>19</v>
          </cell>
          <cell r="E194">
            <v>2023</v>
          </cell>
          <cell r="F194">
            <v>2298</v>
          </cell>
        </row>
        <row r="195">
          <cell r="A195" t="str">
            <v>PREVSOMPO</v>
          </cell>
          <cell r="B195" t="str">
            <v>Privado</v>
          </cell>
          <cell r="C195">
            <v>88</v>
          </cell>
          <cell r="D195">
            <v>11</v>
          </cell>
          <cell r="E195">
            <v>686</v>
          </cell>
          <cell r="F195">
            <v>785</v>
          </cell>
        </row>
        <row r="196">
          <cell r="A196" t="str">
            <v>KPMG PREV</v>
          </cell>
          <cell r="B196" t="str">
            <v>Privado</v>
          </cell>
          <cell r="C196">
            <v>83</v>
          </cell>
          <cell r="D196">
            <v>6</v>
          </cell>
          <cell r="E196">
            <v>7009</v>
          </cell>
          <cell r="F196">
            <v>7098</v>
          </cell>
        </row>
        <row r="197">
          <cell r="A197" t="str">
            <v>VOITH PREV</v>
          </cell>
          <cell r="B197" t="str">
            <v>Privado</v>
          </cell>
          <cell r="C197">
            <v>314</v>
          </cell>
          <cell r="D197">
            <v>21</v>
          </cell>
          <cell r="E197">
            <v>1850</v>
          </cell>
          <cell r="F197">
            <v>2185</v>
          </cell>
        </row>
        <row r="198">
          <cell r="A198" t="str">
            <v>PLANEJAR</v>
          </cell>
          <cell r="B198" t="str">
            <v>Privado</v>
          </cell>
          <cell r="C198">
            <v>597</v>
          </cell>
          <cell r="D198">
            <v>28</v>
          </cell>
          <cell r="E198">
            <v>4328</v>
          </cell>
          <cell r="F198">
            <v>4953</v>
          </cell>
        </row>
        <row r="199">
          <cell r="A199" t="str">
            <v>PREVIG</v>
          </cell>
          <cell r="B199" t="str">
            <v>Privado</v>
          </cell>
          <cell r="C199">
            <v>897</v>
          </cell>
          <cell r="D199">
            <v>120</v>
          </cell>
          <cell r="E199">
            <v>2738</v>
          </cell>
          <cell r="F199">
            <v>3755</v>
          </cell>
        </row>
        <row r="200">
          <cell r="A200" t="str">
            <v>MBPREV</v>
          </cell>
          <cell r="B200" t="str">
            <v>Privado</v>
          </cell>
          <cell r="C200">
            <v>1473</v>
          </cell>
          <cell r="D200">
            <v>112</v>
          </cell>
          <cell r="E200">
            <v>10519</v>
          </cell>
          <cell r="F200">
            <v>12104</v>
          </cell>
        </row>
        <row r="201">
          <cell r="A201" t="str">
            <v>CARREFOURPREV</v>
          </cell>
          <cell r="B201" t="str">
            <v>Privado</v>
          </cell>
          <cell r="C201">
            <v>268</v>
          </cell>
          <cell r="D201">
            <v>10</v>
          </cell>
          <cell r="E201">
            <v>50546</v>
          </cell>
          <cell r="F201">
            <v>50824</v>
          </cell>
        </row>
        <row r="202">
          <cell r="A202" t="str">
            <v>VBPP</v>
          </cell>
          <cell r="B202" t="str">
            <v>Privado</v>
          </cell>
          <cell r="C202">
            <v>130</v>
          </cell>
          <cell r="D202">
            <v>9</v>
          </cell>
          <cell r="E202">
            <v>2601</v>
          </cell>
          <cell r="F202">
            <v>2740</v>
          </cell>
        </row>
        <row r="203">
          <cell r="A203" t="str">
            <v>ENERGISAPREV</v>
          </cell>
          <cell r="B203" t="str">
            <v>Privado</v>
          </cell>
          <cell r="C203">
            <v>2005</v>
          </cell>
          <cell r="D203">
            <v>992</v>
          </cell>
          <cell r="E203">
            <v>11254</v>
          </cell>
          <cell r="F203">
            <v>14251</v>
          </cell>
        </row>
        <row r="204">
          <cell r="A204" t="str">
            <v>SEBRAE PREVIDENCIA</v>
          </cell>
          <cell r="B204" t="str">
            <v>Privado</v>
          </cell>
          <cell r="C204">
            <v>404</v>
          </cell>
          <cell r="D204">
            <v>42</v>
          </cell>
          <cell r="E204">
            <v>10633</v>
          </cell>
          <cell r="F204">
            <v>11079</v>
          </cell>
        </row>
        <row r="205">
          <cell r="A205" t="str">
            <v>CAGEPREV</v>
          </cell>
          <cell r="B205" t="str">
            <v>Público</v>
          </cell>
          <cell r="C205">
            <v>107</v>
          </cell>
          <cell r="D205">
            <v>41</v>
          </cell>
          <cell r="E205">
            <v>1246</v>
          </cell>
          <cell r="F205">
            <v>1394</v>
          </cell>
        </row>
        <row r="206">
          <cell r="A206" t="str">
            <v>FATL</v>
          </cell>
          <cell r="B206" t="str">
            <v>Privado</v>
          </cell>
          <cell r="C206">
            <v>13108</v>
          </cell>
          <cell r="D206">
            <v>2189</v>
          </cell>
          <cell r="E206">
            <v>8153</v>
          </cell>
          <cell r="F206">
            <v>23450</v>
          </cell>
        </row>
        <row r="207">
          <cell r="A207" t="str">
            <v>MONGERAL</v>
          </cell>
          <cell r="B207" t="str">
            <v>Privado</v>
          </cell>
          <cell r="C207">
            <v>25</v>
          </cell>
          <cell r="D207">
            <v>8</v>
          </cell>
          <cell r="E207">
            <v>3158</v>
          </cell>
          <cell r="F207">
            <v>3191</v>
          </cell>
        </row>
        <row r="208">
          <cell r="A208" t="str">
            <v>MAIS FUTURO</v>
          </cell>
          <cell r="B208" t="str">
            <v>Privado</v>
          </cell>
          <cell r="C208">
            <v>63</v>
          </cell>
          <cell r="D208">
            <v>19</v>
          </cell>
          <cell r="E208">
            <v>4163</v>
          </cell>
          <cell r="F208">
            <v>4245</v>
          </cell>
        </row>
        <row r="209">
          <cell r="A209" t="str">
            <v>OABPREV-SC</v>
          </cell>
          <cell r="B209" t="str">
            <v>Instituidor</v>
          </cell>
          <cell r="C209">
            <v>75</v>
          </cell>
          <cell r="D209">
            <v>49</v>
          </cell>
          <cell r="E209">
            <v>8700</v>
          </cell>
          <cell r="F209">
            <v>8824</v>
          </cell>
        </row>
        <row r="210">
          <cell r="A210" t="str">
            <v>VISÃO PREV</v>
          </cell>
          <cell r="B210" t="str">
            <v>Privado</v>
          </cell>
          <cell r="C210">
            <v>5512</v>
          </cell>
          <cell r="D210">
            <v>503</v>
          </cell>
          <cell r="E210">
            <v>15947</v>
          </cell>
          <cell r="F210">
            <v>21962</v>
          </cell>
        </row>
        <row r="211">
          <cell r="A211" t="str">
            <v>QUANTA</v>
          </cell>
          <cell r="B211" t="str">
            <v>Instituidor</v>
          </cell>
          <cell r="C211">
            <v>580</v>
          </cell>
          <cell r="D211">
            <v>278</v>
          </cell>
          <cell r="E211">
            <v>175307</v>
          </cell>
          <cell r="F211">
            <v>176165</v>
          </cell>
        </row>
        <row r="212">
          <cell r="A212" t="str">
            <v>OABPREV-MG</v>
          </cell>
          <cell r="B212" t="str">
            <v>Instituidor</v>
          </cell>
          <cell r="C212">
            <v>65</v>
          </cell>
          <cell r="D212">
            <v>34</v>
          </cell>
          <cell r="E212">
            <v>11445</v>
          </cell>
          <cell r="F212">
            <v>11544</v>
          </cell>
        </row>
        <row r="213">
          <cell r="A213" t="str">
            <v>PREVUNISUL</v>
          </cell>
          <cell r="B213" t="str">
            <v>Privado</v>
          </cell>
          <cell r="C213">
            <v>112</v>
          </cell>
          <cell r="D213">
            <v>26</v>
          </cell>
          <cell r="E213">
            <v>291</v>
          </cell>
          <cell r="F213">
            <v>429</v>
          </cell>
        </row>
        <row r="214">
          <cell r="A214" t="str">
            <v>OABPREV-SP</v>
          </cell>
          <cell r="B214" t="str">
            <v>Instituidor</v>
          </cell>
          <cell r="C214">
            <v>242</v>
          </cell>
          <cell r="D214">
            <v>252</v>
          </cell>
          <cell r="E214">
            <v>51227</v>
          </cell>
          <cell r="F214">
            <v>51721</v>
          </cell>
        </row>
        <row r="215">
          <cell r="A215" t="str">
            <v>CIASPREV</v>
          </cell>
          <cell r="B215" t="str">
            <v>Instituidor</v>
          </cell>
          <cell r="C215">
            <v>0</v>
          </cell>
          <cell r="D215">
            <v>0</v>
          </cell>
          <cell r="E215">
            <v>28270</v>
          </cell>
          <cell r="F215">
            <v>28270</v>
          </cell>
        </row>
        <row r="216">
          <cell r="A216" t="str">
            <v>ALBAPREV</v>
          </cell>
          <cell r="B216" t="str">
            <v>Público</v>
          </cell>
          <cell r="C216">
            <v>9</v>
          </cell>
          <cell r="D216">
            <v>12</v>
          </cell>
          <cell r="E216">
            <v>229</v>
          </cell>
          <cell r="F216">
            <v>250</v>
          </cell>
        </row>
        <row r="217">
          <cell r="A217" t="str">
            <v>OABPREV-GO</v>
          </cell>
          <cell r="B217" t="str">
            <v>Instituidor</v>
          </cell>
          <cell r="C217">
            <v>55</v>
          </cell>
          <cell r="D217">
            <v>49</v>
          </cell>
          <cell r="E217">
            <v>4540</v>
          </cell>
          <cell r="F217">
            <v>4644</v>
          </cell>
        </row>
        <row r="218">
          <cell r="A218" t="str">
            <v>OABPREV-RS</v>
          </cell>
          <cell r="B218" t="str">
            <v>Instituidor</v>
          </cell>
          <cell r="C218">
            <v>45</v>
          </cell>
          <cell r="D218">
            <v>30</v>
          </cell>
          <cell r="E218">
            <v>8282</v>
          </cell>
          <cell r="F218">
            <v>8357</v>
          </cell>
        </row>
        <row r="219">
          <cell r="A219" t="str">
            <v>SICOOB PREVI</v>
          </cell>
          <cell r="B219" t="str">
            <v>Privado</v>
          </cell>
          <cell r="C219">
            <v>106</v>
          </cell>
          <cell r="D219">
            <v>73</v>
          </cell>
          <cell r="E219">
            <v>205602</v>
          </cell>
          <cell r="F219">
            <v>205781</v>
          </cell>
        </row>
        <row r="220">
          <cell r="A220" t="str">
            <v>ENERPREV</v>
          </cell>
          <cell r="B220" t="str">
            <v>Privado</v>
          </cell>
          <cell r="C220">
            <v>2161</v>
          </cell>
          <cell r="D220">
            <v>411</v>
          </cell>
          <cell r="E220">
            <v>2651</v>
          </cell>
          <cell r="F220">
            <v>5223</v>
          </cell>
        </row>
        <row r="221">
          <cell r="A221" t="str">
            <v>OABPREV-PR</v>
          </cell>
          <cell r="B221" t="str">
            <v>Instituidor</v>
          </cell>
          <cell r="C221">
            <v>104</v>
          </cell>
          <cell r="D221">
            <v>120</v>
          </cell>
          <cell r="E221">
            <v>18515</v>
          </cell>
          <cell r="F221">
            <v>18739</v>
          </cell>
        </row>
        <row r="222">
          <cell r="A222" t="str">
            <v>OABPREV-RJ</v>
          </cell>
          <cell r="B222" t="str">
            <v>Instituidor</v>
          </cell>
          <cell r="C222">
            <v>14</v>
          </cell>
          <cell r="D222">
            <v>13</v>
          </cell>
          <cell r="E222">
            <v>4656</v>
          </cell>
          <cell r="F222">
            <v>4683</v>
          </cell>
        </row>
        <row r="223">
          <cell r="A223" t="str">
            <v>APCDPREV</v>
          </cell>
          <cell r="B223" t="str">
            <v>Instituidor</v>
          </cell>
          <cell r="C223">
            <v>5</v>
          </cell>
          <cell r="D223">
            <v>5</v>
          </cell>
          <cell r="E223">
            <v>933</v>
          </cell>
          <cell r="F223">
            <v>943</v>
          </cell>
        </row>
        <row r="224">
          <cell r="A224" t="str">
            <v>OABPREVNORDESTE</v>
          </cell>
          <cell r="B224" t="str">
            <v>Instituidor</v>
          </cell>
          <cell r="C224">
            <v>75</v>
          </cell>
          <cell r="D224">
            <v>30</v>
          </cell>
          <cell r="E224">
            <v>441</v>
          </cell>
          <cell r="F224">
            <v>546</v>
          </cell>
        </row>
        <row r="225">
          <cell r="A225" t="str">
            <v>JUSPREV</v>
          </cell>
          <cell r="B225" t="str">
            <v>Instituidor</v>
          </cell>
          <cell r="C225">
            <v>29</v>
          </cell>
          <cell r="D225">
            <v>22</v>
          </cell>
          <cell r="E225">
            <v>3875</v>
          </cell>
          <cell r="F225">
            <v>3926</v>
          </cell>
        </row>
        <row r="226">
          <cell r="A226" t="str">
            <v>CASANPREV</v>
          </cell>
          <cell r="B226" t="str">
            <v>Público</v>
          </cell>
          <cell r="C226">
            <v>771</v>
          </cell>
          <cell r="D226">
            <v>32</v>
          </cell>
          <cell r="E226">
            <v>1256</v>
          </cell>
          <cell r="F226">
            <v>2059</v>
          </cell>
        </row>
        <row r="227">
          <cell r="A227" t="str">
            <v>ALEPEPREV</v>
          </cell>
          <cell r="B227" t="str">
            <v>Público</v>
          </cell>
          <cell r="C227">
            <v>42</v>
          </cell>
          <cell r="D227">
            <v>1</v>
          </cell>
          <cell r="E227">
            <v>149</v>
          </cell>
          <cell r="F227">
            <v>192</v>
          </cell>
        </row>
        <row r="228">
          <cell r="A228" t="str">
            <v>DATUSPREV</v>
          </cell>
          <cell r="B228" t="str">
            <v>Público</v>
          </cell>
          <cell r="C228">
            <v>64</v>
          </cell>
          <cell r="D228">
            <v>16</v>
          </cell>
          <cell r="E228">
            <v>304</v>
          </cell>
          <cell r="F228">
            <v>384</v>
          </cell>
        </row>
        <row r="229">
          <cell r="A229" t="str">
            <v>ANABBPREV</v>
          </cell>
          <cell r="B229" t="str">
            <v>Instituidor</v>
          </cell>
          <cell r="C229">
            <v>14</v>
          </cell>
          <cell r="D229">
            <v>0</v>
          </cell>
          <cell r="E229">
            <v>1344</v>
          </cell>
          <cell r="F229">
            <v>1358</v>
          </cell>
        </row>
        <row r="230">
          <cell r="A230" t="str">
            <v>EMBRAER PREV</v>
          </cell>
          <cell r="B230" t="str">
            <v>Privado</v>
          </cell>
          <cell r="C230">
            <v>1893</v>
          </cell>
          <cell r="D230">
            <v>221</v>
          </cell>
          <cell r="E230">
            <v>18785</v>
          </cell>
          <cell r="F230">
            <v>20899</v>
          </cell>
        </row>
        <row r="231">
          <cell r="A231" t="str">
            <v>PREVIDEXXONMOBIL</v>
          </cell>
          <cell r="B231" t="str">
            <v>Privado</v>
          </cell>
          <cell r="C231">
            <v>115</v>
          </cell>
          <cell r="D231">
            <v>20</v>
          </cell>
          <cell r="E231">
            <v>2200</v>
          </cell>
          <cell r="F231">
            <v>2335</v>
          </cell>
        </row>
        <row r="232">
          <cell r="A232" t="str">
            <v>PREVEME II</v>
          </cell>
          <cell r="B232" t="str">
            <v>Privado</v>
          </cell>
          <cell r="C232">
            <v>227</v>
          </cell>
          <cell r="D232">
            <v>8</v>
          </cell>
          <cell r="E232">
            <v>4042</v>
          </cell>
          <cell r="F232">
            <v>4277</v>
          </cell>
        </row>
        <row r="233">
          <cell r="A233" t="str">
            <v>SBOTPREV</v>
          </cell>
          <cell r="B233" t="str">
            <v>Instituidor</v>
          </cell>
          <cell r="C233">
            <v>5</v>
          </cell>
          <cell r="D233">
            <v>6</v>
          </cell>
          <cell r="E233">
            <v>1334</v>
          </cell>
          <cell r="F233">
            <v>1345</v>
          </cell>
        </row>
        <row r="234">
          <cell r="A234" t="str">
            <v>SUL PREVIDÊNCIA</v>
          </cell>
          <cell r="B234" t="str">
            <v>Privado</v>
          </cell>
          <cell r="C234">
            <v>79</v>
          </cell>
          <cell r="D234">
            <v>28</v>
          </cell>
          <cell r="E234">
            <v>2193</v>
          </cell>
          <cell r="F234">
            <v>2300</v>
          </cell>
        </row>
        <row r="235">
          <cell r="A235" t="str">
            <v>FUTURA II</v>
          </cell>
          <cell r="B235" t="str">
            <v>Privado</v>
          </cell>
          <cell r="C235">
            <v>29</v>
          </cell>
          <cell r="D235">
            <v>0</v>
          </cell>
          <cell r="E235">
            <v>7377</v>
          </cell>
          <cell r="F235">
            <v>7406</v>
          </cell>
        </row>
        <row r="236">
          <cell r="A236" t="str">
            <v>TOYOTA PREVI</v>
          </cell>
          <cell r="B236" t="str">
            <v>Privado</v>
          </cell>
          <cell r="C236">
            <v>134</v>
          </cell>
          <cell r="D236">
            <v>0</v>
          </cell>
          <cell r="E236">
            <v>4883</v>
          </cell>
          <cell r="F236">
            <v>5017</v>
          </cell>
        </row>
        <row r="237">
          <cell r="A237" t="str">
            <v>MÚTUOPREV</v>
          </cell>
          <cell r="B237" t="str">
            <v>Instituidor</v>
          </cell>
          <cell r="C237">
            <v>0</v>
          </cell>
          <cell r="D237">
            <v>0</v>
          </cell>
          <cell r="E237">
            <v>10194</v>
          </cell>
          <cell r="F237">
            <v>10194</v>
          </cell>
        </row>
        <row r="238">
          <cell r="A238" t="str">
            <v>RAIZPREV</v>
          </cell>
          <cell r="B238" t="str">
            <v>Privado</v>
          </cell>
          <cell r="C238">
            <v>77</v>
          </cell>
          <cell r="D238">
            <v>4</v>
          </cell>
          <cell r="E238">
            <v>28321</v>
          </cell>
          <cell r="F238">
            <v>28402</v>
          </cell>
        </row>
        <row r="239">
          <cell r="A239" t="str">
            <v>VIVA</v>
          </cell>
          <cell r="B239" t="str">
            <v>Instituidor</v>
          </cell>
          <cell r="C239">
            <v>6109</v>
          </cell>
          <cell r="D239">
            <v>545</v>
          </cell>
          <cell r="E239">
            <v>47994</v>
          </cell>
          <cell r="F239">
            <v>54648</v>
          </cell>
        </row>
        <row r="240">
          <cell r="A240" t="str">
            <v>SP-PREVCOM</v>
          </cell>
          <cell r="B240" t="str">
            <v>Público</v>
          </cell>
          <cell r="C240">
            <v>290</v>
          </cell>
          <cell r="D240">
            <v>11</v>
          </cell>
          <cell r="E240">
            <v>23836</v>
          </cell>
          <cell r="F240">
            <v>24137</v>
          </cell>
        </row>
        <row r="241">
          <cell r="A241" t="str">
            <v>MULTICOOP</v>
          </cell>
          <cell r="B241" t="str">
            <v>Privado</v>
          </cell>
          <cell r="C241">
            <v>118</v>
          </cell>
          <cell r="D241">
            <v>10</v>
          </cell>
          <cell r="E241">
            <v>9660</v>
          </cell>
          <cell r="F241">
            <v>9788</v>
          </cell>
        </row>
        <row r="242">
          <cell r="A242" t="str">
            <v>FUNPRESP-EXE</v>
          </cell>
          <cell r="B242" t="str">
            <v>Público</v>
          </cell>
          <cell r="C242">
            <v>70</v>
          </cell>
          <cell r="D242">
            <v>207</v>
          </cell>
          <cell r="E242">
            <v>114895</v>
          </cell>
          <cell r="F242">
            <v>115172</v>
          </cell>
        </row>
        <row r="243">
          <cell r="A243" t="str">
            <v>RJPREV</v>
          </cell>
          <cell r="B243" t="str">
            <v>Público</v>
          </cell>
          <cell r="C243">
            <v>3</v>
          </cell>
          <cell r="D243">
            <v>18</v>
          </cell>
          <cell r="E243">
            <v>3866</v>
          </cell>
          <cell r="F243">
            <v>3887</v>
          </cell>
        </row>
        <row r="244">
          <cell r="A244" t="str">
            <v>FUNPRESP-JUD</v>
          </cell>
          <cell r="B244" t="str">
            <v>Público</v>
          </cell>
          <cell r="C244">
            <v>4</v>
          </cell>
          <cell r="D244">
            <v>24</v>
          </cell>
          <cell r="E244">
            <v>31096</v>
          </cell>
          <cell r="F244">
            <v>31124</v>
          </cell>
        </row>
        <row r="245">
          <cell r="A245" t="str">
            <v>PREVES</v>
          </cell>
          <cell r="B245" t="str">
            <v>Público</v>
          </cell>
          <cell r="C245">
            <v>2</v>
          </cell>
          <cell r="D245">
            <v>3</v>
          </cell>
          <cell r="E245">
            <v>6852</v>
          </cell>
          <cell r="F245">
            <v>6857</v>
          </cell>
        </row>
        <row r="246">
          <cell r="A246" t="str">
            <v>PREVCOM-MG</v>
          </cell>
          <cell r="B246" t="str">
            <v>Público</v>
          </cell>
          <cell r="C246">
            <v>0</v>
          </cell>
          <cell r="D246">
            <v>0</v>
          </cell>
          <cell r="E246">
            <v>2101</v>
          </cell>
          <cell r="F246">
            <v>2101</v>
          </cell>
        </row>
        <row r="247">
          <cell r="A247" t="str">
            <v>PREVNORDESTE</v>
          </cell>
          <cell r="B247" t="str">
            <v>Público</v>
          </cell>
          <cell r="C247">
            <v>0</v>
          </cell>
          <cell r="D247">
            <v>4</v>
          </cell>
          <cell r="E247">
            <v>2407</v>
          </cell>
          <cell r="F247">
            <v>2411</v>
          </cell>
        </row>
        <row r="248">
          <cell r="A248" t="str">
            <v>RS-PREV</v>
          </cell>
          <cell r="B248" t="str">
            <v>Público</v>
          </cell>
          <cell r="C248">
            <v>0</v>
          </cell>
          <cell r="D248">
            <v>0</v>
          </cell>
          <cell r="E248">
            <v>2505</v>
          </cell>
          <cell r="F248">
            <v>2505</v>
          </cell>
        </row>
        <row r="249">
          <cell r="A249" t="str">
            <v>SCPREV</v>
          </cell>
          <cell r="B249" t="str">
            <v>Público</v>
          </cell>
          <cell r="C249">
            <v>0</v>
          </cell>
          <cell r="D249">
            <v>1</v>
          </cell>
          <cell r="E249">
            <v>2625</v>
          </cell>
          <cell r="F249">
            <v>2626</v>
          </cell>
        </row>
        <row r="250">
          <cell r="A250" t="str">
            <v>PREVCOM-BRC</v>
          </cell>
          <cell r="B250" t="str">
            <v>Público</v>
          </cell>
          <cell r="C250">
            <v>0</v>
          </cell>
          <cell r="D250">
            <v>0</v>
          </cell>
          <cell r="E250">
            <v>1268</v>
          </cell>
          <cell r="F250">
            <v>1268</v>
          </cell>
        </row>
        <row r="251">
          <cell r="A251" t="str">
            <v>CURITIBAPREV</v>
          </cell>
          <cell r="B251" t="str">
            <v>Público</v>
          </cell>
          <cell r="C251">
            <v>0</v>
          </cell>
          <cell r="D251">
            <v>0</v>
          </cell>
          <cell r="E251">
            <v>2440</v>
          </cell>
          <cell r="F251">
            <v>2440</v>
          </cell>
        </row>
        <row r="252">
          <cell r="A252" t="str">
            <v>NÉOS</v>
          </cell>
          <cell r="B252" t="str">
            <v>Privado</v>
          </cell>
          <cell r="C252">
            <v>4573</v>
          </cell>
          <cell r="D252">
            <v>1643</v>
          </cell>
          <cell r="E252">
            <v>11324</v>
          </cell>
          <cell r="F252">
            <v>17540</v>
          </cell>
        </row>
        <row r="253">
          <cell r="A253" t="str">
            <v>DF-PREVICOM</v>
          </cell>
          <cell r="B253" t="str">
            <v>Público</v>
          </cell>
          <cell r="C253">
            <v>0</v>
          </cell>
          <cell r="D253">
            <v>0</v>
          </cell>
          <cell r="E253">
            <v>1545</v>
          </cell>
          <cell r="F253">
            <v>1545</v>
          </cell>
        </row>
        <row r="254">
          <cell r="A254" t="str">
            <v>PREVIK</v>
          </cell>
          <cell r="B254" t="str">
            <v>Instituidor</v>
          </cell>
          <cell r="C254">
            <v>0</v>
          </cell>
          <cell r="D254">
            <v>0</v>
          </cell>
          <cell r="E254">
            <v>1518</v>
          </cell>
          <cell r="F254">
            <v>1518</v>
          </cell>
        </row>
        <row r="255">
          <cell r="A255" t="str">
            <v>BOSCHPREV</v>
          </cell>
          <cell r="B255" t="str">
            <v>Privado</v>
          </cell>
          <cell r="C255">
            <v>0</v>
          </cell>
          <cell r="D255">
            <v>0</v>
          </cell>
          <cell r="E255">
            <v>3514</v>
          </cell>
          <cell r="F255">
            <v>3514</v>
          </cell>
        </row>
        <row r="256">
          <cell r="A256" t="str">
            <v>ALPREV</v>
          </cell>
          <cell r="B256" t="str">
            <v>Público</v>
          </cell>
          <cell r="C256">
            <v>0</v>
          </cell>
          <cell r="D256">
            <v>0</v>
          </cell>
          <cell r="E256">
            <v>318</v>
          </cell>
          <cell r="F256">
            <v>318</v>
          </cell>
        </row>
        <row r="257">
          <cell r="A257" t="str">
            <v>ELANCO PREV</v>
          </cell>
          <cell r="B257" t="str">
            <v>Privado</v>
          </cell>
          <cell r="C257">
            <v>45</v>
          </cell>
          <cell r="D257">
            <v>2</v>
          </cell>
          <cell r="E257">
            <v>281</v>
          </cell>
          <cell r="F257">
            <v>328</v>
          </cell>
        </row>
        <row r="258">
          <cell r="A258" t="str">
            <v>CE-PREVCOM</v>
          </cell>
          <cell r="B258" t="str">
            <v>Público</v>
          </cell>
          <cell r="C258">
            <v>0</v>
          </cell>
          <cell r="D258">
            <v>0</v>
          </cell>
          <cell r="E258">
            <v>635</v>
          </cell>
          <cell r="F258">
            <v>635</v>
          </cell>
        </row>
        <row r="259">
          <cell r="A259" t="str">
            <v>SARAH PREVIDÊNCIA</v>
          </cell>
          <cell r="B259" t="str">
            <v>Privado</v>
          </cell>
          <cell r="C259">
            <v>662</v>
          </cell>
          <cell r="D259">
            <v>38</v>
          </cell>
          <cell r="E259">
            <v>3638</v>
          </cell>
          <cell r="F259">
            <v>4338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_EAPC e Seguradoras"/>
      <sheetName val="Dados_EFPC"/>
    </sheetNames>
    <sheetDataSet>
      <sheetData sheetId="0">
        <row r="1">
          <cell r="A1" t="str">
            <v>Nome da Entidade</v>
          </cell>
        </row>
      </sheetData>
      <sheetData sheetId="1">
        <row r="1">
          <cell r="A1" t="str">
            <v>Nome da Entidade</v>
          </cell>
          <cell r="B1" t="str">
            <v>Razão Social</v>
          </cell>
          <cell r="C1" t="str">
            <v>CNPJ</v>
          </cell>
          <cell r="D1" t="str">
            <v>UF</v>
          </cell>
          <cell r="E1" t="str">
            <v>Patrocínio Predominante</v>
          </cell>
          <cell r="F1" t="str">
            <v>Ativo</v>
          </cell>
          <cell r="G1" t="str">
            <v>Contibuições</v>
          </cell>
          <cell r="H1" t="str">
            <v>Benefícios</v>
          </cell>
          <cell r="I1" t="str">
            <v>Resgates</v>
          </cell>
          <cell r="J1" t="str">
            <v>Participantes Ativos</v>
          </cell>
          <cell r="K1" t="str">
            <v>Aposentados</v>
          </cell>
          <cell r="L1" t="str">
            <v>Pensionistas</v>
          </cell>
          <cell r="M1" t="str">
            <v>Número de planos</v>
          </cell>
          <cell r="N1" t="str">
            <v>Número de Patrocinadores</v>
          </cell>
          <cell r="O1" t="str">
            <v>Endereço Eletrônico da EFPC</v>
          </cell>
        </row>
        <row r="2">
          <cell r="A2" t="str">
            <v>PREVI/BB</v>
          </cell>
          <cell r="B2" t="str">
            <v>CAIXA DE PREVIDENCIA DOS FUNCS DO BANCO DO BRASIL</v>
          </cell>
          <cell r="C2" t="str">
            <v>33.754.482/0001-24</v>
          </cell>
          <cell r="D2" t="str">
            <v>RJ</v>
          </cell>
          <cell r="E2" t="str">
            <v>Público</v>
          </cell>
          <cell r="F2">
            <v>274179081435.37</v>
          </cell>
          <cell r="G2">
            <v>1804885532.8299999</v>
          </cell>
          <cell r="H2">
            <v>8312135972.8999996</v>
          </cell>
          <cell r="I2">
            <v>89565147.370000005</v>
          </cell>
          <cell r="J2">
            <v>82012</v>
          </cell>
          <cell r="K2">
            <v>84768</v>
          </cell>
          <cell r="L2">
            <v>23949</v>
          </cell>
          <cell r="M2">
            <v>4</v>
          </cell>
          <cell r="N2">
            <v>3</v>
          </cell>
          <cell r="O2" t="str">
            <v>http://www.previ.com.br</v>
          </cell>
        </row>
        <row r="3">
          <cell r="A3" t="str">
            <v>PETROS</v>
          </cell>
          <cell r="B3" t="str">
            <v>FUNDACAO PETROBRAS DE SEGURIDADE SOCIAL PETROS</v>
          </cell>
          <cell r="C3" t="str">
            <v>34.053.942/0001-50</v>
          </cell>
          <cell r="D3" t="str">
            <v>RJ</v>
          </cell>
          <cell r="E3" t="str">
            <v>Público</v>
          </cell>
          <cell r="F3">
            <v>126041047867.41</v>
          </cell>
          <cell r="G3">
            <v>3822509504.3099999</v>
          </cell>
          <cell r="H3">
            <v>5678207008.3400002</v>
          </cell>
          <cell r="I3">
            <v>272429275.60000002</v>
          </cell>
          <cell r="J3">
            <v>52822</v>
          </cell>
          <cell r="K3">
            <v>60171</v>
          </cell>
          <cell r="L3">
            <v>19733</v>
          </cell>
          <cell r="M3">
            <v>39</v>
          </cell>
          <cell r="N3">
            <v>67</v>
          </cell>
          <cell r="O3" t="str">
            <v>http://www.petros.com.br</v>
          </cell>
        </row>
        <row r="4">
          <cell r="A4" t="str">
            <v>FUNCEF</v>
          </cell>
          <cell r="B4" t="str">
            <v>FUNDACAO DOS ECONOMIARIOS FEDERAIS FUNCEF</v>
          </cell>
          <cell r="C4" t="str">
            <v>00.436.923/0001-90</v>
          </cell>
          <cell r="D4" t="str">
            <v>DF</v>
          </cell>
          <cell r="E4" t="str">
            <v>Público</v>
          </cell>
          <cell r="F4">
            <v>110023806803.45</v>
          </cell>
          <cell r="G4">
            <v>2158244672.7600002</v>
          </cell>
          <cell r="H4">
            <v>2888214795.1499996</v>
          </cell>
          <cell r="I4">
            <v>142152278.27000001</v>
          </cell>
          <cell r="J4">
            <v>86634</v>
          </cell>
          <cell r="K4">
            <v>45148</v>
          </cell>
          <cell r="L4">
            <v>8309</v>
          </cell>
          <cell r="M4">
            <v>3</v>
          </cell>
          <cell r="N4">
            <v>2</v>
          </cell>
          <cell r="O4" t="str">
            <v>http://www.funcef.com.br</v>
          </cell>
        </row>
        <row r="5">
          <cell r="A5" t="str">
            <v>VIVEST</v>
          </cell>
          <cell r="B5" t="str">
            <v>FUNDACAO CESP</v>
          </cell>
          <cell r="C5" t="str">
            <v>62.465.117/0001-06</v>
          </cell>
          <cell r="D5" t="str">
            <v>SP</v>
          </cell>
          <cell r="E5" t="str">
            <v>Privado</v>
          </cell>
          <cell r="F5">
            <v>49300454196.75</v>
          </cell>
          <cell r="G5">
            <v>131953815.06</v>
          </cell>
          <cell r="H5">
            <v>2041322485.1400001</v>
          </cell>
          <cell r="I5">
            <v>15780690.16</v>
          </cell>
          <cell r="J5">
            <v>17656</v>
          </cell>
          <cell r="K5">
            <v>26063</v>
          </cell>
          <cell r="L5">
            <v>7195</v>
          </cell>
          <cell r="M5">
            <v>26</v>
          </cell>
          <cell r="N5">
            <v>23</v>
          </cell>
          <cell r="O5" t="str">
            <v>WWW.VIVEST.COM.BR</v>
          </cell>
        </row>
        <row r="6">
          <cell r="A6" t="str">
            <v>ITAU UNIBANCO</v>
          </cell>
          <cell r="B6" t="str">
            <v>FUNDACAO ITAU UNIBANCO - PREVIDENCIA COMPLEMENTAR</v>
          </cell>
          <cell r="C6" t="str">
            <v>61.155.248/0001-16</v>
          </cell>
          <cell r="D6" t="str">
            <v>SP</v>
          </cell>
          <cell r="E6" t="str">
            <v>Privado</v>
          </cell>
          <cell r="F6">
            <v>32054573262.950001</v>
          </cell>
          <cell r="G6">
            <v>169673724.06999999</v>
          </cell>
          <cell r="H6">
            <v>894451730.08999991</v>
          </cell>
          <cell r="I6">
            <v>10994719.84</v>
          </cell>
          <cell r="J6">
            <v>26429</v>
          </cell>
          <cell r="K6">
            <v>23728</v>
          </cell>
          <cell r="L6">
            <v>1651</v>
          </cell>
          <cell r="M6">
            <v>17</v>
          </cell>
          <cell r="N6">
            <v>38</v>
          </cell>
          <cell r="O6" t="str">
            <v>WW.FUNDACAOITAUUNIBANCO.COM.BR</v>
          </cell>
        </row>
        <row r="7">
          <cell r="A7" t="str">
            <v>VALIA</v>
          </cell>
          <cell r="B7" t="str">
            <v>FUNDACAO VALE DO RIO DOCE DE SEGURIDADE SOCIAL VALIA</v>
          </cell>
          <cell r="C7" t="str">
            <v>42.271.429/0001-63</v>
          </cell>
          <cell r="D7" t="str">
            <v>RJ</v>
          </cell>
          <cell r="E7" t="str">
            <v>Privado</v>
          </cell>
          <cell r="F7">
            <v>30183826292.669998</v>
          </cell>
          <cell r="G7">
            <v>340775962.02999997</v>
          </cell>
          <cell r="H7">
            <v>812177144.77999997</v>
          </cell>
          <cell r="I7">
            <v>32539462.280000001</v>
          </cell>
          <cell r="J7">
            <v>106905</v>
          </cell>
          <cell r="K7">
            <v>17077</v>
          </cell>
          <cell r="L7">
            <v>9374</v>
          </cell>
          <cell r="M7">
            <v>10</v>
          </cell>
          <cell r="N7">
            <v>57</v>
          </cell>
          <cell r="O7" t="str">
            <v>http://www.valia.com.br</v>
          </cell>
        </row>
        <row r="8">
          <cell r="A8" t="str">
            <v>BANESPREV</v>
          </cell>
          <cell r="B8" t="str">
            <v>BANESPREV FUNDO BANESPA DE SEGURIDADE SOCIAL</v>
          </cell>
          <cell r="C8" t="str">
            <v>57.125.288/0001-48</v>
          </cell>
          <cell r="D8" t="str">
            <v>SP</v>
          </cell>
          <cell r="E8" t="str">
            <v>Privado</v>
          </cell>
          <cell r="F8">
            <v>28636697949.27</v>
          </cell>
          <cell r="G8">
            <v>67071681.730000004</v>
          </cell>
          <cell r="H8">
            <v>1170927872.4200001</v>
          </cell>
          <cell r="I8">
            <v>14145079.439999999</v>
          </cell>
          <cell r="J8">
            <v>3852</v>
          </cell>
          <cell r="K8">
            <v>21134</v>
          </cell>
          <cell r="L8">
            <v>4196</v>
          </cell>
          <cell r="M8">
            <v>13</v>
          </cell>
          <cell r="N8">
            <v>16</v>
          </cell>
          <cell r="O8" t="str">
            <v>http://www.banesprev.com.br</v>
          </cell>
        </row>
        <row r="9">
          <cell r="A9" t="str">
            <v>SISTEL</v>
          </cell>
          <cell r="B9" t="str">
            <v>FUNDACAO SISTEL DE SEGURIDADE SOCIAL</v>
          </cell>
          <cell r="C9" t="str">
            <v>00.493.916/0001-20</v>
          </cell>
          <cell r="D9" t="str">
            <v>DF</v>
          </cell>
          <cell r="E9" t="str">
            <v>Privado</v>
          </cell>
          <cell r="F9">
            <v>22407922750.849998</v>
          </cell>
          <cell r="G9">
            <v>69586356.790000007</v>
          </cell>
          <cell r="H9">
            <v>624995760.63999999</v>
          </cell>
          <cell r="I9">
            <v>10661945.74</v>
          </cell>
          <cell r="J9">
            <v>1785</v>
          </cell>
          <cell r="K9">
            <v>15096</v>
          </cell>
          <cell r="L9">
            <v>6547</v>
          </cell>
          <cell r="M9">
            <v>8</v>
          </cell>
          <cell r="N9">
            <v>9</v>
          </cell>
          <cell r="O9" t="str">
            <v>http://www.sistel.com.br</v>
          </cell>
        </row>
        <row r="10">
          <cell r="A10" t="str">
            <v>FORLUZ</v>
          </cell>
          <cell r="B10" t="str">
            <v>FUNDACAO FORLUMINAS DE SEGURIDADE SOCIAL FORLUZ</v>
          </cell>
          <cell r="C10" t="str">
            <v>16.539.926/0001-90</v>
          </cell>
          <cell r="D10" t="str">
            <v>MG</v>
          </cell>
          <cell r="E10" t="str">
            <v>Público</v>
          </cell>
          <cell r="F10">
            <v>20767205551.599998</v>
          </cell>
          <cell r="G10">
            <v>140714946.94999999</v>
          </cell>
          <cell r="H10">
            <v>817131434.60000002</v>
          </cell>
          <cell r="I10">
            <v>9246495.5099999998</v>
          </cell>
          <cell r="J10">
            <v>6403</v>
          </cell>
          <cell r="K10">
            <v>13328</v>
          </cell>
          <cell r="L10">
            <v>3287</v>
          </cell>
          <cell r="M10">
            <v>3</v>
          </cell>
          <cell r="N10">
            <v>25</v>
          </cell>
          <cell r="O10" t="str">
            <v>http://www.forluz.org.br</v>
          </cell>
        </row>
        <row r="11">
          <cell r="A11" t="str">
            <v>REAL GRANDEZA</v>
          </cell>
          <cell r="B11" t="str">
            <v>REAL GRANDEZA FUNDACAO DE PREVIDENCIA E ASSIST SOCIAL</v>
          </cell>
          <cell r="C11" t="str">
            <v>34.269.803/0001-68</v>
          </cell>
          <cell r="D11" t="str">
            <v>RJ</v>
          </cell>
          <cell r="E11" t="str">
            <v>Público</v>
          </cell>
          <cell r="F11">
            <v>18673152544.77</v>
          </cell>
          <cell r="G11">
            <v>92550500.75999999</v>
          </cell>
          <cell r="H11">
            <v>743204423.36000001</v>
          </cell>
          <cell r="I11">
            <v>3026887.04</v>
          </cell>
          <cell r="J11">
            <v>3230</v>
          </cell>
          <cell r="K11">
            <v>7136</v>
          </cell>
          <cell r="L11">
            <v>2153</v>
          </cell>
          <cell r="M11">
            <v>5</v>
          </cell>
          <cell r="N11">
            <v>7</v>
          </cell>
          <cell r="O11" t="str">
            <v>https://www.frg.com.br/</v>
          </cell>
        </row>
        <row r="12">
          <cell r="A12" t="str">
            <v>FAPES</v>
          </cell>
          <cell r="B12" t="str">
            <v>FUNDACAO DE ASSISTENCIA E PREVIDENCIA SOCIAL DO BNDES - FAPES</v>
          </cell>
          <cell r="C12" t="str">
            <v>00.397.695/0001-97</v>
          </cell>
          <cell r="D12" t="str">
            <v>RJ</v>
          </cell>
          <cell r="E12" t="str">
            <v>Público</v>
          </cell>
          <cell r="F12">
            <v>16121152533.6</v>
          </cell>
          <cell r="G12">
            <v>273033463.90999997</v>
          </cell>
          <cell r="H12">
            <v>586344960.48000002</v>
          </cell>
          <cell r="I12">
            <v>723372.92</v>
          </cell>
          <cell r="J12">
            <v>2731</v>
          </cell>
          <cell r="K12">
            <v>1863</v>
          </cell>
          <cell r="L12">
            <v>452</v>
          </cell>
          <cell r="M12">
            <v>5</v>
          </cell>
          <cell r="N12">
            <v>4</v>
          </cell>
          <cell r="O12" t="str">
            <v>http://www.fapes.com.br</v>
          </cell>
        </row>
        <row r="13">
          <cell r="A13" t="str">
            <v>FUNDACAO COPEL</v>
          </cell>
          <cell r="B13" t="str">
            <v>FUNDACAO COPEL DE PREVIDENCIA E ASSISTENCIA SOCIAL</v>
          </cell>
          <cell r="C13" t="str">
            <v>75.054.940/0001-62</v>
          </cell>
          <cell r="D13" t="str">
            <v>PR</v>
          </cell>
          <cell r="E13" t="str">
            <v>Público</v>
          </cell>
          <cell r="F13">
            <v>14101892439.73</v>
          </cell>
          <cell r="G13">
            <v>107675559.2</v>
          </cell>
          <cell r="H13">
            <v>428479565.45999998</v>
          </cell>
          <cell r="I13">
            <v>6750132.0099999998</v>
          </cell>
          <cell r="J13">
            <v>11983</v>
          </cell>
          <cell r="K13">
            <v>7937</v>
          </cell>
          <cell r="L13">
            <v>1933</v>
          </cell>
          <cell r="M13">
            <v>5</v>
          </cell>
          <cell r="N13">
            <v>14</v>
          </cell>
          <cell r="O13" t="str">
            <v>FCOPEL.ORG.BR</v>
          </cell>
        </row>
        <row r="14">
          <cell r="A14" t="str">
            <v>FATL</v>
          </cell>
          <cell r="B14" t="str">
            <v>FUNDACAO ATLANTICO DE SEGURIDADE SOCIAL</v>
          </cell>
          <cell r="C14" t="str">
            <v>07.110.214/0001-60</v>
          </cell>
          <cell r="D14" t="str">
            <v>RJ</v>
          </cell>
          <cell r="E14" t="str">
            <v>Privado</v>
          </cell>
          <cell r="F14">
            <v>13318228667.940001</v>
          </cell>
          <cell r="G14">
            <v>21574342.489999998</v>
          </cell>
          <cell r="H14">
            <v>387375777.25999999</v>
          </cell>
          <cell r="I14">
            <v>106351754.79000001</v>
          </cell>
          <cell r="J14">
            <v>8802</v>
          </cell>
          <cell r="K14">
            <v>13149</v>
          </cell>
          <cell r="L14">
            <v>2130</v>
          </cell>
          <cell r="M14">
            <v>6</v>
          </cell>
          <cell r="N14">
            <v>11</v>
          </cell>
          <cell r="O14" t="str">
            <v>WWW.FUNDACAOATLANTICO.COM.BR</v>
          </cell>
        </row>
        <row r="15">
          <cell r="A15" t="str">
            <v>FACHESF</v>
          </cell>
          <cell r="B15" t="str">
            <v>FUNDACAO CHESF DE ASSISTENCIA E SEGURIDADE SOCIAL FACHESF</v>
          </cell>
          <cell r="C15" t="str">
            <v>42.160.192/0001-43</v>
          </cell>
          <cell r="D15" t="str">
            <v>PE</v>
          </cell>
          <cell r="E15" t="str">
            <v>Público</v>
          </cell>
          <cell r="F15">
            <v>12449126109.440001</v>
          </cell>
          <cell r="G15">
            <v>113187565.63</v>
          </cell>
          <cell r="H15">
            <v>433762796.80000001</v>
          </cell>
          <cell r="I15">
            <v>268103476.49000001</v>
          </cell>
          <cell r="J15">
            <v>7319</v>
          </cell>
          <cell r="K15">
            <v>7220</v>
          </cell>
          <cell r="L15">
            <v>2960</v>
          </cell>
          <cell r="M15">
            <v>6</v>
          </cell>
          <cell r="N15">
            <v>3</v>
          </cell>
          <cell r="O15" t="str">
            <v>http://www.fachesf.com.br</v>
          </cell>
        </row>
        <row r="16">
          <cell r="A16" t="str">
            <v>POSTALIS</v>
          </cell>
          <cell r="B16" t="str">
            <v>POSTALIS INSTITUTO DE PREVIDENCIA COMPLEMENTAR</v>
          </cell>
          <cell r="C16" t="str">
            <v>00.627.638/0001-57</v>
          </cell>
          <cell r="D16" t="str">
            <v>DF</v>
          </cell>
          <cell r="E16" t="str">
            <v>Público</v>
          </cell>
          <cell r="F16">
            <v>12026712482.02</v>
          </cell>
          <cell r="G16">
            <v>587007809.18000007</v>
          </cell>
          <cell r="H16">
            <v>578971320.65999997</v>
          </cell>
          <cell r="I16">
            <v>54241586.57</v>
          </cell>
          <cell r="J16">
            <v>141376</v>
          </cell>
          <cell r="K16">
            <v>36511</v>
          </cell>
          <cell r="L16">
            <v>11196</v>
          </cell>
          <cell r="M16">
            <v>2</v>
          </cell>
          <cell r="N16">
            <v>2</v>
          </cell>
          <cell r="O16" t="str">
            <v>http://www.postalis.org.br</v>
          </cell>
        </row>
        <row r="17">
          <cell r="A17" t="str">
            <v>MULTIPREV</v>
          </cell>
          <cell r="B17" t="str">
            <v>MULTIPREV FUNDO MULTIPLO DE PENSAO</v>
          </cell>
          <cell r="C17" t="str">
            <v>67.846.188/0001-64</v>
          </cell>
          <cell r="D17" t="str">
            <v>SP</v>
          </cell>
          <cell r="E17" t="str">
            <v>Privado</v>
          </cell>
          <cell r="F17">
            <v>10981817016.379999</v>
          </cell>
          <cell r="G17">
            <v>303169171.30999994</v>
          </cell>
          <cell r="H17">
            <v>161756564.19999999</v>
          </cell>
          <cell r="I17">
            <v>88482467.629999995</v>
          </cell>
          <cell r="J17">
            <v>61536</v>
          </cell>
          <cell r="K17">
            <v>3543</v>
          </cell>
          <cell r="L17">
            <v>315</v>
          </cell>
          <cell r="M17">
            <v>94</v>
          </cell>
          <cell r="N17">
            <v>153</v>
          </cell>
          <cell r="O17" t="str">
            <v>https://www.metlife.com.br</v>
          </cell>
        </row>
        <row r="18">
          <cell r="A18" t="str">
            <v>ECONOMUS</v>
          </cell>
          <cell r="B18" t="str">
            <v>ECONOMUS INSTITUTO DE SEGURIDADE SOCIAL</v>
          </cell>
          <cell r="C18" t="str">
            <v>49.320.799/0001-92</v>
          </cell>
          <cell r="D18" t="str">
            <v>SP</v>
          </cell>
          <cell r="E18" t="str">
            <v>Público</v>
          </cell>
          <cell r="F18">
            <v>10863704651.790001</v>
          </cell>
          <cell r="G18">
            <v>179345037.32999998</v>
          </cell>
          <cell r="H18">
            <v>392972727.43000001</v>
          </cell>
          <cell r="I18">
            <v>1242050.5900000001</v>
          </cell>
          <cell r="J18">
            <v>8436</v>
          </cell>
          <cell r="K18">
            <v>9203</v>
          </cell>
          <cell r="L18">
            <v>855</v>
          </cell>
          <cell r="M18">
            <v>5</v>
          </cell>
          <cell r="N18">
            <v>3</v>
          </cell>
          <cell r="O18" t="str">
            <v>http://www.economus.com.br</v>
          </cell>
        </row>
        <row r="19">
          <cell r="A19" t="str">
            <v>CERES</v>
          </cell>
          <cell r="B19" t="str">
            <v>CERES - FUNDACAO DE SEGURIDADE SOCIAL</v>
          </cell>
          <cell r="C19" t="str">
            <v>00.532.804/0001-31</v>
          </cell>
          <cell r="D19" t="str">
            <v>DF</v>
          </cell>
          <cell r="E19" t="str">
            <v>Público</v>
          </cell>
          <cell r="F19">
            <v>10839464687.559999</v>
          </cell>
          <cell r="G19">
            <v>162789374.90000001</v>
          </cell>
          <cell r="H19">
            <v>261265066.16</v>
          </cell>
          <cell r="I19">
            <v>2966230.5</v>
          </cell>
          <cell r="J19">
            <v>12655</v>
          </cell>
          <cell r="K19">
            <v>7243</v>
          </cell>
          <cell r="L19">
            <v>2180</v>
          </cell>
          <cell r="M19">
            <v>18</v>
          </cell>
          <cell r="N19">
            <v>10</v>
          </cell>
          <cell r="O19" t="str">
            <v>http://www.ceres.org.br</v>
          </cell>
        </row>
        <row r="20">
          <cell r="A20" t="str">
            <v>PREVIDÊNCIA USIMINAS</v>
          </cell>
          <cell r="B20" t="str">
            <v>PREVIDENCIA USIMINAS</v>
          </cell>
          <cell r="C20" t="str">
            <v>16.619.488/0001-70</v>
          </cell>
          <cell r="D20" t="str">
            <v>MG</v>
          </cell>
          <cell r="E20" t="str">
            <v>Privado</v>
          </cell>
          <cell r="F20">
            <v>10323443678.66</v>
          </cell>
          <cell r="G20">
            <v>45096282.670000002</v>
          </cell>
          <cell r="H20">
            <v>385167609.48000002</v>
          </cell>
          <cell r="I20">
            <v>15735367.560000001</v>
          </cell>
          <cell r="J20">
            <v>16138</v>
          </cell>
          <cell r="K20">
            <v>14115</v>
          </cell>
          <cell r="L20">
            <v>5813</v>
          </cell>
          <cell r="M20">
            <v>4</v>
          </cell>
          <cell r="N20">
            <v>13</v>
          </cell>
          <cell r="O20" t="str">
            <v>http://www.previdenciausiminas.com</v>
          </cell>
        </row>
        <row r="21">
          <cell r="A21" t="str">
            <v>REFER</v>
          </cell>
          <cell r="B21" t="str">
            <v>FUNDACAO REDE FERROVIARIA DE SEGURIDADE SOCIAL REFER</v>
          </cell>
          <cell r="C21" t="str">
            <v>30.277.685/0001-89</v>
          </cell>
          <cell r="D21" t="str">
            <v>RJ</v>
          </cell>
          <cell r="E21" t="str">
            <v>Público</v>
          </cell>
          <cell r="F21">
            <v>9973909624.4799995</v>
          </cell>
          <cell r="G21">
            <v>17314268.050000001</v>
          </cell>
          <cell r="H21">
            <v>302719403.86000001</v>
          </cell>
          <cell r="I21">
            <v>277338.28999999998</v>
          </cell>
          <cell r="J21">
            <v>3004</v>
          </cell>
          <cell r="K21">
            <v>11187</v>
          </cell>
          <cell r="L21">
            <v>11177</v>
          </cell>
          <cell r="M21">
            <v>8</v>
          </cell>
          <cell r="N21">
            <v>10</v>
          </cell>
          <cell r="O21" t="str">
            <v>WWW.REFER.COM.BR</v>
          </cell>
        </row>
        <row r="22">
          <cell r="A22" t="str">
            <v>TELOS</v>
          </cell>
          <cell r="B22" t="str">
            <v>TELOS FUNDACAO EMBRATEL DE SEGURIDADE SOCIAL</v>
          </cell>
          <cell r="C22" t="str">
            <v>42.465.310/0001-21</v>
          </cell>
          <cell r="D22" t="str">
            <v>RJ</v>
          </cell>
          <cell r="E22" t="str">
            <v>Privado</v>
          </cell>
          <cell r="F22">
            <v>9953769801</v>
          </cell>
          <cell r="G22">
            <v>23585512.260000002</v>
          </cell>
          <cell r="H22">
            <v>321843304.78000003</v>
          </cell>
          <cell r="I22">
            <v>14753594.789999999</v>
          </cell>
          <cell r="J22">
            <v>6954</v>
          </cell>
          <cell r="K22">
            <v>5922</v>
          </cell>
          <cell r="L22">
            <v>1327</v>
          </cell>
          <cell r="M22">
            <v>3</v>
          </cell>
          <cell r="N22">
            <v>8</v>
          </cell>
          <cell r="O22" t="str">
            <v>http://www.fundacaotelos.com.br</v>
          </cell>
        </row>
        <row r="23">
          <cell r="A23" t="str">
            <v>MULTIBRA</v>
          </cell>
          <cell r="B23" t="str">
            <v>MULTIBRA FUNDO DE PENSAO</v>
          </cell>
          <cell r="C23" t="str">
            <v>30.459.788/0001-60</v>
          </cell>
          <cell r="D23" t="str">
            <v>SP</v>
          </cell>
          <cell r="E23" t="str">
            <v>Privado</v>
          </cell>
          <cell r="F23">
            <v>9271722996.5499992</v>
          </cell>
          <cell r="G23">
            <v>166983558.71000001</v>
          </cell>
          <cell r="H23">
            <v>274497185.15000004</v>
          </cell>
          <cell r="I23">
            <v>122463062.15000001</v>
          </cell>
          <cell r="J23">
            <v>49619</v>
          </cell>
          <cell r="K23">
            <v>5910</v>
          </cell>
          <cell r="L23">
            <v>2427</v>
          </cell>
          <cell r="M23">
            <v>117</v>
          </cell>
          <cell r="N23">
            <v>166</v>
          </cell>
          <cell r="O23" t="str">
            <v>Sem site</v>
          </cell>
        </row>
        <row r="24">
          <cell r="A24" t="str">
            <v>BB PREVIDENCIA</v>
          </cell>
          <cell r="B24" t="str">
            <v>BB-PREVIDENCIA FUNDO DE PENSAO BANCO DO BRASIL</v>
          </cell>
          <cell r="C24" t="str">
            <v>00.544.659/0001-09</v>
          </cell>
          <cell r="D24" t="str">
            <v>DF</v>
          </cell>
          <cell r="E24" t="str">
            <v>Privado</v>
          </cell>
          <cell r="F24">
            <v>8618151091.1900005</v>
          </cell>
          <cell r="G24">
            <v>207961119.84999999</v>
          </cell>
          <cell r="H24">
            <v>177259585.96000001</v>
          </cell>
          <cell r="I24">
            <v>86210629.25</v>
          </cell>
          <cell r="J24">
            <v>208113</v>
          </cell>
          <cell r="K24">
            <v>3298</v>
          </cell>
          <cell r="L24">
            <v>909</v>
          </cell>
          <cell r="M24">
            <v>42</v>
          </cell>
          <cell r="N24">
            <v>207</v>
          </cell>
          <cell r="O24" t="str">
            <v>WWW.BBPREVIDENCIA.COM.BR</v>
          </cell>
        </row>
        <row r="25">
          <cell r="A25" t="str">
            <v>VISÃO PREV</v>
          </cell>
          <cell r="B25" t="str">
            <v>VISAO PREV SOCIEDADE DE PREVIDENCIA COMPLEMENTAR</v>
          </cell>
          <cell r="C25" t="str">
            <v>07.205.215/0001-98</v>
          </cell>
          <cell r="D25" t="str">
            <v>SP</v>
          </cell>
          <cell r="E25" t="str">
            <v>Privado</v>
          </cell>
          <cell r="F25">
            <v>8038269064.3100004</v>
          </cell>
          <cell r="G25">
            <v>93569858.949999988</v>
          </cell>
          <cell r="H25">
            <v>179045132.25</v>
          </cell>
          <cell r="I25">
            <v>36074222.259999998</v>
          </cell>
          <cell r="J25">
            <v>15680</v>
          </cell>
          <cell r="K25">
            <v>5563</v>
          </cell>
          <cell r="L25">
            <v>507</v>
          </cell>
          <cell r="M25">
            <v>5</v>
          </cell>
          <cell r="N25">
            <v>23</v>
          </cell>
          <cell r="O25" t="str">
            <v>http://www.visaoprev.com.br</v>
          </cell>
        </row>
        <row r="26">
          <cell r="A26" t="str">
            <v>SERPROS</v>
          </cell>
          <cell r="B26" t="str">
            <v>SERPROS FUNDO MULTIPATROCINADO</v>
          </cell>
          <cell r="C26" t="str">
            <v>29.738.952/0001-99</v>
          </cell>
          <cell r="D26" t="str">
            <v>RJ</v>
          </cell>
          <cell r="E26" t="str">
            <v>Público</v>
          </cell>
          <cell r="F26">
            <v>7993571740.4899998</v>
          </cell>
          <cell r="G26">
            <v>114681866.27000001</v>
          </cell>
          <cell r="H26">
            <v>179032160.47</v>
          </cell>
          <cell r="I26">
            <v>20068444.09</v>
          </cell>
          <cell r="J26">
            <v>7498</v>
          </cell>
          <cell r="K26">
            <v>4480</v>
          </cell>
          <cell r="L26">
            <v>972</v>
          </cell>
          <cell r="M26">
            <v>3</v>
          </cell>
          <cell r="N26">
            <v>2</v>
          </cell>
          <cell r="O26" t="str">
            <v>http://www.serpros.com.br</v>
          </cell>
        </row>
        <row r="27">
          <cell r="A27" t="str">
            <v>FUNPRESP-EXE</v>
          </cell>
          <cell r="B27" t="str">
            <v>FUNDACAO DE PREVIDENCIA COMPLEMENTAR DO SERVIDOR PUBLICO FEDERAL DO PODER EXECUTIVO (FUNPRESP-EXE)</v>
          </cell>
          <cell r="C27" t="str">
            <v>17.312.597/0001-02</v>
          </cell>
          <cell r="D27" t="str">
            <v>DF</v>
          </cell>
          <cell r="E27" t="str">
            <v>Público</v>
          </cell>
          <cell r="F27">
            <v>7903763113.5100002</v>
          </cell>
          <cell r="G27">
            <v>713549732.71000004</v>
          </cell>
          <cell r="H27">
            <v>30700680.41</v>
          </cell>
          <cell r="I27">
            <v>2118241.12</v>
          </cell>
          <cell r="J27">
            <v>111893</v>
          </cell>
          <cell r="K27">
            <v>62</v>
          </cell>
          <cell r="L27">
            <v>182</v>
          </cell>
          <cell r="M27">
            <v>2</v>
          </cell>
          <cell r="N27">
            <v>205</v>
          </cell>
          <cell r="O27" t="str">
            <v>https://www.funpresp.com.br/portal/</v>
          </cell>
        </row>
        <row r="28">
          <cell r="A28" t="str">
            <v>FUNBEP</v>
          </cell>
          <cell r="B28" t="str">
            <v>FUNBEP - FUNDO DE PENSAO MULTIPATROCINADO</v>
          </cell>
          <cell r="C28" t="str">
            <v>76.629.252/0001-46</v>
          </cell>
          <cell r="D28" t="str">
            <v>PR</v>
          </cell>
          <cell r="E28" t="str">
            <v>Privado</v>
          </cell>
          <cell r="F28">
            <v>7556479264.9300003</v>
          </cell>
          <cell r="G28">
            <v>39766339.75</v>
          </cell>
          <cell r="H28">
            <v>354623081.88</v>
          </cell>
          <cell r="I28">
            <v>119922.82</v>
          </cell>
          <cell r="J28">
            <v>243</v>
          </cell>
          <cell r="K28">
            <v>5136</v>
          </cell>
          <cell r="L28">
            <v>1009</v>
          </cell>
          <cell r="M28">
            <v>2</v>
          </cell>
          <cell r="N28">
            <v>6</v>
          </cell>
          <cell r="O28" t="str">
            <v>https://www.funbep.com.br/</v>
          </cell>
        </row>
        <row r="29">
          <cell r="A29" t="str">
            <v>CENTRUS</v>
          </cell>
          <cell r="B29" t="str">
            <v>FUNDACAO BANCO CENTRAL DE PREVIDENCIA PRIVADA-CENTRUS</v>
          </cell>
          <cell r="C29" t="str">
            <v>00.580.571/0001-42</v>
          </cell>
          <cell r="D29" t="str">
            <v>DF</v>
          </cell>
          <cell r="E29" t="str">
            <v>Público</v>
          </cell>
          <cell r="F29">
            <v>6861030939.0299997</v>
          </cell>
          <cell r="G29">
            <v>7247584.2599999998</v>
          </cell>
          <cell r="H29">
            <v>183173005.23000002</v>
          </cell>
          <cell r="I29">
            <v>1203339.02</v>
          </cell>
          <cell r="J29">
            <v>1188</v>
          </cell>
          <cell r="K29">
            <v>553</v>
          </cell>
          <cell r="L29">
            <v>728</v>
          </cell>
          <cell r="M29">
            <v>4</v>
          </cell>
          <cell r="N29">
            <v>6</v>
          </cell>
          <cell r="O29" t="str">
            <v>http://www.centrus.org.br</v>
          </cell>
        </row>
        <row r="30">
          <cell r="A30" t="str">
            <v>FAMILIA PREVIDENCIA</v>
          </cell>
          <cell r="B30" t="str">
            <v>FUNDACAO CEEE DE SEGURIDADE SOCIAL ELETROCEEE</v>
          </cell>
          <cell r="C30" t="str">
            <v>90.884.412/0001-24</v>
          </cell>
          <cell r="D30" t="str">
            <v>RS</v>
          </cell>
          <cell r="E30" t="str">
            <v>Privado</v>
          </cell>
          <cell r="F30">
            <v>6854994357.5</v>
          </cell>
          <cell r="G30">
            <v>178991425.66999999</v>
          </cell>
          <cell r="H30">
            <v>399194533.00999999</v>
          </cell>
          <cell r="I30">
            <v>38996115.119999997</v>
          </cell>
          <cell r="M30">
            <v>11</v>
          </cell>
          <cell r="N30">
            <v>125</v>
          </cell>
          <cell r="O30" t="str">
            <v>Sem site</v>
          </cell>
        </row>
        <row r="31">
          <cell r="A31" t="str">
            <v>BANRISUL/FBSS</v>
          </cell>
          <cell r="B31" t="str">
            <v>FUNDACAO BANRISUL DE SEGURIDADE SOCIAL</v>
          </cell>
          <cell r="C31" t="str">
            <v>92.811.959/0001-25</v>
          </cell>
          <cell r="D31" t="str">
            <v>RS</v>
          </cell>
          <cell r="E31" t="str">
            <v>Público</v>
          </cell>
          <cell r="F31">
            <v>6718496614</v>
          </cell>
          <cell r="G31">
            <v>111879156.04000001</v>
          </cell>
          <cell r="H31">
            <v>242463682.28999999</v>
          </cell>
          <cell r="I31">
            <v>11420971.1</v>
          </cell>
          <cell r="M31">
            <v>7</v>
          </cell>
          <cell r="N31">
            <v>138</v>
          </cell>
          <cell r="O31" t="str">
            <v>Sem site</v>
          </cell>
        </row>
        <row r="32">
          <cell r="A32" t="str">
            <v>CAPEF</v>
          </cell>
          <cell r="B32" t="str">
            <v>CAIXA DE PREVIDENCIA DOS FUNCIONARIOS DO BANCO DO NORDESTE DO BRASIL - CAPEF</v>
          </cell>
          <cell r="C32" t="str">
            <v>07.273.170/0001-99</v>
          </cell>
          <cell r="D32" t="str">
            <v>CE</v>
          </cell>
          <cell r="E32" t="str">
            <v>Público</v>
          </cell>
          <cell r="F32">
            <v>6635317831.6999998</v>
          </cell>
          <cell r="G32">
            <v>178499541.79000002</v>
          </cell>
          <cell r="H32">
            <v>277877275.17000002</v>
          </cell>
          <cell r="I32">
            <v>703940.83</v>
          </cell>
          <cell r="J32">
            <v>6826</v>
          </cell>
          <cell r="K32">
            <v>4100</v>
          </cell>
          <cell r="L32">
            <v>1589</v>
          </cell>
          <cell r="M32">
            <v>3</v>
          </cell>
          <cell r="N32">
            <v>3</v>
          </cell>
          <cell r="O32" t="str">
            <v>http://www.capef.com.br</v>
          </cell>
        </row>
        <row r="33">
          <cell r="A33" t="str">
            <v>CBS</v>
          </cell>
          <cell r="B33" t="str">
            <v>CAIXA BENEFICENTE DOS EMPREGADOS DA COMPANHIA SIDERURGICA NACIONAL  - CBS</v>
          </cell>
          <cell r="C33" t="str">
            <v>32.500.613/0001-84</v>
          </cell>
          <cell r="D33" t="str">
            <v>SP</v>
          </cell>
          <cell r="E33" t="str">
            <v>Privado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21801</v>
          </cell>
          <cell r="K33">
            <v>7673</v>
          </cell>
          <cell r="L33">
            <v>4487</v>
          </cell>
          <cell r="M33">
            <v>4</v>
          </cell>
          <cell r="N33">
            <v>10</v>
          </cell>
          <cell r="O33" t="str">
            <v>CBSPREV.COM.BR</v>
          </cell>
        </row>
        <row r="34">
          <cell r="A34" t="str">
            <v>IBM</v>
          </cell>
          <cell r="B34" t="str">
            <v>FUNDACAO PREVIDENCIARIA IBM</v>
          </cell>
          <cell r="C34" t="str">
            <v>30.658.868/0001-44</v>
          </cell>
          <cell r="D34" t="str">
            <v>RJ</v>
          </cell>
          <cell r="E34" t="str">
            <v>Privado</v>
          </cell>
          <cell r="F34">
            <v>5818279309.9099998</v>
          </cell>
          <cell r="G34">
            <v>74935630.810000002</v>
          </cell>
          <cell r="H34">
            <v>106716535.39</v>
          </cell>
          <cell r="I34">
            <v>34862922.810000002</v>
          </cell>
          <cell r="J34">
            <v>7316</v>
          </cell>
          <cell r="K34">
            <v>1924</v>
          </cell>
          <cell r="L34">
            <v>16</v>
          </cell>
          <cell r="M34">
            <v>3</v>
          </cell>
          <cell r="N34">
            <v>3</v>
          </cell>
          <cell r="O34" t="str">
            <v>WWW.FUNDACAOIBM.COM.BR</v>
          </cell>
        </row>
        <row r="35">
          <cell r="A35" t="str">
            <v>ELETROS</v>
          </cell>
          <cell r="B35" t="str">
            <v>FUNDACAO ELETROBRAS DE SEGURIDADE SOCIAL ELETROS</v>
          </cell>
          <cell r="C35" t="str">
            <v>34.268.789/0001-88</v>
          </cell>
          <cell r="D35" t="str">
            <v>RJ</v>
          </cell>
          <cell r="E35" t="str">
            <v>Público</v>
          </cell>
          <cell r="F35">
            <v>5737052030.71</v>
          </cell>
          <cell r="G35">
            <v>108283215.16999999</v>
          </cell>
          <cell r="H35">
            <v>239960323.48999998</v>
          </cell>
          <cell r="I35">
            <v>19524084.02</v>
          </cell>
          <cell r="J35">
            <v>2448</v>
          </cell>
          <cell r="K35">
            <v>2047</v>
          </cell>
          <cell r="L35">
            <v>635</v>
          </cell>
          <cell r="M35">
            <v>6</v>
          </cell>
          <cell r="N35">
            <v>8</v>
          </cell>
          <cell r="O35" t="str">
            <v>http://www.eletros.com.br</v>
          </cell>
        </row>
        <row r="36">
          <cell r="A36" t="str">
            <v>FIBRA</v>
          </cell>
          <cell r="B36" t="str">
            <v>FUNDACAO ITAIPU BR DE PREVIDENCIA E ASSISTENCIA SOCIAL</v>
          </cell>
          <cell r="C36" t="str">
            <v>80.564.578/0001-00</v>
          </cell>
          <cell r="D36" t="str">
            <v>PR</v>
          </cell>
          <cell r="E36" t="str">
            <v>Privado</v>
          </cell>
          <cell r="F36">
            <v>5715531576.3900003</v>
          </cell>
          <cell r="G36">
            <v>77132909.859999999</v>
          </cell>
          <cell r="H36">
            <v>201537668.12</v>
          </cell>
          <cell r="I36">
            <v>2304032.5099999998</v>
          </cell>
          <cell r="J36">
            <v>1996</v>
          </cell>
          <cell r="K36">
            <v>1693</v>
          </cell>
          <cell r="L36">
            <v>339</v>
          </cell>
          <cell r="M36">
            <v>2</v>
          </cell>
          <cell r="N36">
            <v>4</v>
          </cell>
          <cell r="O36" t="str">
            <v>http://www.fundacaoitaipu.com.br</v>
          </cell>
        </row>
        <row r="37">
          <cell r="A37" t="str">
            <v>QUANTA</v>
          </cell>
          <cell r="B37" t="str">
            <v>QUANTA PREVIDENCIA COOPERATIVA</v>
          </cell>
          <cell r="C37" t="str">
            <v>07.200.006/0001-51</v>
          </cell>
          <cell r="D37" t="str">
            <v>SC</v>
          </cell>
          <cell r="E37" t="str">
            <v>Instituidor</v>
          </cell>
          <cell r="F37">
            <v>5664303459.0500002</v>
          </cell>
          <cell r="G37">
            <v>250593658.35000002</v>
          </cell>
          <cell r="H37">
            <v>23701930.879999999</v>
          </cell>
          <cell r="I37">
            <v>125482858.53</v>
          </cell>
          <cell r="J37">
            <v>159868</v>
          </cell>
          <cell r="K37">
            <v>538</v>
          </cell>
          <cell r="L37">
            <v>249</v>
          </cell>
          <cell r="M37">
            <v>3</v>
          </cell>
          <cell r="N37">
            <v>44</v>
          </cell>
          <cell r="O37" t="str">
            <v>www.quanta-previdencia.com.br</v>
          </cell>
        </row>
        <row r="38">
          <cell r="A38" t="str">
            <v>PREVI-GM</v>
          </cell>
          <cell r="B38" t="str">
            <v>PREVI-GM SOCIEDADE DE PREVIDENCIA PRIVADA</v>
          </cell>
          <cell r="C38" t="str">
            <v>53.710.968/0001-78</v>
          </cell>
          <cell r="D38" t="str">
            <v>SP</v>
          </cell>
          <cell r="E38" t="str">
            <v>Privado</v>
          </cell>
          <cell r="F38">
            <v>5026226538.54</v>
          </cell>
          <cell r="G38">
            <v>42145608.960000001</v>
          </cell>
          <cell r="H38">
            <v>134623212.64000002</v>
          </cell>
          <cell r="I38">
            <v>4931773.3600000003</v>
          </cell>
          <cell r="J38">
            <v>18028</v>
          </cell>
          <cell r="K38">
            <v>3825</v>
          </cell>
          <cell r="L38">
            <v>301</v>
          </cell>
          <cell r="M38">
            <v>1</v>
          </cell>
          <cell r="N38">
            <v>1</v>
          </cell>
          <cell r="O38" t="str">
            <v>http://www.previgm.com.br</v>
          </cell>
        </row>
        <row r="39">
          <cell r="A39" t="str">
            <v>SANTANDERPREVI</v>
          </cell>
          <cell r="B39" t="str">
            <v>SANTANDERPREVI - SOCIEDADE DE PREVIDENCIA PRIVADA</v>
          </cell>
          <cell r="C39" t="str">
            <v>68.687.185/0001-98</v>
          </cell>
          <cell r="D39" t="str">
            <v>SP</v>
          </cell>
          <cell r="E39" t="str">
            <v>Privado</v>
          </cell>
          <cell r="F39">
            <v>4702652003.0900002</v>
          </cell>
          <cell r="G39">
            <v>102678509.62</v>
          </cell>
          <cell r="H39">
            <v>102299369.92</v>
          </cell>
          <cell r="I39">
            <v>47213281.859999999</v>
          </cell>
          <cell r="J39">
            <v>26551</v>
          </cell>
          <cell r="K39">
            <v>1923</v>
          </cell>
          <cell r="L39">
            <v>7</v>
          </cell>
          <cell r="M39">
            <v>1</v>
          </cell>
          <cell r="N39">
            <v>18</v>
          </cell>
          <cell r="O39" t="str">
            <v>http://www.santanderprevi.com.br</v>
          </cell>
        </row>
        <row r="40">
          <cell r="A40" t="str">
            <v>ELOS</v>
          </cell>
          <cell r="B40" t="str">
            <v>FUNDACAO ELETROSUL DE PREVIDENCIA E ASSISTENCIA SOCIAL ELOS</v>
          </cell>
          <cell r="C40" t="str">
            <v>42.286.245/0001-77</v>
          </cell>
          <cell r="D40" t="str">
            <v>SC</v>
          </cell>
          <cell r="E40" t="str">
            <v>Privado</v>
          </cell>
          <cell r="F40">
            <v>4702012754.1300001</v>
          </cell>
          <cell r="G40">
            <v>61472603</v>
          </cell>
          <cell r="H40">
            <v>190307859</v>
          </cell>
          <cell r="I40">
            <v>634860.80000000005</v>
          </cell>
          <cell r="J40">
            <v>1340</v>
          </cell>
          <cell r="K40">
            <v>2708</v>
          </cell>
          <cell r="L40">
            <v>849</v>
          </cell>
          <cell r="M40">
            <v>6</v>
          </cell>
          <cell r="N40">
            <v>4</v>
          </cell>
          <cell r="O40" t="str">
            <v>http://www.elos.org.br</v>
          </cell>
        </row>
        <row r="41">
          <cell r="A41" t="str">
            <v>PREVINORTE</v>
          </cell>
          <cell r="B41" t="str">
            <v>PREVINORTE - FUNDACAO DE PREVIDENCIA COMPLEMENTAR</v>
          </cell>
          <cell r="C41" t="str">
            <v>03.637.154/0001-87</v>
          </cell>
          <cell r="D41" t="str">
            <v>DF</v>
          </cell>
          <cell r="E41" t="str">
            <v>Público</v>
          </cell>
          <cell r="F41">
            <v>4619269685.21</v>
          </cell>
          <cell r="G41">
            <v>49592157.340000004</v>
          </cell>
          <cell r="H41">
            <v>173690397.74000001</v>
          </cell>
          <cell r="I41">
            <v>26501182.239999998</v>
          </cell>
          <cell r="J41">
            <v>3491</v>
          </cell>
          <cell r="K41">
            <v>2044</v>
          </cell>
          <cell r="L41">
            <v>557</v>
          </cell>
          <cell r="M41">
            <v>6</v>
          </cell>
          <cell r="N41">
            <v>4</v>
          </cell>
          <cell r="O41" t="str">
            <v>http://www.previnorte.com.br</v>
          </cell>
        </row>
        <row r="42">
          <cell r="A42" t="str">
            <v>FUNDAÇÃO LIBERTAS</v>
          </cell>
          <cell r="B42" t="str">
            <v>FUNDACAO LIBERTAS DE SEGURIDADE SOCIAL</v>
          </cell>
          <cell r="C42" t="str">
            <v>20.119.509/0001-65</v>
          </cell>
          <cell r="D42" t="str">
            <v>MG</v>
          </cell>
          <cell r="E42" t="str">
            <v>Público</v>
          </cell>
          <cell r="F42">
            <v>4583677435.8500004</v>
          </cell>
          <cell r="G42">
            <v>72254413.650000006</v>
          </cell>
          <cell r="H42">
            <v>106207660.45</v>
          </cell>
          <cell r="I42">
            <v>10765718.32</v>
          </cell>
          <cell r="J42">
            <v>15454</v>
          </cell>
          <cell r="K42">
            <v>4490</v>
          </cell>
          <cell r="L42">
            <v>918</v>
          </cell>
          <cell r="M42">
            <v>18</v>
          </cell>
          <cell r="N42">
            <v>17</v>
          </cell>
          <cell r="O42" t="str">
            <v>http://www.fundacaolibertas.com.br</v>
          </cell>
        </row>
        <row r="43">
          <cell r="A43" t="str">
            <v>EMBRAER PREV</v>
          </cell>
          <cell r="B43" t="str">
            <v>EMBRAER PREV - SOCIEDADE DE PREVIDENCIA COMPLEMENTAR</v>
          </cell>
          <cell r="C43" t="str">
            <v>10.679.245/0001-40</v>
          </cell>
          <cell r="D43" t="str">
            <v>SP</v>
          </cell>
          <cell r="E43" t="str">
            <v>Privado</v>
          </cell>
          <cell r="F43">
            <v>4502355460.0799999</v>
          </cell>
          <cell r="G43">
            <v>87719008.50999999</v>
          </cell>
          <cell r="H43">
            <v>57097910.270000003</v>
          </cell>
          <cell r="I43">
            <v>22648474.859999999</v>
          </cell>
          <cell r="J43">
            <v>18582</v>
          </cell>
          <cell r="K43">
            <v>1817</v>
          </cell>
          <cell r="L43">
            <v>221</v>
          </cell>
          <cell r="M43">
            <v>1</v>
          </cell>
          <cell r="N43">
            <v>8</v>
          </cell>
          <cell r="O43" t="str">
            <v>http://www.embraerprev.com.br</v>
          </cell>
        </row>
        <row r="44">
          <cell r="A44" t="str">
            <v>BRF PREVIDÊNCIA</v>
          </cell>
          <cell r="B44" t="str">
            <v>BRF PREVIDENCIA</v>
          </cell>
          <cell r="C44" t="str">
            <v>01.689.795/0001-50</v>
          </cell>
          <cell r="D44" t="str">
            <v>SP</v>
          </cell>
          <cell r="E44" t="str">
            <v>Privado</v>
          </cell>
          <cell r="F44">
            <v>4467481609.3699999</v>
          </cell>
          <cell r="G44">
            <v>34696873.980000004</v>
          </cell>
          <cell r="H44">
            <v>111113459.78</v>
          </cell>
          <cell r="I44">
            <v>43274641.920000002</v>
          </cell>
          <cell r="J44">
            <v>46228</v>
          </cell>
          <cell r="K44">
            <v>6796</v>
          </cell>
          <cell r="L44">
            <v>1248</v>
          </cell>
          <cell r="M44">
            <v>4</v>
          </cell>
          <cell r="N44">
            <v>7</v>
          </cell>
          <cell r="O44" t="str">
            <v>http://www.brfprevidencia.com.br</v>
          </cell>
        </row>
        <row r="45">
          <cell r="A45" t="str">
            <v>CELOS</v>
          </cell>
          <cell r="B45" t="str">
            <v>FUNDACAO CELESC DE SEGURIDADE SOCIAL</v>
          </cell>
          <cell r="C45" t="str">
            <v>82.956.996/0001-78</v>
          </cell>
          <cell r="D45" t="str">
            <v>SC</v>
          </cell>
          <cell r="E45" t="str">
            <v>Público</v>
          </cell>
          <cell r="F45">
            <v>4426449441.3199997</v>
          </cell>
          <cell r="G45">
            <v>84407164.420000002</v>
          </cell>
          <cell r="H45">
            <v>195389425.03999999</v>
          </cell>
          <cell r="I45">
            <v>6337411.4299999997</v>
          </cell>
          <cell r="J45">
            <v>7544</v>
          </cell>
          <cell r="K45">
            <v>4380</v>
          </cell>
          <cell r="L45">
            <v>1428</v>
          </cell>
          <cell r="M45">
            <v>5</v>
          </cell>
          <cell r="N45">
            <v>3</v>
          </cell>
          <cell r="O45" t="str">
            <v>http://www.celos.com.br</v>
          </cell>
        </row>
        <row r="46">
          <cell r="A46" t="str">
            <v>GERDAU</v>
          </cell>
          <cell r="B46" t="str">
            <v>GERDAU - SOCIEDADE DE PREVIDENCIA PRIVADA</v>
          </cell>
          <cell r="C46" t="str">
            <v>92.326.818/0001-17</v>
          </cell>
          <cell r="D46" t="str">
            <v>RS</v>
          </cell>
          <cell r="E46" t="str">
            <v>Privado</v>
          </cell>
          <cell r="F46">
            <v>4399928472.9200001</v>
          </cell>
          <cell r="G46">
            <v>57036011.739999995</v>
          </cell>
          <cell r="H46">
            <v>106363699.72</v>
          </cell>
          <cell r="I46">
            <v>24694266.73</v>
          </cell>
          <cell r="J46">
            <v>16440</v>
          </cell>
          <cell r="K46">
            <v>2583</v>
          </cell>
          <cell r="L46">
            <v>566</v>
          </cell>
          <cell r="M46">
            <v>3</v>
          </cell>
          <cell r="N46">
            <v>19</v>
          </cell>
          <cell r="O46" t="str">
            <v>WWW.GERDAUPREVIDENCIA.COM.BR</v>
          </cell>
        </row>
        <row r="47">
          <cell r="A47" t="str">
            <v>SABESPREV</v>
          </cell>
          <cell r="B47" t="str">
            <v>FUNDACAO SABESP DE SEGURIDADE SOCIAL-SABESPREV</v>
          </cell>
          <cell r="C47" t="str">
            <v>65.471.914/0001-86</v>
          </cell>
          <cell r="D47" t="str">
            <v>SP</v>
          </cell>
          <cell r="E47" t="str">
            <v>Público</v>
          </cell>
          <cell r="F47">
            <v>4350379204.5699997</v>
          </cell>
          <cell r="G47">
            <v>69645125.289999992</v>
          </cell>
          <cell r="H47">
            <v>118529879.25999999</v>
          </cell>
          <cell r="I47">
            <v>2632798.6</v>
          </cell>
          <cell r="J47">
            <v>11795</v>
          </cell>
          <cell r="K47">
            <v>6829</v>
          </cell>
          <cell r="L47">
            <v>2158</v>
          </cell>
          <cell r="M47">
            <v>5</v>
          </cell>
          <cell r="N47">
            <v>3</v>
          </cell>
          <cell r="O47" t="str">
            <v>https://www.sabesprev.com.br</v>
          </cell>
        </row>
        <row r="48">
          <cell r="A48" t="str">
            <v>NUCLEOS</v>
          </cell>
          <cell r="B48" t="str">
            <v>NUCLEOS INSTITUTO DE SEGURIDADE SOCIAL</v>
          </cell>
          <cell r="C48" t="str">
            <v>30.022.727/0001-30</v>
          </cell>
          <cell r="D48" t="str">
            <v>RJ</v>
          </cell>
          <cell r="E48" t="str">
            <v>Público</v>
          </cell>
          <cell r="F48">
            <v>4348262005.4700003</v>
          </cell>
          <cell r="G48">
            <v>51768138.5</v>
          </cell>
          <cell r="H48">
            <v>120934001.91</v>
          </cell>
          <cell r="I48">
            <v>1497447.36</v>
          </cell>
          <cell r="J48">
            <v>2877</v>
          </cell>
          <cell r="K48">
            <v>1546</v>
          </cell>
          <cell r="L48">
            <v>417</v>
          </cell>
          <cell r="M48">
            <v>4</v>
          </cell>
          <cell r="N48">
            <v>4</v>
          </cell>
          <cell r="O48" t="str">
            <v>http://www.nucleos.com.br</v>
          </cell>
        </row>
        <row r="49">
          <cell r="A49" t="str">
            <v>CITIPREVI</v>
          </cell>
          <cell r="B49" t="str">
            <v>CITIPREVI - ENTIDADE FECHADA DE PREVIDENCIA COMPLEMENTAR</v>
          </cell>
          <cell r="C49" t="str">
            <v>29.415.858/0001-07</v>
          </cell>
          <cell r="D49" t="str">
            <v>SP</v>
          </cell>
          <cell r="E49" t="str">
            <v>Privado</v>
          </cell>
          <cell r="F49">
            <v>4211842327.77</v>
          </cell>
          <cell r="G49">
            <v>68456779.489999995</v>
          </cell>
          <cell r="H49">
            <v>118875643.66</v>
          </cell>
          <cell r="I49">
            <v>8748147.25</v>
          </cell>
          <cell r="J49">
            <v>6064</v>
          </cell>
          <cell r="K49">
            <v>921</v>
          </cell>
          <cell r="L49">
            <v>93</v>
          </cell>
          <cell r="M49">
            <v>4</v>
          </cell>
          <cell r="N49">
            <v>16</v>
          </cell>
          <cell r="O49" t="str">
            <v>https://www.citiprevi.com.br/</v>
          </cell>
        </row>
        <row r="50">
          <cell r="A50" t="str">
            <v>MULTIPENSIONS</v>
          </cell>
          <cell r="B50" t="str">
            <v>MULTIPENSIONS BRADESCO - FUNDO MULTIPATROCINADO DE PREVIDENCIA PRIVADA</v>
          </cell>
          <cell r="C50" t="str">
            <v>02.866.728/0001-26</v>
          </cell>
          <cell r="D50" t="str">
            <v>SP</v>
          </cell>
          <cell r="E50" t="str">
            <v>Privado</v>
          </cell>
          <cell r="F50">
            <v>4183254366.6700001</v>
          </cell>
          <cell r="G50">
            <v>103921715.66</v>
          </cell>
          <cell r="H50">
            <v>82040683.379999995</v>
          </cell>
          <cell r="I50">
            <v>44834460.119999997</v>
          </cell>
          <cell r="J50">
            <v>67174</v>
          </cell>
          <cell r="K50">
            <v>3472</v>
          </cell>
          <cell r="L50">
            <v>326</v>
          </cell>
          <cell r="M50">
            <v>27</v>
          </cell>
          <cell r="N50">
            <v>133</v>
          </cell>
          <cell r="O50" t="str">
            <v>WWW.BRADESCOPREVIDENCIA.COM.BR/MULTIPENSIONS/</v>
          </cell>
        </row>
        <row r="51">
          <cell r="A51" t="str">
            <v>INFRAPREV</v>
          </cell>
          <cell r="B51" t="str">
            <v>INSTITUTO INFRAERO DE SEGURIDADE SOCIAL</v>
          </cell>
          <cell r="C51" t="str">
            <v>27.644.368/0001-49</v>
          </cell>
          <cell r="D51" t="str">
            <v>RJ</v>
          </cell>
          <cell r="E51" t="str">
            <v>Público</v>
          </cell>
          <cell r="F51">
            <v>4180521489</v>
          </cell>
          <cell r="G51">
            <v>44106828.870000005</v>
          </cell>
          <cell r="H51">
            <v>128369974.44999999</v>
          </cell>
          <cell r="I51">
            <v>8438325.0999999996</v>
          </cell>
          <cell r="J51">
            <v>6000</v>
          </cell>
          <cell r="K51">
            <v>4060</v>
          </cell>
          <cell r="L51">
            <v>1092</v>
          </cell>
          <cell r="M51">
            <v>4</v>
          </cell>
          <cell r="N51">
            <v>13</v>
          </cell>
          <cell r="O51" t="str">
            <v>http://www.infraprev.org.br</v>
          </cell>
        </row>
        <row r="52">
          <cell r="A52" t="str">
            <v>FUNSSEST</v>
          </cell>
          <cell r="B52" t="str">
            <v>FUNDACAO DE SEGURIDADE SOCIAL DA ARCELORMITTAL BRASIL - FUNSSEST</v>
          </cell>
          <cell r="C52" t="str">
            <v>31.787.625/0001-79</v>
          </cell>
          <cell r="D52" t="str">
            <v>ES</v>
          </cell>
          <cell r="E52" t="str">
            <v>Privado</v>
          </cell>
          <cell r="F52">
            <v>4142719264.9299998</v>
          </cell>
          <cell r="G52">
            <v>30612644.800000001</v>
          </cell>
          <cell r="H52">
            <v>129522453.22999999</v>
          </cell>
          <cell r="I52">
            <v>14763042.039999999</v>
          </cell>
          <cell r="J52">
            <v>7779</v>
          </cell>
          <cell r="K52">
            <v>2977</v>
          </cell>
          <cell r="L52">
            <v>527</v>
          </cell>
          <cell r="M52">
            <v>5</v>
          </cell>
          <cell r="N52">
            <v>5</v>
          </cell>
          <cell r="O52" t="str">
            <v>http://www.funssest.com.br</v>
          </cell>
        </row>
        <row r="53">
          <cell r="A53" t="str">
            <v>VEXTY</v>
          </cell>
          <cell r="B53" t="str">
            <v>VEXTY</v>
          </cell>
          <cell r="C53" t="str">
            <v>00.571.135/0001-07</v>
          </cell>
          <cell r="D53" t="str">
            <v>SP</v>
          </cell>
          <cell r="E53" t="str">
            <v>Privado</v>
          </cell>
          <cell r="F53">
            <v>4138866413.1500001</v>
          </cell>
          <cell r="G53">
            <v>143752116.05000001</v>
          </cell>
          <cell r="H53">
            <v>62368284.289999999</v>
          </cell>
          <cell r="I53">
            <v>56761991.590000004</v>
          </cell>
          <cell r="J53">
            <v>15280</v>
          </cell>
          <cell r="K53">
            <v>991</v>
          </cell>
          <cell r="L53">
            <v>23</v>
          </cell>
          <cell r="M53">
            <v>1</v>
          </cell>
          <cell r="N53">
            <v>216</v>
          </cell>
          <cell r="O53" t="str">
            <v>https://vexty.com.br/</v>
          </cell>
        </row>
        <row r="54">
          <cell r="A54" t="str">
            <v>METRUS</v>
          </cell>
          <cell r="B54" t="str">
            <v>METRUS INSTITUTO DE SEGURIDADE SOCIAL</v>
          </cell>
          <cell r="C54" t="str">
            <v>44.857.357/0001-66</v>
          </cell>
          <cell r="D54" t="str">
            <v>SP</v>
          </cell>
          <cell r="E54" t="str">
            <v>Público</v>
          </cell>
          <cell r="F54">
            <v>3933502107.2800002</v>
          </cell>
          <cell r="G54">
            <v>49860681</v>
          </cell>
          <cell r="H54">
            <v>84951907.569999993</v>
          </cell>
          <cell r="I54">
            <v>15224512.23</v>
          </cell>
          <cell r="J54">
            <v>7877</v>
          </cell>
          <cell r="K54">
            <v>3758</v>
          </cell>
          <cell r="L54">
            <v>849</v>
          </cell>
          <cell r="M54">
            <v>4</v>
          </cell>
          <cell r="N54">
            <v>5</v>
          </cell>
          <cell r="O54" t="str">
            <v>http://www.metrus.org.br</v>
          </cell>
        </row>
        <row r="55">
          <cell r="A55" t="str">
            <v>UNILEVERPREV</v>
          </cell>
          <cell r="B55" t="str">
            <v>UNILEVERPREV - SOCIEDADE DE PREVIDENCIA PRIVADA.</v>
          </cell>
          <cell r="C55" t="str">
            <v>48.323.224/0001-60</v>
          </cell>
          <cell r="D55" t="str">
            <v>SP</v>
          </cell>
          <cell r="E55" t="str">
            <v>Privado</v>
          </cell>
          <cell r="F55">
            <v>3925617815.8899999</v>
          </cell>
          <cell r="G55">
            <v>35818779.530000001</v>
          </cell>
          <cell r="H55">
            <v>92652383.909999996</v>
          </cell>
          <cell r="I55">
            <v>2857570.46</v>
          </cell>
          <cell r="J55">
            <v>13248</v>
          </cell>
          <cell r="K55">
            <v>1379</v>
          </cell>
          <cell r="L55">
            <v>323</v>
          </cell>
          <cell r="M55">
            <v>3</v>
          </cell>
          <cell r="N55">
            <v>9</v>
          </cell>
          <cell r="O55" t="str">
            <v>http://www.unileverprev.com.br</v>
          </cell>
        </row>
        <row r="56">
          <cell r="A56" t="str">
            <v>IFM</v>
          </cell>
          <cell r="B56" t="str">
            <v>ITAU FUNDO MULTIPATROCINADO</v>
          </cell>
          <cell r="C56" t="str">
            <v>00.384.261/0001-52</v>
          </cell>
          <cell r="D56" t="str">
            <v>SP</v>
          </cell>
          <cell r="E56" t="str">
            <v>Privado</v>
          </cell>
          <cell r="F56">
            <v>3855276485.4899998</v>
          </cell>
          <cell r="G56">
            <v>115230921.21000001</v>
          </cell>
          <cell r="H56">
            <v>55101091.710000001</v>
          </cell>
          <cell r="I56">
            <v>42173156.969999999</v>
          </cell>
          <cell r="J56">
            <v>40214</v>
          </cell>
          <cell r="K56">
            <v>1263</v>
          </cell>
          <cell r="L56">
            <v>110</v>
          </cell>
          <cell r="M56">
            <v>34</v>
          </cell>
          <cell r="N56">
            <v>48</v>
          </cell>
          <cell r="O56" t="str">
            <v>http://https//www.ifmprev.com.br</v>
          </cell>
        </row>
        <row r="57">
          <cell r="A57" t="str">
            <v>FUNEPP</v>
          </cell>
          <cell r="B57" t="str">
            <v>FUNDACAO NESTLE DE PREVIDENCIA PRIVADA</v>
          </cell>
          <cell r="C57" t="str">
            <v>54.368.402/0001-72</v>
          </cell>
          <cell r="D57" t="str">
            <v>SP</v>
          </cell>
          <cell r="E57" t="str">
            <v>Privado</v>
          </cell>
          <cell r="F57">
            <v>3822047748.5</v>
          </cell>
          <cell r="G57">
            <v>48976007.189999998</v>
          </cell>
          <cell r="H57">
            <v>105851689.22</v>
          </cell>
          <cell r="I57">
            <v>20366689.300000001</v>
          </cell>
          <cell r="J57">
            <v>20663</v>
          </cell>
          <cell r="K57">
            <v>2147</v>
          </cell>
          <cell r="L57">
            <v>371</v>
          </cell>
          <cell r="M57">
            <v>6</v>
          </cell>
          <cell r="N57">
            <v>11</v>
          </cell>
          <cell r="O57" t="str">
            <v>http://www.funepp.com.br</v>
          </cell>
        </row>
        <row r="58">
          <cell r="A58" t="str">
            <v>REGIUS</v>
          </cell>
          <cell r="B58" t="str">
            <v>REGIUS SOCIEDADE CIVIL DE PREVIDENCIA PRIVADA</v>
          </cell>
          <cell r="C58" t="str">
            <v>01.225.861/0001-30</v>
          </cell>
          <cell r="D58" t="str">
            <v>DF</v>
          </cell>
          <cell r="E58" t="str">
            <v>Público</v>
          </cell>
          <cell r="F58">
            <v>3769498953.6799998</v>
          </cell>
          <cell r="G58">
            <v>79688181.020000011</v>
          </cell>
          <cell r="H58">
            <v>119750264.8</v>
          </cell>
          <cell r="I58">
            <v>5815415.8600000003</v>
          </cell>
          <cell r="J58">
            <v>4678</v>
          </cell>
          <cell r="K58">
            <v>1406</v>
          </cell>
          <cell r="L58">
            <v>169</v>
          </cell>
          <cell r="M58">
            <v>7</v>
          </cell>
          <cell r="N58">
            <v>15</v>
          </cell>
          <cell r="O58" t="str">
            <v>http://www.regius.org.br</v>
          </cell>
        </row>
        <row r="59">
          <cell r="A59" t="str">
            <v>NÉOS</v>
          </cell>
          <cell r="B59" t="str">
            <v>NEOS PREVIDENCIA COMPLEMENTAR</v>
          </cell>
          <cell r="C59" t="str">
            <v>32.143.339/0001-33</v>
          </cell>
          <cell r="D59" t="str">
            <v>BA</v>
          </cell>
          <cell r="E59" t="str">
            <v>Privado</v>
          </cell>
          <cell r="F59">
            <v>3700864078.8000002</v>
          </cell>
          <cell r="G59">
            <v>68990316.439999998</v>
          </cell>
          <cell r="H59">
            <v>138248413.34</v>
          </cell>
          <cell r="I59">
            <v>11898849.67</v>
          </cell>
          <cell r="J59">
            <v>10879</v>
          </cell>
          <cell r="K59">
            <v>4463</v>
          </cell>
          <cell r="L59">
            <v>1681</v>
          </cell>
          <cell r="M59">
            <v>7</v>
          </cell>
          <cell r="N59">
            <v>42</v>
          </cell>
          <cell r="O59" t="str">
            <v>Sem site</v>
          </cell>
        </row>
        <row r="60">
          <cell r="A60" t="str">
            <v>BRASLIGHT</v>
          </cell>
          <cell r="B60" t="str">
            <v>FUNDACAO DE SEGURIDADE SOCIAL BRASLIGHT</v>
          </cell>
          <cell r="C60" t="str">
            <v>42.334.144/0001-24</v>
          </cell>
          <cell r="D60" t="str">
            <v>RJ</v>
          </cell>
          <cell r="E60" t="str">
            <v>Privado</v>
          </cell>
          <cell r="F60">
            <v>3557401036.6700001</v>
          </cell>
          <cell r="G60">
            <v>14147839.710000001</v>
          </cell>
          <cell r="H60">
            <v>163877785.25</v>
          </cell>
          <cell r="I60">
            <v>21826172.989999998</v>
          </cell>
          <cell r="J60">
            <v>4656</v>
          </cell>
          <cell r="K60">
            <v>3194</v>
          </cell>
          <cell r="L60">
            <v>1853</v>
          </cell>
          <cell r="M60">
            <v>3</v>
          </cell>
          <cell r="N60">
            <v>7</v>
          </cell>
          <cell r="O60" t="str">
            <v>http://www.braslight.com.br</v>
          </cell>
        </row>
        <row r="61">
          <cell r="A61" t="str">
            <v>PREVIBAYER</v>
          </cell>
          <cell r="B61" t="str">
            <v>PREVIBAYER SOCIEDADE DE PREVIDENCIA PRIVADA</v>
          </cell>
          <cell r="C61" t="str">
            <v>52.041.084/0001-05</v>
          </cell>
          <cell r="D61" t="str">
            <v>SP</v>
          </cell>
          <cell r="E61" t="str">
            <v>Privado</v>
          </cell>
          <cell r="F61">
            <v>3543129353.4899998</v>
          </cell>
          <cell r="G61">
            <v>62866732.369999997</v>
          </cell>
          <cell r="H61">
            <v>63221934.370000005</v>
          </cell>
          <cell r="I61">
            <v>21184872.859999999</v>
          </cell>
          <cell r="J61">
            <v>9223</v>
          </cell>
          <cell r="K61">
            <v>1493</v>
          </cell>
          <cell r="L61">
            <v>318</v>
          </cell>
          <cell r="M61">
            <v>4</v>
          </cell>
          <cell r="N61">
            <v>7</v>
          </cell>
          <cell r="O61" t="str">
            <v>http://www.previbayer.com.br</v>
          </cell>
        </row>
        <row r="62">
          <cell r="A62" t="str">
            <v>ITAUSAINDL</v>
          </cell>
          <cell r="B62" t="str">
            <v>FUNDACAO ITAUSA INDUSTRIAL</v>
          </cell>
          <cell r="C62" t="str">
            <v>00.366.402/0001-04</v>
          </cell>
          <cell r="D62" t="str">
            <v>SP</v>
          </cell>
          <cell r="E62" t="str">
            <v>Privado</v>
          </cell>
          <cell r="F62">
            <v>3477536750.8800001</v>
          </cell>
          <cell r="G62">
            <v>18639846.98</v>
          </cell>
          <cell r="H62">
            <v>49639461.359999999</v>
          </cell>
          <cell r="I62">
            <v>3168103.21</v>
          </cell>
          <cell r="J62">
            <v>5480</v>
          </cell>
          <cell r="K62">
            <v>1237</v>
          </cell>
          <cell r="L62">
            <v>2</v>
          </cell>
          <cell r="M62">
            <v>2</v>
          </cell>
          <cell r="N62">
            <v>12</v>
          </cell>
          <cell r="O62" t="str">
            <v>WWW.FUNDITAUSAIND.COM.BR</v>
          </cell>
        </row>
        <row r="63">
          <cell r="A63" t="str">
            <v>VWPP</v>
          </cell>
          <cell r="B63" t="str">
            <v>VOLKSWAGEN PREVIDENCIA PRIVADA</v>
          </cell>
          <cell r="C63" t="str">
            <v>58.165.622/0001-50</v>
          </cell>
          <cell r="D63" t="str">
            <v>SP</v>
          </cell>
          <cell r="E63" t="str">
            <v>Privado</v>
          </cell>
          <cell r="F63">
            <v>3358150132.3600001</v>
          </cell>
          <cell r="G63">
            <v>49439065.07</v>
          </cell>
          <cell r="H63">
            <v>62757304.829999998</v>
          </cell>
          <cell r="I63">
            <v>28716338.559999999</v>
          </cell>
          <cell r="J63">
            <v>28555</v>
          </cell>
          <cell r="K63">
            <v>2389</v>
          </cell>
          <cell r="L63">
            <v>269</v>
          </cell>
          <cell r="M63">
            <v>2</v>
          </cell>
          <cell r="N63">
            <v>5</v>
          </cell>
          <cell r="O63" t="str">
            <v>https://www.vwpp.com.br/</v>
          </cell>
        </row>
        <row r="64">
          <cell r="A64" t="str">
            <v>ICATUFMP</v>
          </cell>
          <cell r="B64" t="str">
            <v>ICATU FUNDO MULTIPATROCINADO</v>
          </cell>
          <cell r="C64" t="str">
            <v>01.129.017/0001-06</v>
          </cell>
          <cell r="D64" t="str">
            <v>RJ</v>
          </cell>
          <cell r="E64" t="str">
            <v>Privado</v>
          </cell>
          <cell r="F64">
            <v>3040283649.6999998</v>
          </cell>
          <cell r="G64">
            <v>70632604.420000002</v>
          </cell>
          <cell r="H64">
            <v>74428915.909999996</v>
          </cell>
          <cell r="I64">
            <v>39025275.240000002</v>
          </cell>
          <cell r="J64">
            <v>34396</v>
          </cell>
          <cell r="K64">
            <v>1849</v>
          </cell>
          <cell r="L64">
            <v>395</v>
          </cell>
          <cell r="M64">
            <v>43</v>
          </cell>
          <cell r="N64">
            <v>103</v>
          </cell>
          <cell r="O64" t="str">
            <v>https://portal.icatuseguros.com.br/</v>
          </cell>
        </row>
        <row r="65">
          <cell r="A65" t="str">
            <v>PREVIRB</v>
          </cell>
          <cell r="B65" t="str">
            <v>FUNDACAO DE PREVIDENCIA DOS SERVIDORES DO IRB</v>
          </cell>
          <cell r="C65" t="str">
            <v>29.959.574/0001-73</v>
          </cell>
          <cell r="D65" t="str">
            <v>RJ</v>
          </cell>
          <cell r="E65" t="str">
            <v>Privado</v>
          </cell>
          <cell r="F65">
            <v>3014896095.9699998</v>
          </cell>
          <cell r="G65">
            <v>9771749.5199999996</v>
          </cell>
          <cell r="H65">
            <v>79101459.079999998</v>
          </cell>
          <cell r="I65">
            <v>51300.7</v>
          </cell>
          <cell r="J65">
            <v>562</v>
          </cell>
          <cell r="K65">
            <v>1175</v>
          </cell>
          <cell r="L65">
            <v>289</v>
          </cell>
          <cell r="M65">
            <v>2</v>
          </cell>
          <cell r="N65">
            <v>4</v>
          </cell>
          <cell r="O65" t="str">
            <v>http://www.previrb.com.br</v>
          </cell>
        </row>
        <row r="66">
          <cell r="A66" t="str">
            <v>SP-PREVCOM</v>
          </cell>
          <cell r="B66" t="str">
            <v>FUNDACAO DE PREVIDENCIA COMPLEMENTAR DO ESTADO DE SAO PAULO</v>
          </cell>
          <cell r="C66" t="str">
            <v>15.401.381/0001-98</v>
          </cell>
          <cell r="D66" t="str">
            <v>SP</v>
          </cell>
          <cell r="E66" t="str">
            <v>Público</v>
          </cell>
          <cell r="F66">
            <v>3003686142.8499999</v>
          </cell>
          <cell r="G66">
            <v>158233640.81</v>
          </cell>
          <cell r="H66">
            <v>17623033.030000001</v>
          </cell>
          <cell r="I66">
            <v>18588583.149999999</v>
          </cell>
          <cell r="J66">
            <v>23837</v>
          </cell>
          <cell r="K66">
            <v>290</v>
          </cell>
          <cell r="L66">
            <v>11</v>
          </cell>
          <cell r="M66">
            <v>9</v>
          </cell>
          <cell r="N66">
            <v>37</v>
          </cell>
          <cell r="O66" t="str">
            <v>WWW.PREVCOM.COM.BR</v>
          </cell>
        </row>
        <row r="67">
          <cell r="A67" t="str">
            <v>VIVA</v>
          </cell>
          <cell r="B67" t="str">
            <v>FUNDACAO VIVA DE PREVIDENCIA</v>
          </cell>
          <cell r="C67" t="str">
            <v>18.868.955/0001-20</v>
          </cell>
          <cell r="D67" t="str">
            <v>DF</v>
          </cell>
          <cell r="E67" t="str">
            <v>Instituidor</v>
          </cell>
          <cell r="F67">
            <v>2992667803.0500002</v>
          </cell>
          <cell r="G67">
            <v>14157310.23</v>
          </cell>
          <cell r="H67">
            <v>129253669.06999999</v>
          </cell>
          <cell r="I67">
            <v>52273267.25</v>
          </cell>
          <cell r="J67">
            <v>48138</v>
          </cell>
          <cell r="K67">
            <v>9206</v>
          </cell>
          <cell r="L67">
            <v>825</v>
          </cell>
          <cell r="M67">
            <v>4</v>
          </cell>
          <cell r="N67">
            <v>14</v>
          </cell>
          <cell r="O67" t="str">
            <v>WWW.VIVAPREV.COM.BR</v>
          </cell>
        </row>
        <row r="68">
          <cell r="A68" t="str">
            <v>FUSESC</v>
          </cell>
          <cell r="B68" t="str">
            <v>FUNDACAO CODESC DE SEGURIDADE SOCIAL</v>
          </cell>
          <cell r="C68" t="str">
            <v>83.564.443/0001-32</v>
          </cell>
          <cell r="D68" t="str">
            <v>SC</v>
          </cell>
          <cell r="E68" t="str">
            <v>Público</v>
          </cell>
          <cell r="F68">
            <v>2928583901.8899999</v>
          </cell>
          <cell r="G68">
            <v>18743462.469999999</v>
          </cell>
          <cell r="H68">
            <v>82228089.859999999</v>
          </cell>
          <cell r="I68">
            <v>3036109.21</v>
          </cell>
          <cell r="J68">
            <v>1966</v>
          </cell>
          <cell r="K68">
            <v>4133</v>
          </cell>
          <cell r="L68">
            <v>764</v>
          </cell>
          <cell r="M68">
            <v>3</v>
          </cell>
          <cell r="N68">
            <v>6</v>
          </cell>
          <cell r="O68" t="str">
            <v>http://www.fusesc.com.br</v>
          </cell>
        </row>
        <row r="69">
          <cell r="A69" t="str">
            <v>CIBRIUS</v>
          </cell>
          <cell r="B69" t="str">
            <v>CIBRIUS - INSTITUTO DE PREVIDENCIA COMPLEMENTAR</v>
          </cell>
          <cell r="C69" t="str">
            <v>00.531.590/0001-89</v>
          </cell>
          <cell r="D69" t="str">
            <v>DF</v>
          </cell>
          <cell r="E69" t="str">
            <v>Público</v>
          </cell>
          <cell r="F69">
            <v>2864649252.1599998</v>
          </cell>
          <cell r="G69">
            <v>31613996.549999997</v>
          </cell>
          <cell r="H69">
            <v>51662690.699999996</v>
          </cell>
          <cell r="I69">
            <v>1359487.09</v>
          </cell>
          <cell r="J69">
            <v>2744</v>
          </cell>
          <cell r="K69">
            <v>1274</v>
          </cell>
          <cell r="L69">
            <v>544</v>
          </cell>
          <cell r="M69">
            <v>3</v>
          </cell>
          <cell r="N69">
            <v>2</v>
          </cell>
          <cell r="O69" t="str">
            <v>http://www.cibrius.com.br</v>
          </cell>
        </row>
        <row r="70">
          <cell r="A70" t="str">
            <v>FUNPRESP-JUD</v>
          </cell>
          <cell r="B70" t="str">
            <v>FUNDACAO DE PREVIDENCIA COMPLEMENTAR DO SERVIDOR PUBLICO FEDERAL DO PODER JUDICIARIO - FUNPRESP-JUD</v>
          </cell>
          <cell r="C70" t="str">
            <v>18.465.825/0001-47</v>
          </cell>
          <cell r="D70" t="str">
            <v>DF</v>
          </cell>
          <cell r="E70" t="str">
            <v>Público</v>
          </cell>
          <cell r="F70">
            <v>2774183582.1700001</v>
          </cell>
          <cell r="G70">
            <v>310085362.87</v>
          </cell>
          <cell r="H70">
            <v>646158.91999999993</v>
          </cell>
          <cell r="I70">
            <v>1314434.52</v>
          </cell>
          <cell r="J70">
            <v>28611</v>
          </cell>
          <cell r="K70">
            <v>4</v>
          </cell>
          <cell r="L70">
            <v>18</v>
          </cell>
          <cell r="M70">
            <v>1</v>
          </cell>
          <cell r="N70">
            <v>99</v>
          </cell>
          <cell r="O70" t="str">
            <v>http://www.funprespjud.com.br/</v>
          </cell>
        </row>
        <row r="71">
          <cell r="A71" t="str">
            <v>MULTIPLA</v>
          </cell>
          <cell r="B71" t="str">
            <v>MULTIPLA - MULTIEMPRESAS DE PREVIDENCIA COMPLEMENTAR</v>
          </cell>
          <cell r="C71" t="str">
            <v>71.734.842/0001-15</v>
          </cell>
          <cell r="D71" t="str">
            <v>SP</v>
          </cell>
          <cell r="E71" t="str">
            <v>Privado</v>
          </cell>
          <cell r="F71">
            <v>2643967272.8699999</v>
          </cell>
          <cell r="G71">
            <v>41770729.370000005</v>
          </cell>
          <cell r="H71">
            <v>56964178.32</v>
          </cell>
          <cell r="I71">
            <v>9370398.0500000007</v>
          </cell>
          <cell r="J71">
            <v>21179</v>
          </cell>
          <cell r="K71">
            <v>958</v>
          </cell>
          <cell r="L71">
            <v>104</v>
          </cell>
          <cell r="M71">
            <v>4</v>
          </cell>
          <cell r="N71">
            <v>4</v>
          </cell>
          <cell r="O71" t="str">
            <v>MULTIPLAPREV.COM.BR</v>
          </cell>
        </row>
        <row r="72">
          <cell r="A72" t="str">
            <v>PREVDOW</v>
          </cell>
          <cell r="B72" t="str">
            <v>PREVDOW SOCIEDADE DE PREVIDENCIA PRIVADA</v>
          </cell>
          <cell r="C72" t="str">
            <v>62.282.017/0001-36</v>
          </cell>
          <cell r="D72" t="str">
            <v>SP</v>
          </cell>
          <cell r="E72" t="str">
            <v>Privado</v>
          </cell>
          <cell r="F72">
            <v>2593454224.02</v>
          </cell>
          <cell r="G72">
            <v>23173474.73</v>
          </cell>
          <cell r="H72">
            <v>59377808.079999998</v>
          </cell>
          <cell r="I72">
            <v>1587322.57</v>
          </cell>
          <cell r="J72">
            <v>3036</v>
          </cell>
          <cell r="K72">
            <v>780</v>
          </cell>
          <cell r="L72">
            <v>102</v>
          </cell>
          <cell r="M72">
            <v>1</v>
          </cell>
          <cell r="N72">
            <v>8</v>
          </cell>
          <cell r="O72" t="str">
            <v>https://www.prevdow.com.br</v>
          </cell>
        </row>
        <row r="73">
          <cell r="A73" t="str">
            <v>ENERPREV</v>
          </cell>
          <cell r="B73" t="str">
            <v>ENERPREV PREVIDENCIA COMPLEMENTAR DO GRUPO ENERGIAS DO BRASIL</v>
          </cell>
          <cell r="C73" t="str">
            <v>08.710.526/0001-77</v>
          </cell>
          <cell r="D73" t="str">
            <v>SP</v>
          </cell>
          <cell r="E73" t="str">
            <v>Privado</v>
          </cell>
          <cell r="F73">
            <v>2502461903.9400001</v>
          </cell>
          <cell r="G73">
            <v>24685823.690000001</v>
          </cell>
          <cell r="H73">
            <v>73799842.989999995</v>
          </cell>
          <cell r="I73">
            <v>1623467.28</v>
          </cell>
          <cell r="J73">
            <v>2707</v>
          </cell>
          <cell r="K73">
            <v>2172</v>
          </cell>
          <cell r="L73">
            <v>417</v>
          </cell>
          <cell r="M73">
            <v>3</v>
          </cell>
          <cell r="N73">
            <v>24</v>
          </cell>
          <cell r="O73" t="str">
            <v>http://www.enerprev.com.br</v>
          </cell>
        </row>
        <row r="74">
          <cell r="A74" t="str">
            <v>INSTITUTO AMBEV</v>
          </cell>
          <cell r="B74" t="str">
            <v>INSTITUTO AMBEV DE PREVIDENCIA PRIVADA</v>
          </cell>
          <cell r="C74" t="str">
            <v>30.487.912/0001-09</v>
          </cell>
          <cell r="D74" t="str">
            <v>SP</v>
          </cell>
          <cell r="E74" t="str">
            <v>Privado</v>
          </cell>
          <cell r="F74">
            <v>2441433564.1100001</v>
          </cell>
          <cell r="G74">
            <v>50646798.899999999</v>
          </cell>
          <cell r="H74">
            <v>61384525.5</v>
          </cell>
          <cell r="I74">
            <v>7737330.7999999998</v>
          </cell>
          <cell r="J74">
            <v>9046</v>
          </cell>
          <cell r="K74">
            <v>676</v>
          </cell>
          <cell r="L74">
            <v>444</v>
          </cell>
          <cell r="M74">
            <v>2</v>
          </cell>
          <cell r="N74">
            <v>9</v>
          </cell>
          <cell r="O74" t="str">
            <v>http://iapp.com.br/pt-br/home/</v>
          </cell>
        </row>
        <row r="75">
          <cell r="A75" t="str">
            <v>SICOOB PREVI</v>
          </cell>
          <cell r="B75" t="str">
            <v>FUNDACAO SICOOB DE PREVIDENCIA PRIVADA</v>
          </cell>
          <cell r="C75" t="str">
            <v>08.345.482/0001-23</v>
          </cell>
          <cell r="D75" t="str">
            <v>DF</v>
          </cell>
          <cell r="E75" t="str">
            <v>Privado</v>
          </cell>
          <cell r="F75">
            <v>2335005202.8000002</v>
          </cell>
          <cell r="G75">
            <v>160634469.47999999</v>
          </cell>
          <cell r="H75">
            <v>4610721.7299999995</v>
          </cell>
          <cell r="I75">
            <v>96294827.680000007</v>
          </cell>
          <cell r="J75">
            <v>202789</v>
          </cell>
          <cell r="K75">
            <v>98</v>
          </cell>
          <cell r="L75">
            <v>70</v>
          </cell>
          <cell r="M75">
            <v>2</v>
          </cell>
          <cell r="N75">
            <v>10</v>
          </cell>
          <cell r="O75" t="str">
            <v>http://www.sicoobprevi.com.br</v>
          </cell>
        </row>
        <row r="76">
          <cell r="A76" t="str">
            <v>JOHNSON</v>
          </cell>
          <cell r="B76" t="str">
            <v>JOHNSON &amp; JOHNSON SOCIEDADE PREVIDENCIARIA</v>
          </cell>
          <cell r="C76" t="str">
            <v>54.065.776/0001-19</v>
          </cell>
          <cell r="D76" t="str">
            <v>SP</v>
          </cell>
          <cell r="E76" t="str">
            <v>Privado</v>
          </cell>
          <cell r="F76">
            <v>2315550477.8299999</v>
          </cell>
          <cell r="G76">
            <v>2695850.13</v>
          </cell>
          <cell r="H76">
            <v>52099631.539999999</v>
          </cell>
          <cell r="I76">
            <v>0</v>
          </cell>
          <cell r="J76">
            <v>8419</v>
          </cell>
          <cell r="K76">
            <v>1023</v>
          </cell>
          <cell r="L76">
            <v>148</v>
          </cell>
          <cell r="M76">
            <v>1</v>
          </cell>
          <cell r="N76">
            <v>8</v>
          </cell>
          <cell r="O76" t="str">
            <v>WWW.PORTALPREV.COM.BR/JOHNSON/JOHNSON</v>
          </cell>
        </row>
        <row r="77">
          <cell r="A77" t="str">
            <v>BANDEPREV</v>
          </cell>
          <cell r="B77" t="str">
            <v>BANDEPREV BANDEPE PREVIDENCIA SOCIAL</v>
          </cell>
          <cell r="C77" t="str">
            <v>11.001.963/0001-26</v>
          </cell>
          <cell r="D77" t="str">
            <v>PE</v>
          </cell>
          <cell r="E77" t="str">
            <v>Privado</v>
          </cell>
          <cell r="F77">
            <v>2315413425.3899999</v>
          </cell>
          <cell r="G77">
            <v>6045045.3000000007</v>
          </cell>
          <cell r="H77">
            <v>79731748.969999999</v>
          </cell>
          <cell r="I77">
            <v>0</v>
          </cell>
          <cell r="J77">
            <v>324</v>
          </cell>
          <cell r="K77">
            <v>1457</v>
          </cell>
          <cell r="L77">
            <v>442</v>
          </cell>
          <cell r="M77">
            <v>3</v>
          </cell>
          <cell r="N77">
            <v>3</v>
          </cell>
          <cell r="O77" t="str">
            <v>http://www.bandeprev.com.br</v>
          </cell>
        </row>
        <row r="78">
          <cell r="A78" t="str">
            <v>PRECE</v>
          </cell>
          <cell r="B78" t="str">
            <v>PRECE - PREVIDENCIA COMPLEMENTAR</v>
          </cell>
          <cell r="C78" t="str">
            <v>30.030.696/0001-60</v>
          </cell>
          <cell r="D78" t="str">
            <v>RJ</v>
          </cell>
          <cell r="E78" t="str">
            <v>Público</v>
          </cell>
          <cell r="F78">
            <v>2313549258.6300001</v>
          </cell>
          <cell r="G78">
            <v>31779345.77</v>
          </cell>
          <cell r="H78">
            <v>116458029.07000001</v>
          </cell>
          <cell r="I78">
            <v>12554058.720000001</v>
          </cell>
          <cell r="J78">
            <v>1455</v>
          </cell>
          <cell r="K78">
            <v>3110</v>
          </cell>
          <cell r="L78">
            <v>3469</v>
          </cell>
          <cell r="M78">
            <v>5</v>
          </cell>
          <cell r="N78">
            <v>3</v>
          </cell>
          <cell r="O78" t="str">
            <v>http://www.prece.com.br</v>
          </cell>
        </row>
        <row r="79">
          <cell r="A79" t="str">
            <v>BANESES</v>
          </cell>
          <cell r="B79" t="str">
            <v>FUNDACAO BANESTES DE SEGURIDADE SOCIAL</v>
          </cell>
          <cell r="C79" t="str">
            <v>28.165.132/0001-92</v>
          </cell>
          <cell r="D79" t="str">
            <v>ES</v>
          </cell>
          <cell r="E79" t="str">
            <v>Público</v>
          </cell>
          <cell r="F79">
            <v>2259740924.3699999</v>
          </cell>
          <cell r="G79">
            <v>21095473.789999999</v>
          </cell>
          <cell r="H79">
            <v>80646577.939999998</v>
          </cell>
          <cell r="I79">
            <v>4817090.66</v>
          </cell>
          <cell r="J79">
            <v>1911</v>
          </cell>
          <cell r="K79">
            <v>2190</v>
          </cell>
          <cell r="L79">
            <v>347</v>
          </cell>
          <cell r="M79">
            <v>2</v>
          </cell>
          <cell r="N79">
            <v>6</v>
          </cell>
          <cell r="O79" t="str">
            <v>http://www.baneses.com.br</v>
          </cell>
        </row>
        <row r="80">
          <cell r="A80" t="str">
            <v>FUNDACAO CORSAN</v>
          </cell>
          <cell r="B80" t="str">
            <v>FUNDACAO CORSAN DOS FUNCIONARIOS DA COMPANHIA RIOGRANDENSE DE SANEAMENTO CORSAN</v>
          </cell>
          <cell r="C80" t="str">
            <v>89.176.911/0001-88</v>
          </cell>
          <cell r="D80" t="str">
            <v>RS</v>
          </cell>
          <cell r="E80" t="str">
            <v>Público</v>
          </cell>
          <cell r="F80">
            <v>2206552507.3200002</v>
          </cell>
          <cell r="G80">
            <v>67118917.310000002</v>
          </cell>
          <cell r="H80">
            <v>119560306.59</v>
          </cell>
          <cell r="I80">
            <v>7163946.1799999997</v>
          </cell>
          <cell r="J80">
            <v>4137</v>
          </cell>
          <cell r="K80">
            <v>2823</v>
          </cell>
          <cell r="L80">
            <v>1394</v>
          </cell>
          <cell r="M80">
            <v>1</v>
          </cell>
          <cell r="N80">
            <v>2</v>
          </cell>
          <cell r="O80" t="str">
            <v>WWW.FUNCORSAN.COM.BR</v>
          </cell>
        </row>
        <row r="81">
          <cell r="A81" t="str">
            <v>GEBSA-PREV</v>
          </cell>
          <cell r="B81" t="str">
            <v>GEBSA-PREV-SOCIEDADE DE PREVIDENCIA PRIVADA</v>
          </cell>
          <cell r="C81" t="str">
            <v>73.995.870/0001-11</v>
          </cell>
          <cell r="D81" t="str">
            <v>SP</v>
          </cell>
          <cell r="E81" t="str">
            <v>Privado</v>
          </cell>
          <cell r="F81">
            <v>2200249218.9499998</v>
          </cell>
          <cell r="G81">
            <v>41224141.82</v>
          </cell>
          <cell r="H81">
            <v>30630748.109999999</v>
          </cell>
          <cell r="I81">
            <v>10774037.02</v>
          </cell>
          <cell r="J81">
            <v>8777</v>
          </cell>
          <cell r="K81">
            <v>692</v>
          </cell>
          <cell r="L81">
            <v>39</v>
          </cell>
          <cell r="M81">
            <v>3</v>
          </cell>
          <cell r="N81">
            <v>16</v>
          </cell>
          <cell r="O81" t="str">
            <v>http://www.gebsaprev.org.br</v>
          </cell>
        </row>
        <row r="82">
          <cell r="A82" t="str">
            <v>EQTPREV</v>
          </cell>
          <cell r="B82" t="str">
            <v>EQTPREV - EQUATORIAL ENERGIA FUNDACAO DE PREVIDENCIA</v>
          </cell>
          <cell r="C82" t="str">
            <v>07.009.152/0001-02</v>
          </cell>
          <cell r="D82" t="str">
            <v>MA</v>
          </cell>
          <cell r="E82" t="str">
            <v>Privado</v>
          </cell>
          <cell r="F82">
            <v>2198812746.9699998</v>
          </cell>
          <cell r="G82">
            <v>11652573.34</v>
          </cell>
          <cell r="H82">
            <v>64847720.469999999</v>
          </cell>
          <cell r="I82">
            <v>5032009.62</v>
          </cell>
          <cell r="J82">
            <v>3007</v>
          </cell>
          <cell r="K82">
            <v>2743</v>
          </cell>
          <cell r="L82">
            <v>1152</v>
          </cell>
          <cell r="M82">
            <v>9</v>
          </cell>
          <cell r="N82">
            <v>9</v>
          </cell>
          <cell r="O82" t="str">
            <v>http://www.fascemar.org.br</v>
          </cell>
        </row>
        <row r="83">
          <cell r="A83" t="str">
            <v>FUSAN</v>
          </cell>
          <cell r="B83" t="str">
            <v>FUNDACAO SANEPAR DE PREVIDENCIA E ASSISTENCIA SOCIAL</v>
          </cell>
          <cell r="C83" t="str">
            <v>75.992.438/0001-00</v>
          </cell>
          <cell r="D83" t="str">
            <v>PR</v>
          </cell>
          <cell r="E83" t="str">
            <v>Público</v>
          </cell>
          <cell r="F83">
            <v>2129644157.8800001</v>
          </cell>
          <cell r="G83">
            <v>41198868.75</v>
          </cell>
          <cell r="H83">
            <v>58416455.090000004</v>
          </cell>
          <cell r="I83">
            <v>6273780.21</v>
          </cell>
          <cell r="J83">
            <v>6965</v>
          </cell>
          <cell r="K83">
            <v>2170</v>
          </cell>
          <cell r="L83">
            <v>971</v>
          </cell>
          <cell r="M83">
            <v>3</v>
          </cell>
          <cell r="N83">
            <v>29</v>
          </cell>
          <cell r="O83" t="str">
            <v>http://www.fundacaosanepar.com.br</v>
          </cell>
        </row>
        <row r="84">
          <cell r="A84" t="str">
            <v>MULTICOOP</v>
          </cell>
          <cell r="B84" t="str">
            <v>MULTICOOP FUNDO DE PENSAO MULTIPATROCINADO</v>
          </cell>
          <cell r="C84" t="str">
            <v>17.480.374/0001-54</v>
          </cell>
          <cell r="D84" t="str">
            <v>SP</v>
          </cell>
          <cell r="E84" t="str">
            <v>Privado</v>
          </cell>
          <cell r="F84">
            <v>2088455727.1400001</v>
          </cell>
          <cell r="G84">
            <v>164483597.92000002</v>
          </cell>
          <cell r="H84">
            <v>21759876.510000002</v>
          </cell>
          <cell r="I84">
            <v>19334851.09</v>
          </cell>
          <cell r="J84">
            <v>9117</v>
          </cell>
          <cell r="K84">
            <v>74</v>
          </cell>
          <cell r="L84">
            <v>16</v>
          </cell>
          <cell r="M84">
            <v>5</v>
          </cell>
          <cell r="N84">
            <v>48</v>
          </cell>
          <cell r="O84" t="str">
            <v>https://www.portalprev.com.br/unimed/unimed</v>
          </cell>
        </row>
        <row r="85">
          <cell r="A85" t="str">
            <v>PREVI-SIEMENS</v>
          </cell>
          <cell r="B85" t="str">
            <v>PREVI-SIEMENS SOCIEDADE DE PREVIDENCIA PRIVADA</v>
          </cell>
          <cell r="C85" t="str">
            <v>60.540.440/0001-63</v>
          </cell>
          <cell r="D85" t="str">
            <v>SP</v>
          </cell>
          <cell r="E85" t="str">
            <v>Privado</v>
          </cell>
          <cell r="F85">
            <v>2066551470.0799999</v>
          </cell>
          <cell r="G85">
            <v>31157895.41</v>
          </cell>
          <cell r="H85">
            <v>36411037.309999995</v>
          </cell>
          <cell r="I85">
            <v>2105180.9</v>
          </cell>
          <cell r="J85">
            <v>7217</v>
          </cell>
          <cell r="K85">
            <v>1400</v>
          </cell>
          <cell r="L85">
            <v>200</v>
          </cell>
          <cell r="M85">
            <v>3</v>
          </cell>
          <cell r="N85">
            <v>12</v>
          </cell>
          <cell r="O85" t="str">
            <v>http://www.previsiemens.com.br</v>
          </cell>
        </row>
        <row r="86">
          <cell r="A86" t="str">
            <v>FIPECQ</v>
          </cell>
          <cell r="B86" t="str">
            <v>FIPECQ-FUNDACAO DE PREVIDENCIA COMPLEMENTAR DOS EMPREGADOS OU SERVIDORES DA FINEP,DO IPEA,DO CNPQ,DO INPE E DO INPA</v>
          </cell>
          <cell r="C86" t="str">
            <v>00.529.958/0001-74</v>
          </cell>
          <cell r="D86" t="str">
            <v>DF</v>
          </cell>
          <cell r="E86" t="str">
            <v>Público</v>
          </cell>
          <cell r="F86">
            <v>2065781744.4100001</v>
          </cell>
          <cell r="G86">
            <v>12401105.550000001</v>
          </cell>
          <cell r="H86">
            <v>38805315.600000001</v>
          </cell>
          <cell r="I86">
            <v>447230.61</v>
          </cell>
          <cell r="J86">
            <v>11658</v>
          </cell>
          <cell r="K86">
            <v>360</v>
          </cell>
          <cell r="L86">
            <v>121</v>
          </cell>
          <cell r="M86">
            <v>3</v>
          </cell>
          <cell r="N86">
            <v>20</v>
          </cell>
          <cell r="O86" t="str">
            <v>http://www.fipecq.org.br</v>
          </cell>
        </row>
        <row r="87">
          <cell r="A87" t="str">
            <v>PREVDATA</v>
          </cell>
          <cell r="B87" t="str">
            <v>SOCIEDADE DE PREV. COMPLEMENTAR DA DATAPREV - PREVDATA</v>
          </cell>
          <cell r="C87" t="str">
            <v>30.258.057/0001-56</v>
          </cell>
          <cell r="D87" t="str">
            <v>RJ</v>
          </cell>
          <cell r="E87" t="str">
            <v>Público</v>
          </cell>
          <cell r="F87">
            <v>2022025841.5899999</v>
          </cell>
          <cell r="G87">
            <v>40615387.049999997</v>
          </cell>
          <cell r="H87">
            <v>48679231.990000002</v>
          </cell>
          <cell r="I87">
            <v>801994.73</v>
          </cell>
          <cell r="J87">
            <v>2898</v>
          </cell>
          <cell r="K87">
            <v>1463</v>
          </cell>
          <cell r="L87">
            <v>475</v>
          </cell>
          <cell r="M87">
            <v>2</v>
          </cell>
          <cell r="N87">
            <v>2</v>
          </cell>
          <cell r="O87" t="str">
            <v>http://www.prevdata.org.br</v>
          </cell>
        </row>
        <row r="88">
          <cell r="A88" t="str">
            <v>WEG</v>
          </cell>
          <cell r="B88" t="str">
            <v>WEG SEGURIDADE SOCIAL</v>
          </cell>
          <cell r="C88" t="str">
            <v>79.378.063/0001-36</v>
          </cell>
          <cell r="D88" t="str">
            <v>SC</v>
          </cell>
          <cell r="E88" t="str">
            <v>Privado</v>
          </cell>
          <cell r="F88">
            <v>1999158596.51</v>
          </cell>
          <cell r="G88">
            <v>62222291.380000003</v>
          </cell>
          <cell r="H88">
            <v>29755694.080000002</v>
          </cell>
          <cell r="I88">
            <v>9188921.7699999996</v>
          </cell>
          <cell r="J88">
            <v>23724</v>
          </cell>
          <cell r="K88">
            <v>716</v>
          </cell>
          <cell r="L88">
            <v>77</v>
          </cell>
          <cell r="M88">
            <v>1</v>
          </cell>
          <cell r="N88">
            <v>19</v>
          </cell>
        </row>
        <row r="89">
          <cell r="A89" t="str">
            <v>FUNSEJEM</v>
          </cell>
          <cell r="B89" t="str">
            <v>FUNDACAO SEN JOSE ERMIRIO DE MORAES</v>
          </cell>
          <cell r="C89" t="str">
            <v>74.060.534/0001-40</v>
          </cell>
          <cell r="D89" t="str">
            <v>SP</v>
          </cell>
          <cell r="E89" t="str">
            <v>Privado</v>
          </cell>
          <cell r="F89">
            <v>1996673468.8800001</v>
          </cell>
          <cell r="G89">
            <v>40774875.340000004</v>
          </cell>
          <cell r="H89">
            <v>27794069.119999997</v>
          </cell>
          <cell r="I89">
            <v>25365263.280000001</v>
          </cell>
          <cell r="J89">
            <v>17170</v>
          </cell>
          <cell r="K89">
            <v>810</v>
          </cell>
          <cell r="L89">
            <v>42</v>
          </cell>
          <cell r="M89">
            <v>2</v>
          </cell>
          <cell r="N89">
            <v>24</v>
          </cell>
          <cell r="O89" t="str">
            <v>http://www.funsejem.org.br</v>
          </cell>
        </row>
        <row r="90">
          <cell r="A90" t="str">
            <v>ENERGISAPREV</v>
          </cell>
          <cell r="B90" t="str">
            <v>ENERGISAPREV - FUNDACAO ENERGISA DE PREVIDENCIA</v>
          </cell>
          <cell r="C90" t="str">
            <v>06.056.449/0001-58</v>
          </cell>
          <cell r="D90" t="str">
            <v>SP</v>
          </cell>
          <cell r="E90" t="str">
            <v>Privado</v>
          </cell>
          <cell r="F90">
            <v>1935853047.0999999</v>
          </cell>
          <cell r="G90">
            <v>39796176.260000005</v>
          </cell>
          <cell r="H90">
            <v>81674686.900000006</v>
          </cell>
          <cell r="I90">
            <v>8363944.75</v>
          </cell>
          <cell r="J90">
            <v>10567</v>
          </cell>
          <cell r="K90">
            <v>2051</v>
          </cell>
          <cell r="L90">
            <v>943</v>
          </cell>
          <cell r="M90">
            <v>17</v>
          </cell>
          <cell r="N90">
            <v>33</v>
          </cell>
          <cell r="O90" t="str">
            <v>http://www.energisaprev.com.br/</v>
          </cell>
        </row>
        <row r="91">
          <cell r="A91" t="str">
            <v>BASF PC</v>
          </cell>
          <cell r="B91" t="str">
            <v>BASF SOCIEDADE DE PREVIDENCIA COMPLEMENTAR</v>
          </cell>
          <cell r="C91" t="str">
            <v>56.995.624/0001-40</v>
          </cell>
          <cell r="D91" t="str">
            <v>SP</v>
          </cell>
          <cell r="E91" t="str">
            <v>Privado</v>
          </cell>
          <cell r="F91">
            <v>1920114378.95</v>
          </cell>
          <cell r="G91">
            <v>42747252.119999997</v>
          </cell>
          <cell r="H91">
            <v>38928708.299999997</v>
          </cell>
          <cell r="I91">
            <v>14269451.23</v>
          </cell>
          <cell r="J91">
            <v>4215</v>
          </cell>
          <cell r="K91">
            <v>543</v>
          </cell>
          <cell r="L91">
            <v>94</v>
          </cell>
          <cell r="M91">
            <v>1</v>
          </cell>
          <cell r="N91">
            <v>8</v>
          </cell>
          <cell r="O91" t="str">
            <v>WWW.BASF.COM/BR/PT/COMPANY/BASF-SOCIEDADE-DE-PREVIDENCIA-COMPLEMENTAR.HTML</v>
          </cell>
        </row>
        <row r="92">
          <cell r="A92" t="str">
            <v>FASC</v>
          </cell>
          <cell r="B92" t="str">
            <v>FUNDACAO ALBINO SOUZA CRUZ</v>
          </cell>
          <cell r="C92" t="str">
            <v>31.933.799/0001-00</v>
          </cell>
          <cell r="D92" t="str">
            <v>SP</v>
          </cell>
          <cell r="E92" t="str">
            <v>Privado</v>
          </cell>
          <cell r="F92">
            <v>1887893746.1600001</v>
          </cell>
          <cell r="G92">
            <v>20258795.32</v>
          </cell>
          <cell r="H92">
            <v>55595235.400000006</v>
          </cell>
          <cell r="I92">
            <v>4943812.75</v>
          </cell>
          <cell r="J92">
            <v>4291</v>
          </cell>
          <cell r="K92">
            <v>780</v>
          </cell>
          <cell r="L92">
            <v>198</v>
          </cell>
          <cell r="M92">
            <v>2</v>
          </cell>
          <cell r="N92">
            <v>3</v>
          </cell>
          <cell r="O92" t="str">
            <v>http://www.fascprev.com.br</v>
          </cell>
        </row>
        <row r="93">
          <cell r="A93" t="str">
            <v>PROMON</v>
          </cell>
          <cell r="B93" t="str">
            <v>FUNDACAO PROMON DE PREVIDENCIA SOCIAL</v>
          </cell>
          <cell r="C93" t="str">
            <v>47.415.773/0001-00</v>
          </cell>
          <cell r="D93" t="str">
            <v>SP</v>
          </cell>
          <cell r="E93" t="str">
            <v>Privado</v>
          </cell>
          <cell r="F93">
            <v>1859876393.9100001</v>
          </cell>
          <cell r="G93">
            <v>7329868.1500000004</v>
          </cell>
          <cell r="H93">
            <v>56427234.940000005</v>
          </cell>
          <cell r="I93">
            <v>2380511.38</v>
          </cell>
          <cell r="M93">
            <v>2</v>
          </cell>
          <cell r="N93">
            <v>8</v>
          </cell>
          <cell r="O93" t="str">
            <v>Sem site</v>
          </cell>
        </row>
        <row r="94">
          <cell r="A94" t="str">
            <v>PREVI-ERICSSON</v>
          </cell>
          <cell r="B94" t="str">
            <v>PREVI-ERICSSON-SOCIEDADE DE PREVIDENCIA PRIVADA</v>
          </cell>
          <cell r="C94" t="str">
            <v>67.142.521/0001-54</v>
          </cell>
          <cell r="D94" t="str">
            <v>SP</v>
          </cell>
          <cell r="E94" t="str">
            <v>Privado</v>
          </cell>
          <cell r="F94">
            <v>1848482579.8299999</v>
          </cell>
          <cell r="G94">
            <v>14408723.609999999</v>
          </cell>
          <cell r="H94">
            <v>32187647.580000002</v>
          </cell>
          <cell r="I94">
            <v>1250287.23</v>
          </cell>
          <cell r="J94">
            <v>2705</v>
          </cell>
          <cell r="K94">
            <v>703</v>
          </cell>
          <cell r="L94">
            <v>95</v>
          </cell>
          <cell r="M94">
            <v>3</v>
          </cell>
          <cell r="N94">
            <v>5</v>
          </cell>
          <cell r="O94" t="str">
            <v>WWW.PREVIERICSSON.COM.BR</v>
          </cell>
        </row>
        <row r="95">
          <cell r="A95" t="str">
            <v>PREVIG</v>
          </cell>
          <cell r="B95" t="str">
            <v>PREVIG - SOCIEDADE DE PREVIDENCIA COMPLEMENTAR</v>
          </cell>
          <cell r="C95" t="str">
            <v>05.341.008/0001-35</v>
          </cell>
          <cell r="D95" t="str">
            <v>SC</v>
          </cell>
          <cell r="E95" t="str">
            <v>Privado</v>
          </cell>
          <cell r="F95">
            <v>1838455817.8399999</v>
          </cell>
          <cell r="G95">
            <v>38986133</v>
          </cell>
          <cell r="H95">
            <v>46202718</v>
          </cell>
          <cell r="I95">
            <v>6007572.5899999999</v>
          </cell>
          <cell r="J95">
            <v>2684</v>
          </cell>
          <cell r="K95">
            <v>874</v>
          </cell>
          <cell r="L95">
            <v>114</v>
          </cell>
          <cell r="M95">
            <v>2</v>
          </cell>
          <cell r="N95">
            <v>9</v>
          </cell>
          <cell r="O95" t="str">
            <v>http://www.previg.org.br</v>
          </cell>
        </row>
        <row r="96">
          <cell r="A96" t="str">
            <v>PREVISC</v>
          </cell>
          <cell r="B96" t="str">
            <v>SOC DE PREV COMPL DO SISTEMA FED DA IND DO ESTADO DE SC</v>
          </cell>
          <cell r="C96" t="str">
            <v>80.150.857/0001-27</v>
          </cell>
          <cell r="D96" t="str">
            <v>SC</v>
          </cell>
          <cell r="E96" t="str">
            <v>Privado</v>
          </cell>
          <cell r="F96">
            <v>1829185853.3499999</v>
          </cell>
          <cell r="G96">
            <v>41783264.719999999</v>
          </cell>
          <cell r="H96">
            <v>45196582.279999994</v>
          </cell>
          <cell r="I96">
            <v>10216191.76</v>
          </cell>
          <cell r="J96">
            <v>18095</v>
          </cell>
          <cell r="K96">
            <v>1412</v>
          </cell>
          <cell r="L96">
            <v>206</v>
          </cell>
          <cell r="M96">
            <v>18</v>
          </cell>
          <cell r="N96">
            <v>48</v>
          </cell>
          <cell r="O96" t="str">
            <v>http://www.previsc.com.br</v>
          </cell>
        </row>
        <row r="97">
          <cell r="A97" t="str">
            <v>CARGILLPREV</v>
          </cell>
          <cell r="B97" t="str">
            <v>CARGILLPREV SOCIEDADE DE PREVIDENCIA COMPLEMENTAR</v>
          </cell>
          <cell r="C97" t="str">
            <v>58.926.825/0001-11</v>
          </cell>
          <cell r="D97" t="str">
            <v>SP</v>
          </cell>
          <cell r="E97" t="str">
            <v>Privado</v>
          </cell>
          <cell r="F97">
            <v>1770686629.1600001</v>
          </cell>
          <cell r="G97">
            <v>45655149.469999999</v>
          </cell>
          <cell r="H97">
            <v>31684632.52</v>
          </cell>
          <cell r="I97">
            <v>13845191.26</v>
          </cell>
          <cell r="J97">
            <v>6962</v>
          </cell>
          <cell r="K97">
            <v>360</v>
          </cell>
          <cell r="L97">
            <v>36</v>
          </cell>
          <cell r="M97">
            <v>3</v>
          </cell>
          <cell r="N97">
            <v>16</v>
          </cell>
          <cell r="O97" t="str">
            <v>http://www.cargillprev.com.br</v>
          </cell>
        </row>
        <row r="98">
          <cell r="A98" t="str">
            <v>SYNGENTA PREVI</v>
          </cell>
          <cell r="B98" t="str">
            <v>SYNGENTA PREVI - SOCIEDADE DE PREVIDENCIA PRIVADA</v>
          </cell>
          <cell r="C98" t="str">
            <v>58.494.329/0001-36</v>
          </cell>
          <cell r="D98" t="str">
            <v>SP</v>
          </cell>
          <cell r="E98" t="str">
            <v>Privado</v>
          </cell>
          <cell r="F98">
            <v>1693441544.3599999</v>
          </cell>
          <cell r="G98">
            <v>55285590.219999999</v>
          </cell>
          <cell r="H98">
            <v>17862584.07</v>
          </cell>
          <cell r="I98">
            <v>17391825.859999999</v>
          </cell>
          <cell r="J98">
            <v>4262</v>
          </cell>
          <cell r="K98">
            <v>324</v>
          </cell>
          <cell r="L98">
            <v>42</v>
          </cell>
          <cell r="M98">
            <v>1</v>
          </cell>
          <cell r="N98">
            <v>3</v>
          </cell>
          <cell r="O98" t="str">
            <v>http://www.syngentaprevi.com.br</v>
          </cell>
        </row>
        <row r="99">
          <cell r="A99" t="str">
            <v>ACEPREV</v>
          </cell>
          <cell r="B99" t="str">
            <v>ACESITA PREVIDENCIA PRIVADA</v>
          </cell>
          <cell r="C99" t="str">
            <v>00.529.828/0001-31</v>
          </cell>
          <cell r="D99" t="str">
            <v>MG</v>
          </cell>
          <cell r="E99" t="str">
            <v>Privado</v>
          </cell>
          <cell r="F99">
            <v>1667310619.8499999</v>
          </cell>
          <cell r="G99">
            <v>13526689.199999999</v>
          </cell>
          <cell r="H99">
            <v>39961514.469999999</v>
          </cell>
          <cell r="I99">
            <v>1270251.3</v>
          </cell>
          <cell r="J99">
            <v>4190</v>
          </cell>
          <cell r="K99">
            <v>1640</v>
          </cell>
          <cell r="L99">
            <v>273</v>
          </cell>
          <cell r="M99">
            <v>1</v>
          </cell>
          <cell r="N99">
            <v>2</v>
          </cell>
          <cell r="O99" t="str">
            <v>http://www.aceprev.com.br</v>
          </cell>
        </row>
        <row r="100">
          <cell r="A100" t="str">
            <v>PORTUS</v>
          </cell>
          <cell r="B100" t="str">
            <v>PORTUS INSTITUTO DE SEGURIDADE SOCIAL</v>
          </cell>
          <cell r="C100" t="str">
            <v>29.994.266/0001-89</v>
          </cell>
          <cell r="D100" t="str">
            <v>RJ</v>
          </cell>
          <cell r="E100" t="str">
            <v>Público</v>
          </cell>
          <cell r="F100">
            <v>1655538653.3299999</v>
          </cell>
          <cell r="G100">
            <v>63520941.109999999</v>
          </cell>
          <cell r="H100">
            <v>130993336.11</v>
          </cell>
          <cell r="I100">
            <v>922025.91</v>
          </cell>
          <cell r="J100">
            <v>664</v>
          </cell>
          <cell r="K100">
            <v>4302</v>
          </cell>
          <cell r="L100">
            <v>3724</v>
          </cell>
          <cell r="M100">
            <v>6</v>
          </cell>
          <cell r="N100">
            <v>13</v>
          </cell>
          <cell r="O100" t="str">
            <v>http://www.portusinstituto.com.br</v>
          </cell>
        </row>
        <row r="101">
          <cell r="A101" t="str">
            <v>VALUE PREV</v>
          </cell>
          <cell r="B101" t="str">
            <v>VALUE PREV SOCIEDADE PREVIDENCIARIA</v>
          </cell>
          <cell r="C101" t="str">
            <v>01.541.775/0001-37</v>
          </cell>
          <cell r="D101" t="str">
            <v>SP</v>
          </cell>
          <cell r="E101" t="str">
            <v>Privado</v>
          </cell>
          <cell r="F101">
            <v>1654253449.97</v>
          </cell>
          <cell r="G101">
            <v>15594812.420000002</v>
          </cell>
          <cell r="H101">
            <v>25424343.850000001</v>
          </cell>
          <cell r="I101">
            <v>5031962.34</v>
          </cell>
          <cell r="J101">
            <v>2671</v>
          </cell>
          <cell r="K101">
            <v>475</v>
          </cell>
          <cell r="L101">
            <v>21</v>
          </cell>
          <cell r="M101">
            <v>3</v>
          </cell>
          <cell r="N101">
            <v>8</v>
          </cell>
          <cell r="O101" t="str">
            <v>http://www.hpprev.com.br</v>
          </cell>
        </row>
        <row r="102">
          <cell r="A102" t="str">
            <v>PRHOSPER</v>
          </cell>
          <cell r="B102" t="str">
            <v>PRHOSPER-PREVIDENCIA RHODIA</v>
          </cell>
          <cell r="C102" t="str">
            <v>43.226.455/0001-32</v>
          </cell>
          <cell r="D102" t="str">
            <v>SP</v>
          </cell>
          <cell r="E102" t="str">
            <v>Privado</v>
          </cell>
          <cell r="F102">
            <v>1634915701.9100001</v>
          </cell>
          <cell r="G102">
            <v>17101450.449999999</v>
          </cell>
          <cell r="H102">
            <v>51926938.649999999</v>
          </cell>
          <cell r="I102">
            <v>9373006.4800000004</v>
          </cell>
          <cell r="J102">
            <v>2049</v>
          </cell>
          <cell r="K102">
            <v>1060</v>
          </cell>
          <cell r="L102">
            <v>440</v>
          </cell>
          <cell r="M102">
            <v>3</v>
          </cell>
          <cell r="N102">
            <v>3</v>
          </cell>
          <cell r="O102" t="str">
            <v>http://www.prhosper.com.br</v>
          </cell>
        </row>
        <row r="103">
          <cell r="A103" t="str">
            <v>PREVUNIAO</v>
          </cell>
          <cell r="B103" t="str">
            <v>PREVUNIAO SOCIEDADE DE PREVIDENCIA PRIVADA</v>
          </cell>
          <cell r="C103" t="str">
            <v>30.715.122/0001-25</v>
          </cell>
          <cell r="D103" t="str">
            <v>RJ</v>
          </cell>
          <cell r="E103" t="str">
            <v>Privado</v>
          </cell>
          <cell r="F103">
            <v>1605348308.25</v>
          </cell>
          <cell r="G103">
            <v>16488124.940000001</v>
          </cell>
          <cell r="H103">
            <v>50226205.890000001</v>
          </cell>
          <cell r="I103">
            <v>3038276.01</v>
          </cell>
          <cell r="J103">
            <v>3899</v>
          </cell>
          <cell r="K103">
            <v>830</v>
          </cell>
          <cell r="L103">
            <v>315</v>
          </cell>
          <cell r="M103">
            <v>2</v>
          </cell>
          <cell r="N103">
            <v>9</v>
          </cell>
          <cell r="O103" t="str">
            <v>WWW.PREVUNIAO.COM.BR</v>
          </cell>
        </row>
        <row r="104">
          <cell r="A104" t="str">
            <v>BRASILETROS</v>
          </cell>
          <cell r="B104" t="str">
            <v>FUNDACAO AMPLA DE SEGURIDADE SOCIAL - BRASILETROS</v>
          </cell>
          <cell r="C104" t="str">
            <v>28.518.991/0001-18</v>
          </cell>
          <cell r="D104" t="str">
            <v>RJ</v>
          </cell>
          <cell r="E104" t="str">
            <v>Privado</v>
          </cell>
          <cell r="F104">
            <v>1561489702.5999999</v>
          </cell>
          <cell r="G104">
            <v>10121931.710000001</v>
          </cell>
          <cell r="H104">
            <v>62558127.710000001</v>
          </cell>
          <cell r="I104">
            <v>1041958.02</v>
          </cell>
          <cell r="J104">
            <v>1042</v>
          </cell>
          <cell r="K104">
            <v>1605</v>
          </cell>
          <cell r="L104">
            <v>830</v>
          </cell>
          <cell r="M104">
            <v>2</v>
          </cell>
          <cell r="N104">
            <v>3</v>
          </cell>
          <cell r="O104" t="str">
            <v>http://www.brasiletros.com.br</v>
          </cell>
        </row>
        <row r="105">
          <cell r="A105" t="str">
            <v>SAO BERNARDO</v>
          </cell>
          <cell r="B105" t="str">
            <v>SAO BERNARDO PREVIDENCIA PRIVADA</v>
          </cell>
          <cell r="C105" t="str">
            <v>43.763.127/0001-75</v>
          </cell>
          <cell r="D105" t="str">
            <v>SP</v>
          </cell>
          <cell r="E105" t="str">
            <v>Privado</v>
          </cell>
          <cell r="F105">
            <v>1557283298.05</v>
          </cell>
          <cell r="G105">
            <v>37708949.75</v>
          </cell>
          <cell r="H105">
            <v>27865249.369999997</v>
          </cell>
          <cell r="I105">
            <v>7641483.1900000004</v>
          </cell>
          <cell r="J105">
            <v>10468</v>
          </cell>
          <cell r="K105">
            <v>1053</v>
          </cell>
          <cell r="L105">
            <v>270</v>
          </cell>
          <cell r="M105">
            <v>1</v>
          </cell>
          <cell r="N105">
            <v>15</v>
          </cell>
          <cell r="O105" t="str">
            <v>WWW.SAOBERNARDO.ORG.BR</v>
          </cell>
        </row>
        <row r="106">
          <cell r="A106" t="str">
            <v>FAELCE</v>
          </cell>
          <cell r="B106" t="str">
            <v>FUNDACAO COELCE DE SEGURIDADE SOCIAL</v>
          </cell>
          <cell r="C106" t="str">
            <v>06.622.591/0001-15</v>
          </cell>
          <cell r="D106" t="str">
            <v>CE</v>
          </cell>
          <cell r="E106" t="str">
            <v>Privado</v>
          </cell>
          <cell r="F106">
            <v>1556295589.4200001</v>
          </cell>
          <cell r="G106">
            <v>9098725.4800000004</v>
          </cell>
          <cell r="H106">
            <v>57203709.439999998</v>
          </cell>
          <cell r="I106">
            <v>3798856.27</v>
          </cell>
          <cell r="J106">
            <v>896</v>
          </cell>
          <cell r="K106">
            <v>1644</v>
          </cell>
          <cell r="L106">
            <v>780</v>
          </cell>
          <cell r="M106">
            <v>2</v>
          </cell>
          <cell r="N106">
            <v>2</v>
          </cell>
          <cell r="O106" t="str">
            <v>http://www.faelce.com.br</v>
          </cell>
        </row>
        <row r="107">
          <cell r="A107" t="str">
            <v>FACEB</v>
          </cell>
          <cell r="B107" t="str">
            <v>FACEB - FUNDACAO DE PREVIDENCIA DOS EMPREGADOS DA CEB</v>
          </cell>
          <cell r="C107" t="str">
            <v>00.469.585/0001-93</v>
          </cell>
          <cell r="D107" t="str">
            <v>DF</v>
          </cell>
          <cell r="E107" t="str">
            <v>Público</v>
          </cell>
          <cell r="F107">
            <v>1540736793.8499999</v>
          </cell>
          <cell r="G107">
            <v>6277142.8900000006</v>
          </cell>
          <cell r="H107">
            <v>80323620.510000005</v>
          </cell>
          <cell r="I107">
            <v>49314770.789999999</v>
          </cell>
          <cell r="J107">
            <v>606</v>
          </cell>
          <cell r="K107">
            <v>1361</v>
          </cell>
          <cell r="L107">
            <v>436</v>
          </cell>
          <cell r="M107">
            <v>4</v>
          </cell>
          <cell r="N107">
            <v>2</v>
          </cell>
          <cell r="O107" t="str">
            <v>http://www.faceb.com.br</v>
          </cell>
        </row>
        <row r="108">
          <cell r="A108" t="str">
            <v>IAJA</v>
          </cell>
          <cell r="B108" t="str">
            <v>INSTITUTO ADVENTISTA DE JUBILACAO E ASSISTENCIA</v>
          </cell>
          <cell r="C108" t="str">
            <v>00.494.427/0001-93</v>
          </cell>
          <cell r="D108" t="str">
            <v>DF</v>
          </cell>
          <cell r="E108" t="str">
            <v>Privado</v>
          </cell>
          <cell r="F108">
            <v>1522641638.8699999</v>
          </cell>
          <cell r="G108">
            <v>44074719.93</v>
          </cell>
          <cell r="H108">
            <v>61131512.880000003</v>
          </cell>
          <cell r="I108">
            <v>9060184.7699999996</v>
          </cell>
          <cell r="J108">
            <v>8593</v>
          </cell>
          <cell r="K108">
            <v>1553</v>
          </cell>
          <cell r="L108">
            <v>231</v>
          </cell>
          <cell r="M108">
            <v>3</v>
          </cell>
          <cell r="N108">
            <v>41</v>
          </cell>
          <cell r="O108" t="str">
            <v>http://www.iaja.org.br</v>
          </cell>
        </row>
        <row r="109">
          <cell r="A109" t="str">
            <v>RUMOS</v>
          </cell>
          <cell r="B109" t="str">
            <v>SOCIEDADE PREVIDENCIARIA RUMOS</v>
          </cell>
          <cell r="C109" t="str">
            <v>51.245.355/0001-81</v>
          </cell>
          <cell r="D109" t="str">
            <v>SP</v>
          </cell>
          <cell r="E109" t="str">
            <v>Privado</v>
          </cell>
          <cell r="F109">
            <v>1478550291.8</v>
          </cell>
          <cell r="G109">
            <v>46012771.760000005</v>
          </cell>
          <cell r="H109">
            <v>29893359.719999999</v>
          </cell>
          <cell r="I109">
            <v>1353764.22</v>
          </cell>
          <cell r="J109">
            <v>2286</v>
          </cell>
          <cell r="K109">
            <v>342</v>
          </cell>
          <cell r="L109">
            <v>31</v>
          </cell>
          <cell r="M109">
            <v>2</v>
          </cell>
          <cell r="N109">
            <v>12</v>
          </cell>
          <cell r="O109" t="str">
            <v>http://www.duprev.com.br</v>
          </cell>
        </row>
        <row r="110">
          <cell r="A110" t="str">
            <v>COMSHELL</v>
          </cell>
          <cell r="B110" t="str">
            <v>COMSHELL SOCIEDADE DE PREVIDENCIA PRIVADA</v>
          </cell>
          <cell r="C110" t="str">
            <v>30.495.634/0001-23</v>
          </cell>
          <cell r="D110" t="str">
            <v>RJ</v>
          </cell>
          <cell r="E110" t="str">
            <v>Privado</v>
          </cell>
          <cell r="F110">
            <v>1454053395.74</v>
          </cell>
          <cell r="G110">
            <v>8707613.4499999993</v>
          </cell>
          <cell r="H110">
            <v>37690329.289999999</v>
          </cell>
          <cell r="I110">
            <v>240906</v>
          </cell>
          <cell r="J110">
            <v>1247</v>
          </cell>
          <cell r="K110">
            <v>481</v>
          </cell>
          <cell r="L110">
            <v>75</v>
          </cell>
          <cell r="M110">
            <v>2</v>
          </cell>
          <cell r="N110">
            <v>1</v>
          </cell>
          <cell r="O110" t="str">
            <v>http://www.portalprev.com.br/comshell</v>
          </cell>
        </row>
        <row r="111">
          <cell r="A111" t="str">
            <v>ISBRE</v>
          </cell>
          <cell r="B111" t="str">
            <v>FUNDACAO BRDE DE PREVIDENCIA COMPLEMENTAR - ISBRE</v>
          </cell>
          <cell r="C111" t="str">
            <v>89.172.084/0001-54</v>
          </cell>
          <cell r="D111" t="str">
            <v>RS</v>
          </cell>
          <cell r="E111" t="str">
            <v>Público</v>
          </cell>
          <cell r="F111">
            <v>1435533691.7</v>
          </cell>
          <cell r="G111">
            <v>17719854.629999999</v>
          </cell>
          <cell r="H111">
            <v>45333331.649999999</v>
          </cell>
          <cell r="I111">
            <v>0</v>
          </cell>
          <cell r="J111">
            <v>422</v>
          </cell>
          <cell r="K111">
            <v>395</v>
          </cell>
          <cell r="L111">
            <v>117</v>
          </cell>
          <cell r="M111">
            <v>2</v>
          </cell>
          <cell r="N111">
            <v>2</v>
          </cell>
          <cell r="O111" t="str">
            <v>http://www.isbre.com.br</v>
          </cell>
        </row>
        <row r="112">
          <cell r="A112" t="str">
            <v>FUNDIAGUA</v>
          </cell>
          <cell r="B112" t="str">
            <v>FUNDIAGUA - FUNDACAO DE PREVIDENCIA COMPLEMENTAR</v>
          </cell>
          <cell r="C112" t="str">
            <v>73.983.876/0001-79</v>
          </cell>
          <cell r="D112" t="str">
            <v>DF</v>
          </cell>
          <cell r="E112" t="str">
            <v>Público</v>
          </cell>
          <cell r="F112">
            <v>1411593886.52</v>
          </cell>
          <cell r="G112">
            <v>34007727.519999996</v>
          </cell>
          <cell r="H112">
            <v>35555767.450000003</v>
          </cell>
          <cell r="I112">
            <v>7147463.75</v>
          </cell>
          <cell r="J112">
            <v>2212</v>
          </cell>
          <cell r="K112">
            <v>1378</v>
          </cell>
          <cell r="L112">
            <v>506</v>
          </cell>
          <cell r="M112">
            <v>4</v>
          </cell>
          <cell r="N112">
            <v>3</v>
          </cell>
          <cell r="O112" t="str">
            <v>www.fundiagua.com.br</v>
          </cell>
        </row>
        <row r="113">
          <cell r="A113" t="str">
            <v>PREVSAN</v>
          </cell>
          <cell r="B113" t="str">
            <v>FUNDACAO DE PREVIDENCIA DOS EMPREGADOS DA SANEAGO - PREVSAN</v>
          </cell>
          <cell r="C113" t="str">
            <v>37.382.090/0001-32</v>
          </cell>
          <cell r="D113" t="str">
            <v>GO</v>
          </cell>
          <cell r="E113" t="str">
            <v>Público</v>
          </cell>
          <cell r="F113">
            <v>1347271111.97</v>
          </cell>
          <cell r="G113">
            <v>25622309.969999999</v>
          </cell>
          <cell r="H113">
            <v>43387202.149999999</v>
          </cell>
          <cell r="I113">
            <v>1440811.44</v>
          </cell>
          <cell r="J113">
            <v>3636</v>
          </cell>
          <cell r="K113">
            <v>1247</v>
          </cell>
          <cell r="L113">
            <v>616</v>
          </cell>
          <cell r="M113">
            <v>2</v>
          </cell>
          <cell r="N113">
            <v>1</v>
          </cell>
          <cell r="O113" t="str">
            <v>http://www.prevsan.org.br</v>
          </cell>
        </row>
        <row r="114">
          <cell r="A114" t="str">
            <v>PREVI NOVARTIS</v>
          </cell>
          <cell r="B114" t="str">
            <v>PREVI NOVARTIS SOCIEDADE DE PREVIDENCIA PRIVADA</v>
          </cell>
          <cell r="C114" t="str">
            <v>59.091.736/0001-65</v>
          </cell>
          <cell r="D114" t="str">
            <v>SP</v>
          </cell>
          <cell r="E114" t="str">
            <v>Privado</v>
          </cell>
          <cell r="F114">
            <v>1329529755.8499999</v>
          </cell>
          <cell r="G114">
            <v>15258617.1</v>
          </cell>
          <cell r="H114">
            <v>32993085.879999999</v>
          </cell>
          <cell r="I114">
            <v>6467731.7800000003</v>
          </cell>
          <cell r="J114">
            <v>2532</v>
          </cell>
          <cell r="K114">
            <v>517</v>
          </cell>
          <cell r="L114">
            <v>137</v>
          </cell>
          <cell r="M114">
            <v>2</v>
          </cell>
          <cell r="N114">
            <v>4</v>
          </cell>
          <cell r="O114" t="str">
            <v>https://www.previnovartis.com.br/</v>
          </cell>
        </row>
        <row r="115">
          <cell r="A115" t="str">
            <v>OABPREV-SP</v>
          </cell>
          <cell r="B115" t="str">
            <v>FUNDO DE PENSAO MULTIPATROCINADO DA SEC. DE SP DA OAB E DA CAASP - CX. DE ASSIST. DOS ADV. DE SP - OABPREV - SP</v>
          </cell>
          <cell r="C115" t="str">
            <v>07.887.827/0001-08</v>
          </cell>
          <cell r="D115" t="str">
            <v>SP</v>
          </cell>
          <cell r="E115" t="str">
            <v>Instituidor</v>
          </cell>
          <cell r="F115">
            <v>1328820685.3900001</v>
          </cell>
          <cell r="G115">
            <v>45701341.030000001</v>
          </cell>
          <cell r="H115">
            <v>9000456.5399999991</v>
          </cell>
          <cell r="I115">
            <v>35489009.740000002</v>
          </cell>
          <cell r="J115">
            <v>51917</v>
          </cell>
          <cell r="K115">
            <v>249</v>
          </cell>
          <cell r="L115">
            <v>257</v>
          </cell>
          <cell r="M115">
            <v>1</v>
          </cell>
          <cell r="N115">
            <v>18</v>
          </cell>
          <cell r="O115" t="str">
            <v>http://www.oabprev-sp.org.br</v>
          </cell>
        </row>
        <row r="116">
          <cell r="A116" t="str">
            <v>SEBRAE PREVIDENCIA</v>
          </cell>
          <cell r="B116" t="str">
            <v>SEBRAE PREVIDENCIA - INSTITUTO SEBRAE DE SEGURIDADE SOCIAL</v>
          </cell>
          <cell r="C116" t="str">
            <v>06.184.184/0001-73</v>
          </cell>
          <cell r="D116" t="str">
            <v>DF</v>
          </cell>
          <cell r="E116" t="str">
            <v>Privado</v>
          </cell>
          <cell r="F116">
            <v>1277200566.52</v>
          </cell>
          <cell r="G116">
            <v>59979480.719999999</v>
          </cell>
          <cell r="H116">
            <v>13466697.369999999</v>
          </cell>
          <cell r="I116">
            <v>23214163.190000001</v>
          </cell>
          <cell r="J116">
            <v>9652</v>
          </cell>
          <cell r="K116">
            <v>386</v>
          </cell>
          <cell r="L116">
            <v>41</v>
          </cell>
          <cell r="M116">
            <v>3</v>
          </cell>
          <cell r="N116">
            <v>37</v>
          </cell>
          <cell r="O116" t="str">
            <v>WWW.SEBRAEPREVIDENCIA.COM.BR</v>
          </cell>
        </row>
        <row r="117">
          <cell r="A117" t="str">
            <v>COMPESAPREV</v>
          </cell>
          <cell r="B117" t="str">
            <v>FUNDACAO COMPESA DE PREVIDENCIA E ASSISTENCIA</v>
          </cell>
          <cell r="C117" t="str">
            <v>12.585.261/0001-08</v>
          </cell>
          <cell r="D117" t="str">
            <v>PE</v>
          </cell>
          <cell r="E117" t="str">
            <v>Público</v>
          </cell>
          <cell r="F117">
            <v>1272702292.5999999</v>
          </cell>
          <cell r="G117">
            <v>13666766.780000001</v>
          </cell>
          <cell r="H117">
            <v>32816872.149999999</v>
          </cell>
          <cell r="I117">
            <v>224296.12</v>
          </cell>
          <cell r="J117">
            <v>2590</v>
          </cell>
          <cell r="K117">
            <v>1768</v>
          </cell>
          <cell r="L117">
            <v>875</v>
          </cell>
          <cell r="M117">
            <v>3</v>
          </cell>
          <cell r="N117">
            <v>1</v>
          </cell>
          <cell r="O117" t="str">
            <v>http://www.compesaprev.com.br</v>
          </cell>
        </row>
        <row r="118">
          <cell r="A118" t="str">
            <v>MBPREV</v>
          </cell>
          <cell r="B118" t="str">
            <v>MERCEDES-BENZ PREVIDENCIA COMPLEMENTAR</v>
          </cell>
          <cell r="C118" t="str">
            <v>05.595.478/0001-25</v>
          </cell>
          <cell r="D118" t="str">
            <v>SP</v>
          </cell>
          <cell r="E118" t="str">
            <v>Privado</v>
          </cell>
          <cell r="F118">
            <v>1222499928.47</v>
          </cell>
          <cell r="G118">
            <v>19151929.690000001</v>
          </cell>
          <cell r="H118">
            <v>28607289.420000002</v>
          </cell>
          <cell r="I118">
            <v>625048.86</v>
          </cell>
          <cell r="J118">
            <v>11029</v>
          </cell>
          <cell r="K118">
            <v>1350</v>
          </cell>
          <cell r="L118">
            <v>106</v>
          </cell>
          <cell r="M118">
            <v>1</v>
          </cell>
          <cell r="N118">
            <v>5</v>
          </cell>
          <cell r="O118" t="str">
            <v>http://www.mbprevidencia.com.br</v>
          </cell>
        </row>
        <row r="119">
          <cell r="A119" t="str">
            <v>DESBAN</v>
          </cell>
          <cell r="B119" t="str">
            <v>DESBAN - FUNDACAO BDMG DE SEGURIDADE SOCIAL</v>
          </cell>
          <cell r="C119" t="str">
            <v>19.969.500/0001-64</v>
          </cell>
          <cell r="D119" t="str">
            <v>MG</v>
          </cell>
          <cell r="E119" t="str">
            <v>Público</v>
          </cell>
          <cell r="F119">
            <v>1153269399.76</v>
          </cell>
          <cell r="G119">
            <v>18539538.009999998</v>
          </cell>
          <cell r="H119">
            <v>51961763.82</v>
          </cell>
          <cell r="I119">
            <v>12579.76</v>
          </cell>
          <cell r="J119">
            <v>370</v>
          </cell>
          <cell r="K119">
            <v>441</v>
          </cell>
          <cell r="L119">
            <v>133</v>
          </cell>
          <cell r="M119">
            <v>5</v>
          </cell>
          <cell r="N119">
            <v>4</v>
          </cell>
          <cell r="O119" t="str">
            <v>http://www.desban.org.br</v>
          </cell>
        </row>
        <row r="120">
          <cell r="A120" t="str">
            <v>INOVAR PREVIDENCIA</v>
          </cell>
          <cell r="B120" t="str">
            <v>INOVAR PREVIDENCIA - SOCIEDADE DE PREVIDENCIA PRIVADA</v>
          </cell>
          <cell r="C120" t="str">
            <v>73.000.838/0001-59</v>
          </cell>
          <cell r="D120" t="str">
            <v>SP</v>
          </cell>
          <cell r="E120" t="str">
            <v>Privado</v>
          </cell>
          <cell r="F120">
            <v>1145251991.95</v>
          </cell>
          <cell r="G120">
            <v>1037904.6799999999</v>
          </cell>
          <cell r="H120">
            <v>31903982.350000001</v>
          </cell>
          <cell r="I120">
            <v>910367.24</v>
          </cell>
          <cell r="J120">
            <v>3820</v>
          </cell>
          <cell r="K120">
            <v>776</v>
          </cell>
          <cell r="L120">
            <v>52</v>
          </cell>
          <cell r="M120">
            <v>2</v>
          </cell>
          <cell r="N120">
            <v>8</v>
          </cell>
          <cell r="O120" t="str">
            <v>WWW.INOVARPREVIDENCIA.COM.BR</v>
          </cell>
        </row>
        <row r="121">
          <cell r="A121" t="str">
            <v>ULTRAPREV</v>
          </cell>
          <cell r="B121" t="str">
            <v>ULTRAPREV ASSOCIACAO DE PREVIDENCIA COMPLEMENTAR</v>
          </cell>
          <cell r="C121" t="str">
            <v>29.981.107/0001-40</v>
          </cell>
          <cell r="D121" t="str">
            <v>SP</v>
          </cell>
          <cell r="E121" t="str">
            <v>Privado</v>
          </cell>
          <cell r="F121">
            <v>1138669472.71</v>
          </cell>
          <cell r="G121">
            <v>34361103.280000001</v>
          </cell>
          <cell r="H121">
            <v>19871214.350000001</v>
          </cell>
          <cell r="I121">
            <v>9552427.8300000001</v>
          </cell>
          <cell r="J121">
            <v>8325</v>
          </cell>
          <cell r="K121">
            <v>441</v>
          </cell>
          <cell r="L121">
            <v>16</v>
          </cell>
          <cell r="M121">
            <v>1</v>
          </cell>
          <cell r="N121">
            <v>24</v>
          </cell>
          <cell r="O121" t="str">
            <v>http://www.ultraprev.com.br</v>
          </cell>
        </row>
        <row r="122">
          <cell r="A122" t="str">
            <v>PREVIBOSCH</v>
          </cell>
          <cell r="B122" t="str">
            <v>PREVIBOSCH SOCIEDADE DE PREVIDENCIA PRIVADA</v>
          </cell>
          <cell r="C122" t="str">
            <v>54.155.007/0001-01</v>
          </cell>
          <cell r="D122" t="str">
            <v>SP</v>
          </cell>
          <cell r="E122" t="str">
            <v>Privado</v>
          </cell>
          <cell r="F122">
            <v>1137930566.45</v>
          </cell>
          <cell r="G122">
            <v>12165037.43</v>
          </cell>
          <cell r="H122">
            <v>30917313.370000001</v>
          </cell>
          <cell r="I122">
            <v>0</v>
          </cell>
          <cell r="J122">
            <v>5986</v>
          </cell>
          <cell r="K122">
            <v>1108</v>
          </cell>
          <cell r="L122">
            <v>116</v>
          </cell>
          <cell r="M122">
            <v>1</v>
          </cell>
          <cell r="N122">
            <v>9</v>
          </cell>
          <cell r="O122" t="str">
            <v>https://previ.bosch.com.br/</v>
          </cell>
        </row>
        <row r="123">
          <cell r="A123" t="str">
            <v>FUNDAMBRAS</v>
          </cell>
          <cell r="B123" t="str">
            <v>FUNDAMBRAS SOCIEDADE DE PREVIDENCIA PRIVADA</v>
          </cell>
          <cell r="C123" t="str">
            <v>44.748.564/0001-82</v>
          </cell>
          <cell r="D123" t="str">
            <v>MG</v>
          </cell>
          <cell r="E123" t="str">
            <v>Privado</v>
          </cell>
          <cell r="F123">
            <v>1134434025.25</v>
          </cell>
          <cell r="G123">
            <v>25040704.369999997</v>
          </cell>
          <cell r="H123">
            <v>31614932.289999999</v>
          </cell>
          <cell r="I123">
            <v>5230970.71</v>
          </cell>
          <cell r="J123">
            <v>5010</v>
          </cell>
          <cell r="K123">
            <v>550</v>
          </cell>
          <cell r="L123">
            <v>90</v>
          </cell>
          <cell r="M123">
            <v>2</v>
          </cell>
          <cell r="N123">
            <v>9</v>
          </cell>
          <cell r="O123" t="str">
            <v>http://www.fundambras.com.br</v>
          </cell>
        </row>
        <row r="124">
          <cell r="A124" t="str">
            <v>AGROS</v>
          </cell>
          <cell r="B124" t="str">
            <v>AGROS INSTITUTO UFV DE SEGURIDADE SOCIAL</v>
          </cell>
          <cell r="C124" t="str">
            <v>20.320.487/0001-05</v>
          </cell>
          <cell r="D124" t="str">
            <v>MG</v>
          </cell>
          <cell r="E124" t="str">
            <v>Público</v>
          </cell>
          <cell r="F124">
            <v>1127370550.75</v>
          </cell>
          <cell r="G124">
            <v>2784830.95</v>
          </cell>
          <cell r="H124">
            <v>12982374.420000002</v>
          </cell>
          <cell r="I124">
            <v>6641693.1699999999</v>
          </cell>
          <cell r="M124">
            <v>4</v>
          </cell>
          <cell r="N124">
            <v>7</v>
          </cell>
          <cell r="O124" t="str">
            <v>Sem site</v>
          </cell>
        </row>
        <row r="125">
          <cell r="A125" t="str">
            <v>SAO FRANCISCO</v>
          </cell>
          <cell r="B125" t="str">
            <v>FUNDACAO SAO FRANCISCO DE SEGURIDADE SOCIAL</v>
          </cell>
          <cell r="C125" t="str">
            <v>01.635.671/0001-91</v>
          </cell>
          <cell r="D125" t="str">
            <v>DF</v>
          </cell>
          <cell r="E125" t="str">
            <v>Público</v>
          </cell>
          <cell r="F125">
            <v>1094340271.8900001</v>
          </cell>
          <cell r="G125">
            <v>25684091.530000001</v>
          </cell>
          <cell r="H125">
            <v>31163645.850000001</v>
          </cell>
          <cell r="I125">
            <v>2545247.9500000002</v>
          </cell>
          <cell r="J125">
            <v>1289</v>
          </cell>
          <cell r="K125">
            <v>622</v>
          </cell>
          <cell r="L125">
            <v>283</v>
          </cell>
          <cell r="M125">
            <v>3</v>
          </cell>
          <cell r="N125">
            <v>2</v>
          </cell>
          <cell r="O125" t="str">
            <v>www.franweb.com.br</v>
          </cell>
        </row>
        <row r="126">
          <cell r="A126" t="str">
            <v>PLANEJAR</v>
          </cell>
          <cell r="B126" t="str">
            <v>PLANEJAR - SOCIEDADE DE PREVIDENCIA COMPLEMENTAR</v>
          </cell>
          <cell r="C126" t="str">
            <v>05.209.844/0001-60</v>
          </cell>
          <cell r="D126" t="str">
            <v>SP</v>
          </cell>
          <cell r="E126" t="str">
            <v>Privado</v>
          </cell>
          <cell r="F126">
            <v>1087908717.5999999</v>
          </cell>
          <cell r="G126">
            <v>19437397.539999999</v>
          </cell>
          <cell r="H126">
            <v>19187883.489999998</v>
          </cell>
          <cell r="I126">
            <v>1339084.3400000001</v>
          </cell>
          <cell r="J126">
            <v>4323</v>
          </cell>
          <cell r="K126">
            <v>576</v>
          </cell>
          <cell r="L126">
            <v>29</v>
          </cell>
          <cell r="M126">
            <v>1</v>
          </cell>
          <cell r="N126">
            <v>1</v>
          </cell>
          <cell r="O126" t="str">
            <v>http://www.portalprev.com.br/planejar</v>
          </cell>
        </row>
        <row r="127">
          <cell r="A127" t="str">
            <v>SAO RAFAEL</v>
          </cell>
          <cell r="B127" t="str">
            <v>SAO RAFAEL SOCIEDADE DE PREVIDENCIA PRIVADA</v>
          </cell>
          <cell r="C127" t="str">
            <v>29.213.238/0001-87</v>
          </cell>
          <cell r="D127" t="str">
            <v>RJ</v>
          </cell>
          <cell r="E127" t="str">
            <v>Privado</v>
          </cell>
          <cell r="F127">
            <v>1087778868.73</v>
          </cell>
          <cell r="G127">
            <v>3456120.83</v>
          </cell>
          <cell r="H127">
            <v>28139961.66</v>
          </cell>
          <cell r="I127">
            <v>625835.28</v>
          </cell>
          <cell r="J127">
            <v>849</v>
          </cell>
          <cell r="K127">
            <v>713</v>
          </cell>
          <cell r="L127">
            <v>124</v>
          </cell>
          <cell r="M127">
            <v>1</v>
          </cell>
          <cell r="N127">
            <v>2</v>
          </cell>
          <cell r="O127" t="str">
            <v>WWW.SAORAFAELPREVIDENCIA.COM.BR</v>
          </cell>
        </row>
        <row r="128">
          <cell r="A128" t="str">
            <v>PREVICAT</v>
          </cell>
          <cell r="B128" t="str">
            <v>PREVICAT -SOCIEDADE PREVIDENCIARIA CATERPILLAR</v>
          </cell>
          <cell r="C128" t="str">
            <v>59.586.230/0001-27</v>
          </cell>
          <cell r="D128" t="str">
            <v>SP</v>
          </cell>
          <cell r="E128" t="str">
            <v>Privado</v>
          </cell>
          <cell r="F128">
            <v>1070954228.3099999</v>
          </cell>
          <cell r="G128">
            <v>2520909.75</v>
          </cell>
          <cell r="H128">
            <v>45013247.68</v>
          </cell>
          <cell r="I128">
            <v>117655.51</v>
          </cell>
          <cell r="J128">
            <v>1576</v>
          </cell>
          <cell r="K128">
            <v>830</v>
          </cell>
          <cell r="L128">
            <v>184</v>
          </cell>
          <cell r="M128">
            <v>2</v>
          </cell>
          <cell r="N128">
            <v>4</v>
          </cell>
          <cell r="O128" t="str">
            <v>http://www.previcat.com.br</v>
          </cell>
        </row>
        <row r="129">
          <cell r="A129" t="str">
            <v>FABASA</v>
          </cell>
          <cell r="B129" t="str">
            <v>FUNDACAO DE ASSISTENCIA SOCIAL E SEGURIDADE DA EMBASA</v>
          </cell>
          <cell r="C129" t="str">
            <v>00.947.763/0001-44</v>
          </cell>
          <cell r="D129" t="str">
            <v>BA</v>
          </cell>
          <cell r="E129" t="str">
            <v>Público</v>
          </cell>
          <cell r="F129">
            <v>1060509471.4400001</v>
          </cell>
          <cell r="G129">
            <v>27306415.25</v>
          </cell>
          <cell r="H129">
            <v>27045497.439999998</v>
          </cell>
          <cell r="I129">
            <v>4867264.51</v>
          </cell>
          <cell r="J129">
            <v>3513</v>
          </cell>
          <cell r="K129">
            <v>920</v>
          </cell>
          <cell r="L129">
            <v>96</v>
          </cell>
          <cell r="M129">
            <v>2</v>
          </cell>
          <cell r="N129">
            <v>2</v>
          </cell>
          <cell r="O129" t="str">
            <v>http://www.fabasa.com.br</v>
          </cell>
        </row>
        <row r="130">
          <cell r="A130" t="str">
            <v>VIKINGPREV</v>
          </cell>
          <cell r="B130" t="str">
            <v>VIKINGPREV SOCIEDADE DE PREVIDENCIA PRIVADA</v>
          </cell>
          <cell r="C130" t="str">
            <v>00.158.783/0001-36</v>
          </cell>
          <cell r="D130" t="str">
            <v>PR</v>
          </cell>
          <cell r="E130" t="str">
            <v>Privado</v>
          </cell>
          <cell r="F130">
            <v>1042579301.12</v>
          </cell>
          <cell r="G130">
            <v>18905449.399999999</v>
          </cell>
          <cell r="H130">
            <v>14693557.84</v>
          </cell>
          <cell r="I130">
            <v>4087816.52</v>
          </cell>
          <cell r="J130">
            <v>6224</v>
          </cell>
          <cell r="K130">
            <v>368</v>
          </cell>
          <cell r="L130">
            <v>45</v>
          </cell>
          <cell r="M130">
            <v>1</v>
          </cell>
          <cell r="N130">
            <v>8</v>
          </cell>
          <cell r="O130" t="str">
            <v>https://www.vikingprev.com.br</v>
          </cell>
        </row>
        <row r="131">
          <cell r="A131" t="str">
            <v>SERGUS</v>
          </cell>
          <cell r="B131" t="str">
            <v>INSTITUTO BANESE DE SEGURIDADE SOCIAL - SERGUS</v>
          </cell>
          <cell r="C131" t="str">
            <v>15.582.513/0001-25</v>
          </cell>
          <cell r="D131" t="str">
            <v>SE</v>
          </cell>
          <cell r="E131" t="str">
            <v>Público</v>
          </cell>
          <cell r="F131">
            <v>1029514910.23</v>
          </cell>
          <cell r="G131">
            <v>9890285.2599999998</v>
          </cell>
          <cell r="H131">
            <v>34482015.039999999</v>
          </cell>
          <cell r="I131">
            <v>403109.02</v>
          </cell>
          <cell r="J131">
            <v>882</v>
          </cell>
          <cell r="K131">
            <v>797</v>
          </cell>
          <cell r="L131">
            <v>84</v>
          </cell>
          <cell r="M131">
            <v>2</v>
          </cell>
          <cell r="N131">
            <v>4</v>
          </cell>
          <cell r="O131" t="str">
            <v>http://www.banese.com.br/sergus</v>
          </cell>
        </row>
        <row r="132">
          <cell r="A132" t="str">
            <v>BASES</v>
          </cell>
          <cell r="B132" t="str">
            <v>FUNDACAO BANEB DE SEGURIDADE SOCIAL=BASES</v>
          </cell>
          <cell r="C132" t="str">
            <v>14.855.753/0001-93</v>
          </cell>
          <cell r="D132" t="str">
            <v>BA</v>
          </cell>
          <cell r="E132" t="str">
            <v>Privado</v>
          </cell>
          <cell r="F132">
            <v>1008265223.22</v>
          </cell>
          <cell r="G132">
            <v>3526647.52</v>
          </cell>
          <cell r="H132">
            <v>45798110.240000002</v>
          </cell>
          <cell r="I132">
            <v>1343185.82</v>
          </cell>
          <cell r="J132">
            <v>194</v>
          </cell>
          <cell r="K132">
            <v>1257</v>
          </cell>
          <cell r="L132">
            <v>299</v>
          </cell>
          <cell r="M132">
            <v>2</v>
          </cell>
          <cell r="N132">
            <v>3</v>
          </cell>
          <cell r="O132" t="str">
            <v>http://www.bases.org.br</v>
          </cell>
        </row>
        <row r="133">
          <cell r="A133" t="str">
            <v>ECOS</v>
          </cell>
          <cell r="B133" t="str">
            <v>FUNDACAO DE SEGURIDADE SOCIAL DO BANCO ECONOMICO S A</v>
          </cell>
          <cell r="C133" t="str">
            <v>13.220.488/0001-04</v>
          </cell>
          <cell r="D133" t="str">
            <v>BA</v>
          </cell>
          <cell r="E133" t="str">
            <v>Privado</v>
          </cell>
          <cell r="F133">
            <v>974052818.20000005</v>
          </cell>
          <cell r="G133">
            <v>247663.28000000003</v>
          </cell>
          <cell r="H133">
            <v>42034849.829999998</v>
          </cell>
          <cell r="I133">
            <v>64176.480000000003</v>
          </cell>
          <cell r="J133">
            <v>51</v>
          </cell>
          <cell r="K133">
            <v>409</v>
          </cell>
          <cell r="L133">
            <v>280</v>
          </cell>
          <cell r="M133">
            <v>2</v>
          </cell>
          <cell r="N133">
            <v>15</v>
          </cell>
          <cell r="O133" t="str">
            <v>http://www.fundacaoecos.org.br</v>
          </cell>
        </row>
        <row r="134">
          <cell r="A134" t="str">
            <v>PREVEME</v>
          </cell>
          <cell r="B134" t="str">
            <v>SOCIEDADE PREVIDENCIARIA 3M PREVEME</v>
          </cell>
          <cell r="C134" t="str">
            <v>51.919.447/0001-08</v>
          </cell>
          <cell r="D134" t="str">
            <v>SP</v>
          </cell>
          <cell r="E134" t="str">
            <v>Privado</v>
          </cell>
          <cell r="F134">
            <v>970260607.37</v>
          </cell>
          <cell r="G134">
            <v>0</v>
          </cell>
          <cell r="H134">
            <v>32207436.039999999</v>
          </cell>
          <cell r="I134">
            <v>0</v>
          </cell>
          <cell r="J134">
            <v>1121</v>
          </cell>
          <cell r="K134">
            <v>675</v>
          </cell>
          <cell r="L134">
            <v>124</v>
          </cell>
          <cell r="M134">
            <v>1</v>
          </cell>
          <cell r="N134">
            <v>3</v>
          </cell>
          <cell r="O134" t="str">
            <v>http://www.preveme.com.br</v>
          </cell>
        </row>
        <row r="135">
          <cell r="A135" t="str">
            <v>CYAMPREV</v>
          </cell>
          <cell r="B135" t="str">
            <v>CYAMPREV SOCIEDADE DE PREVIDENCIA PRIVADA</v>
          </cell>
          <cell r="C135" t="str">
            <v>65.696.932/0001-66</v>
          </cell>
          <cell r="D135" t="str">
            <v>SP</v>
          </cell>
          <cell r="E135" t="str">
            <v>Privado</v>
          </cell>
          <cell r="F135">
            <v>938860598.10000002</v>
          </cell>
          <cell r="G135">
            <v>6980360.4900000002</v>
          </cell>
          <cell r="H135">
            <v>21488520.900000002</v>
          </cell>
          <cell r="I135">
            <v>696131.49</v>
          </cell>
          <cell r="J135">
            <v>10548</v>
          </cell>
          <cell r="K135">
            <v>194</v>
          </cell>
          <cell r="L135">
            <v>18</v>
          </cell>
          <cell r="M135">
            <v>2</v>
          </cell>
          <cell r="N135">
            <v>6</v>
          </cell>
          <cell r="O135" t="str">
            <v>WWW.CYAMPREV.COM.BR</v>
          </cell>
        </row>
        <row r="136">
          <cell r="A136" t="str">
            <v>PORTOPREV</v>
          </cell>
          <cell r="B136" t="str">
            <v>PORTOPREV - PORTO SEGURO PREVIDENCIA COMPLEMENTAR</v>
          </cell>
          <cell r="C136" t="str">
            <v>00.107.852/0001-82</v>
          </cell>
          <cell r="D136" t="str">
            <v>SP</v>
          </cell>
          <cell r="E136" t="str">
            <v>Privado</v>
          </cell>
          <cell r="F136">
            <v>893210809.58000004</v>
          </cell>
          <cell r="G136">
            <v>32598501.34</v>
          </cell>
          <cell r="H136">
            <v>9649996.1600000001</v>
          </cell>
          <cell r="I136">
            <v>6666578.9500000002</v>
          </cell>
          <cell r="J136">
            <v>9250</v>
          </cell>
          <cell r="K136">
            <v>236</v>
          </cell>
          <cell r="L136">
            <v>0</v>
          </cell>
          <cell r="M136">
            <v>2</v>
          </cell>
          <cell r="N136">
            <v>20</v>
          </cell>
          <cell r="O136" t="str">
            <v>http://www.portoprev.org.br</v>
          </cell>
        </row>
        <row r="137">
          <cell r="A137" t="str">
            <v>PREVICOKE</v>
          </cell>
          <cell r="B137" t="str">
            <v>PREVICOKE-SOCIEDADE DE PREVIDENCIA PRIVADA</v>
          </cell>
          <cell r="C137" t="str">
            <v>32.210.759/0001-95</v>
          </cell>
          <cell r="D137" t="str">
            <v>RJ</v>
          </cell>
          <cell r="E137" t="str">
            <v>Privado</v>
          </cell>
          <cell r="F137">
            <v>889723851.78999996</v>
          </cell>
          <cell r="G137">
            <v>15588186.689999999</v>
          </cell>
          <cell r="H137">
            <v>16564281.82</v>
          </cell>
          <cell r="I137">
            <v>6315651.29</v>
          </cell>
          <cell r="J137">
            <v>1010</v>
          </cell>
          <cell r="K137">
            <v>212</v>
          </cell>
          <cell r="L137">
            <v>31</v>
          </cell>
          <cell r="M137">
            <v>3</v>
          </cell>
          <cell r="N137">
            <v>4</v>
          </cell>
          <cell r="O137" t="str">
            <v>http://www.previcoke.net</v>
          </cell>
        </row>
        <row r="138">
          <cell r="A138" t="str">
            <v>MAIS VIDA PREV</v>
          </cell>
          <cell r="B138" t="str">
            <v>MAIS VIDA PREVIDENCIA - ENTIDADE DE PREVIDENCIA COMPLEMENTAR</v>
          </cell>
          <cell r="C138" t="str">
            <v>01.077.727/0001-30</v>
          </cell>
          <cell r="D138" t="str">
            <v>SP</v>
          </cell>
          <cell r="E138" t="str">
            <v>Privado</v>
          </cell>
          <cell r="F138">
            <v>886300683.99000001</v>
          </cell>
          <cell r="G138">
            <v>16807907.050000001</v>
          </cell>
          <cell r="H138">
            <v>8992362.4199999999</v>
          </cell>
          <cell r="I138">
            <v>555927.05000000005</v>
          </cell>
          <cell r="J138">
            <v>1150</v>
          </cell>
          <cell r="K138">
            <v>183</v>
          </cell>
          <cell r="L138">
            <v>11</v>
          </cell>
          <cell r="M138">
            <v>4</v>
          </cell>
          <cell r="N138">
            <v>4</v>
          </cell>
          <cell r="O138" t="str">
            <v>WWW.MAISVIDAPREV.ORG.BR</v>
          </cell>
        </row>
        <row r="139">
          <cell r="A139" t="str">
            <v>FGV-PREVI</v>
          </cell>
          <cell r="B139" t="str">
            <v>SOCIEDADE CIVIL FGV DE PREVIDENCIA PRIVADA</v>
          </cell>
          <cell r="C139" t="str">
            <v>01.522.104/0001-29</v>
          </cell>
          <cell r="D139" t="str">
            <v>RJ</v>
          </cell>
          <cell r="E139" t="str">
            <v>Privado</v>
          </cell>
          <cell r="F139">
            <v>835967756.19000006</v>
          </cell>
          <cell r="G139">
            <v>17960216.109999999</v>
          </cell>
          <cell r="H139">
            <v>8298402.0599999996</v>
          </cell>
          <cell r="I139">
            <v>12787876.390000001</v>
          </cell>
          <cell r="J139">
            <v>2399</v>
          </cell>
          <cell r="K139">
            <v>166</v>
          </cell>
          <cell r="L139">
            <v>12</v>
          </cell>
          <cell r="M139">
            <v>1</v>
          </cell>
          <cell r="N139">
            <v>1</v>
          </cell>
          <cell r="O139" t="str">
            <v>https://www.portalprev.com.br/FGVPrevi/FGVPrevi</v>
          </cell>
        </row>
        <row r="140">
          <cell r="A140" t="str">
            <v>ELETRA</v>
          </cell>
          <cell r="B140" t="str">
            <v>ELETRA - FUNDACAO DE PREVIDENCIA PRIVADA</v>
          </cell>
          <cell r="C140" t="str">
            <v>02.884.385/0001-22</v>
          </cell>
          <cell r="D140" t="str">
            <v>GO</v>
          </cell>
          <cell r="E140" t="str">
            <v>Privado</v>
          </cell>
          <cell r="F140">
            <v>815920834.24000001</v>
          </cell>
          <cell r="G140">
            <v>13191723.24</v>
          </cell>
          <cell r="H140">
            <v>29778945.079999998</v>
          </cell>
          <cell r="I140">
            <v>11211663.949999999</v>
          </cell>
          <cell r="J140">
            <v>990</v>
          </cell>
          <cell r="K140">
            <v>690</v>
          </cell>
          <cell r="L140">
            <v>477</v>
          </cell>
          <cell r="M140">
            <v>2</v>
          </cell>
          <cell r="N140">
            <v>4</v>
          </cell>
          <cell r="O140" t="str">
            <v>http://www.eletra.org.br</v>
          </cell>
        </row>
        <row r="141">
          <cell r="A141" t="str">
            <v>PREVIPLAN</v>
          </cell>
          <cell r="B141" t="str">
            <v>PREVIPLAN SOCIEDADE DE PREVIDENCIA PRIVADA</v>
          </cell>
          <cell r="C141" t="str">
            <v>54.607.478/0001-03</v>
          </cell>
          <cell r="D141" t="str">
            <v>SP</v>
          </cell>
          <cell r="E141" t="str">
            <v>Privado</v>
          </cell>
          <cell r="F141">
            <v>774098806.62</v>
          </cell>
          <cell r="G141">
            <v>10944952.780000001</v>
          </cell>
          <cell r="H141">
            <v>18104479.460000001</v>
          </cell>
          <cell r="I141">
            <v>363131.32</v>
          </cell>
          <cell r="J141">
            <v>2302</v>
          </cell>
          <cell r="K141">
            <v>535</v>
          </cell>
          <cell r="L141">
            <v>15</v>
          </cell>
          <cell r="M141">
            <v>1</v>
          </cell>
          <cell r="N141">
            <v>15</v>
          </cell>
          <cell r="O141" t="str">
            <v>http://www.previplan.com.br</v>
          </cell>
        </row>
        <row r="142">
          <cell r="A142" t="str">
            <v>ALCOA PREVI</v>
          </cell>
          <cell r="B142" t="str">
            <v>ALCOA PREVI SOCIEDADE DE PREVIDENCIA PRIVADA</v>
          </cell>
          <cell r="C142" t="str">
            <v>59.942.961/0001-68</v>
          </cell>
          <cell r="D142" t="str">
            <v>SP</v>
          </cell>
          <cell r="E142" t="str">
            <v>Privado</v>
          </cell>
          <cell r="F142">
            <v>754234188.32000005</v>
          </cell>
          <cell r="G142">
            <v>19746243.84</v>
          </cell>
          <cell r="H142">
            <v>14523051.390000001</v>
          </cell>
          <cell r="I142">
            <v>11713927.33</v>
          </cell>
          <cell r="J142">
            <v>3568</v>
          </cell>
          <cell r="K142">
            <v>145</v>
          </cell>
          <cell r="L142">
            <v>10</v>
          </cell>
          <cell r="M142">
            <v>1</v>
          </cell>
          <cell r="N142">
            <v>4</v>
          </cell>
          <cell r="O142" t="str">
            <v>https://www.portalprev.com.br/ALCOAPREVI/ALCOAPREVI</v>
          </cell>
        </row>
        <row r="143">
          <cell r="A143" t="str">
            <v>PREVIM</v>
          </cell>
          <cell r="B143" t="str">
            <v>MICHELIN PREVIDENCIARIA -PREVIM</v>
          </cell>
          <cell r="C143" t="str">
            <v>31.153.117/0001-39</v>
          </cell>
          <cell r="D143" t="str">
            <v>RJ</v>
          </cell>
          <cell r="E143" t="str">
            <v>Privado</v>
          </cell>
          <cell r="F143">
            <v>734321925.98000002</v>
          </cell>
          <cell r="G143">
            <v>10871707.800000001</v>
          </cell>
          <cell r="H143">
            <v>13763097.73</v>
          </cell>
          <cell r="I143">
            <v>1646269.88</v>
          </cell>
          <cell r="M143">
            <v>2</v>
          </cell>
          <cell r="N143">
            <v>3</v>
          </cell>
          <cell r="O143" t="str">
            <v>Sem site</v>
          </cell>
        </row>
        <row r="144">
          <cell r="A144" t="str">
            <v>AERUS</v>
          </cell>
          <cell r="B144" t="str">
            <v>INSTITUTO AERUS DE SEGURIDADE SOCIAL EM LIQUIDACAO EXTRAJUDICIAL</v>
          </cell>
          <cell r="C144" t="str">
            <v>27.901.719/0001-50</v>
          </cell>
          <cell r="D144" t="str">
            <v>RJ</v>
          </cell>
          <cell r="E144" t="str">
            <v>Privado</v>
          </cell>
          <cell r="F144">
            <v>728373214.16999996</v>
          </cell>
          <cell r="G144">
            <v>14317.62</v>
          </cell>
          <cell r="H144">
            <v>68.33</v>
          </cell>
          <cell r="I144">
            <v>0</v>
          </cell>
          <cell r="J144">
            <v>9805</v>
          </cell>
          <cell r="K144">
            <v>7911</v>
          </cell>
          <cell r="L144">
            <v>1967</v>
          </cell>
          <cell r="M144">
            <v>16</v>
          </cell>
          <cell r="N144">
            <v>13</v>
          </cell>
          <cell r="O144" t="str">
            <v>http://www.aerus.com.br</v>
          </cell>
        </row>
        <row r="145">
          <cell r="A145" t="str">
            <v>MSD PREV</v>
          </cell>
          <cell r="B145" t="str">
            <v>MSD PREV - SOCIEDADE DE PREVIDENCIA PRIVADA</v>
          </cell>
          <cell r="C145" t="str">
            <v>02.726.871/0001-12</v>
          </cell>
          <cell r="D145" t="str">
            <v>SP</v>
          </cell>
          <cell r="E145" t="str">
            <v>Privado</v>
          </cell>
          <cell r="F145">
            <v>714221583.14999998</v>
          </cell>
          <cell r="G145">
            <v>16626113.02</v>
          </cell>
          <cell r="H145">
            <v>8590018.2300000004</v>
          </cell>
          <cell r="I145">
            <v>10034529.01</v>
          </cell>
          <cell r="J145">
            <v>1434</v>
          </cell>
          <cell r="K145">
            <v>275</v>
          </cell>
          <cell r="L145">
            <v>5</v>
          </cell>
          <cell r="M145">
            <v>1</v>
          </cell>
          <cell r="N145">
            <v>7</v>
          </cell>
          <cell r="O145" t="str">
            <v>http://www.msdprev.com.br</v>
          </cell>
        </row>
        <row r="146">
          <cell r="A146" t="str">
            <v>FAPERS</v>
          </cell>
          <cell r="B146" t="str">
            <v>FUNDACAO ASSISTENCIAL E PREVIDENCIARIA DA EXTEN RURAL NO RS</v>
          </cell>
          <cell r="C146" t="str">
            <v>87.752.200/0001-89</v>
          </cell>
          <cell r="D146" t="str">
            <v>RS</v>
          </cell>
          <cell r="E146" t="str">
            <v>Privado</v>
          </cell>
          <cell r="F146">
            <v>701877398.03999996</v>
          </cell>
          <cell r="G146">
            <v>12438687.9</v>
          </cell>
          <cell r="H146">
            <v>23244591.559999999</v>
          </cell>
          <cell r="I146">
            <v>3470682.22</v>
          </cell>
          <cell r="J146">
            <v>1430</v>
          </cell>
          <cell r="K146">
            <v>779</v>
          </cell>
          <cell r="L146">
            <v>137</v>
          </cell>
          <cell r="M146">
            <v>4</v>
          </cell>
          <cell r="N146">
            <v>2</v>
          </cell>
          <cell r="O146" t="str">
            <v>http://www.fapers.org.br</v>
          </cell>
        </row>
        <row r="147">
          <cell r="A147" t="str">
            <v>CAPESESP</v>
          </cell>
          <cell r="B147" t="str">
            <v>CAIXA DE PREVIDENCIA E ASSISTENCIA DOS SERVIDORES DA FUNDACAO NACIONAL DE SAUDE</v>
          </cell>
          <cell r="C147" t="str">
            <v>30.036.685/0001-97</v>
          </cell>
          <cell r="D147" t="str">
            <v>RJ</v>
          </cell>
          <cell r="E147" t="str">
            <v>Público</v>
          </cell>
          <cell r="F147">
            <v>695802800.16999996</v>
          </cell>
          <cell r="G147">
            <v>4386653.3600000003</v>
          </cell>
          <cell r="H147">
            <v>14244457.640000001</v>
          </cell>
          <cell r="I147">
            <v>3848444.64</v>
          </cell>
          <cell r="J147">
            <v>26555</v>
          </cell>
          <cell r="K147">
            <v>404</v>
          </cell>
          <cell r="L147">
            <v>226</v>
          </cell>
          <cell r="M147">
            <v>5</v>
          </cell>
          <cell r="N147">
            <v>13</v>
          </cell>
          <cell r="O147" t="str">
            <v>http://www.capesesp.com.br</v>
          </cell>
        </row>
        <row r="148">
          <cell r="A148" t="str">
            <v>OABPREV-PR</v>
          </cell>
          <cell r="B148" t="str">
            <v>FUNDO DE PENSAO MULTIPATROCINADO DA ORDEM DOS ADVOGADOS DO BRASIL SECAO DO PARANA E DA CAIXA DE ASSISTENCIA DOS ADVOGADOS DO PARANA</v>
          </cell>
          <cell r="C148" t="str">
            <v>00.889.819/0001-51</v>
          </cell>
          <cell r="D148" t="str">
            <v>PR</v>
          </cell>
          <cell r="E148" t="str">
            <v>Instituidor</v>
          </cell>
          <cell r="F148">
            <v>694544216.28999996</v>
          </cell>
          <cell r="G148">
            <v>29190328.5</v>
          </cell>
          <cell r="H148">
            <v>2301039.2799999998</v>
          </cell>
          <cell r="I148">
            <v>14607026.83</v>
          </cell>
          <cell r="J148">
            <v>18431</v>
          </cell>
          <cell r="K148">
            <v>84</v>
          </cell>
          <cell r="L148">
            <v>121</v>
          </cell>
          <cell r="M148">
            <v>1</v>
          </cell>
          <cell r="N148">
            <v>2</v>
          </cell>
          <cell r="O148" t="str">
            <v>http://www.oabprev-pr.org.br</v>
          </cell>
        </row>
        <row r="149">
          <cell r="A149" t="str">
            <v>KPMG PREV</v>
          </cell>
          <cell r="B149" t="str">
            <v>KPMG PREV - SOCIEDADE DE PREVIDENCIA PRIVADA</v>
          </cell>
          <cell r="C149" t="str">
            <v>03.898.918/0001-98</v>
          </cell>
          <cell r="D149" t="str">
            <v>SP</v>
          </cell>
          <cell r="E149" t="str">
            <v>Privado</v>
          </cell>
          <cell r="F149">
            <v>676191584.28999996</v>
          </cell>
          <cell r="G149">
            <v>36576893.420000002</v>
          </cell>
          <cell r="H149">
            <v>16546044.569999998</v>
          </cell>
          <cell r="I149">
            <v>3580000.27</v>
          </cell>
          <cell r="J149">
            <v>8051</v>
          </cell>
          <cell r="K149">
            <v>84</v>
          </cell>
          <cell r="L149">
            <v>6</v>
          </cell>
          <cell r="M149">
            <v>1</v>
          </cell>
          <cell r="N149">
            <v>16</v>
          </cell>
          <cell r="O149" t="str">
            <v>http://www.kpmg.com.br/kpmgprevlogin.asp</v>
          </cell>
        </row>
        <row r="150">
          <cell r="A150" t="str">
            <v>PFIZER PREV</v>
          </cell>
          <cell r="B150" t="str">
            <v>PFIZER PREV - SOCIEDADE DE PREVIDENCIA PRIVADA</v>
          </cell>
          <cell r="C150" t="str">
            <v>03.361.090/0001-34</v>
          </cell>
          <cell r="D150" t="str">
            <v>SP</v>
          </cell>
          <cell r="E150" t="str">
            <v>Privado</v>
          </cell>
          <cell r="F150">
            <v>645041166.28999996</v>
          </cell>
          <cell r="G150">
            <v>14084168.1</v>
          </cell>
          <cell r="H150">
            <v>8499974.2199999988</v>
          </cell>
          <cell r="I150">
            <v>950930.84</v>
          </cell>
          <cell r="J150">
            <v>1516</v>
          </cell>
          <cell r="K150">
            <v>240</v>
          </cell>
          <cell r="L150">
            <v>19</v>
          </cell>
          <cell r="M150">
            <v>1</v>
          </cell>
          <cell r="N150">
            <v>3</v>
          </cell>
          <cell r="O150" t="str">
            <v>http://www.pfizerprev.com.br</v>
          </cell>
        </row>
        <row r="151">
          <cell r="A151" t="str">
            <v>INDUSPREVI</v>
          </cell>
          <cell r="B151" t="str">
            <v>INDUSPREVI - SOCIEDADE DE PREVIDENCIA PRIVADA DO RIO GRANDE DO SUL</v>
          </cell>
          <cell r="C151" t="str">
            <v>02.207.808/0001-70</v>
          </cell>
          <cell r="D151" t="str">
            <v>RS</v>
          </cell>
          <cell r="E151" t="str">
            <v>Privado</v>
          </cell>
          <cell r="F151">
            <v>641096737.23000002</v>
          </cell>
          <cell r="G151">
            <v>10702564.550000001</v>
          </cell>
          <cell r="H151">
            <v>18439936.330000002</v>
          </cell>
          <cell r="I151">
            <v>2795240.89</v>
          </cell>
          <cell r="J151">
            <v>1958</v>
          </cell>
          <cell r="K151">
            <v>475</v>
          </cell>
          <cell r="L151">
            <v>123</v>
          </cell>
          <cell r="M151">
            <v>6</v>
          </cell>
          <cell r="N151">
            <v>7</v>
          </cell>
          <cell r="O151" t="str">
            <v>http://www.indusprevi.com.br</v>
          </cell>
        </row>
        <row r="152">
          <cell r="A152" t="str">
            <v>BUNGEPREV</v>
          </cell>
          <cell r="B152" t="str">
            <v>BUNGEPREV - FUNDO MULTIPLO DE PREVIDENCIA PRIVADA</v>
          </cell>
          <cell r="C152" t="str">
            <v>02.902.663/0001-27</v>
          </cell>
          <cell r="D152" t="str">
            <v>SP</v>
          </cell>
          <cell r="E152" t="str">
            <v>Privado</v>
          </cell>
          <cell r="F152">
            <v>640808247.26999998</v>
          </cell>
          <cell r="G152">
            <v>12796431.58</v>
          </cell>
          <cell r="H152">
            <v>12464442.26</v>
          </cell>
          <cell r="I152">
            <v>686990.58</v>
          </cell>
          <cell r="J152">
            <v>9560</v>
          </cell>
          <cell r="K152">
            <v>356</v>
          </cell>
          <cell r="L152">
            <v>8</v>
          </cell>
          <cell r="M152">
            <v>1</v>
          </cell>
          <cell r="N152">
            <v>6</v>
          </cell>
          <cell r="O152" t="str">
            <v>http://www.bungeprev.com.br</v>
          </cell>
        </row>
        <row r="153">
          <cell r="A153" t="str">
            <v>PREVHAB</v>
          </cell>
          <cell r="B153" t="str">
            <v>PREVHAB PREVIDENCIA COMPLEMENTAR</v>
          </cell>
          <cell r="C153" t="str">
            <v>42.174.631/0001-77</v>
          </cell>
          <cell r="D153" t="str">
            <v>RJ</v>
          </cell>
          <cell r="E153" t="str">
            <v>Privado</v>
          </cell>
          <cell r="F153">
            <v>639451971.39999998</v>
          </cell>
          <cell r="G153">
            <v>1008293.46</v>
          </cell>
          <cell r="H153">
            <v>30831892.440000001</v>
          </cell>
          <cell r="I153">
            <v>302547.02</v>
          </cell>
          <cell r="J153">
            <v>3</v>
          </cell>
          <cell r="K153">
            <v>390</v>
          </cell>
          <cell r="L153">
            <v>159</v>
          </cell>
          <cell r="M153">
            <v>1</v>
          </cell>
          <cell r="N153">
            <v>0</v>
          </cell>
          <cell r="O153" t="str">
            <v>http://www.prevhab.com.br</v>
          </cell>
        </row>
        <row r="154">
          <cell r="A154" t="str">
            <v>POUPREV</v>
          </cell>
          <cell r="B154" t="str">
            <v>POUPREV - FUNDACAO DE SEGURIDADE SOCIAL</v>
          </cell>
          <cell r="C154" t="str">
            <v>02.982.157/0001-95</v>
          </cell>
          <cell r="D154" t="str">
            <v>DF</v>
          </cell>
          <cell r="E154" t="str">
            <v>Privado</v>
          </cell>
          <cell r="F154">
            <v>635798801</v>
          </cell>
          <cell r="G154">
            <v>13781034.42</v>
          </cell>
          <cell r="H154">
            <v>8206371.8499999996</v>
          </cell>
          <cell r="I154">
            <v>5632700.8499999996</v>
          </cell>
          <cell r="J154">
            <v>1244</v>
          </cell>
          <cell r="K154">
            <v>124</v>
          </cell>
          <cell r="L154">
            <v>27</v>
          </cell>
          <cell r="M154">
            <v>1</v>
          </cell>
          <cell r="N154">
            <v>2</v>
          </cell>
          <cell r="O154" t="str">
            <v>http://www.pouprev.com.br</v>
          </cell>
        </row>
        <row r="155">
          <cell r="A155" t="str">
            <v>DERMINAS</v>
          </cell>
          <cell r="B155" t="str">
            <v>DERMINAS SOCIEDADE CIVIL DE SEGURIDADE SOCIAL</v>
          </cell>
          <cell r="C155" t="str">
            <v>21.855.622/0001-71</v>
          </cell>
          <cell r="D155" t="str">
            <v>MG</v>
          </cell>
          <cell r="E155" t="str">
            <v>Público</v>
          </cell>
          <cell r="F155">
            <v>635614372.86000001</v>
          </cell>
          <cell r="G155">
            <v>579176.66</v>
          </cell>
          <cell r="H155">
            <v>12498675.300000001</v>
          </cell>
          <cell r="I155">
            <v>0</v>
          </cell>
          <cell r="J155">
            <v>4817</v>
          </cell>
          <cell r="K155">
            <v>7</v>
          </cell>
          <cell r="L155">
            <v>3902</v>
          </cell>
          <cell r="M155">
            <v>1</v>
          </cell>
          <cell r="N155">
            <v>1</v>
          </cell>
          <cell r="O155" t="str">
            <v>http://www.derminas.org.br</v>
          </cell>
        </row>
        <row r="156">
          <cell r="A156" t="str">
            <v>FUTURA PREV</v>
          </cell>
          <cell r="B156" t="str">
            <v>FUTURA ENTIDADE DE PREVIDENCIA COMPLEMENTAR</v>
          </cell>
          <cell r="C156" t="str">
            <v>27.109.420/0001-67</v>
          </cell>
          <cell r="D156" t="str">
            <v>SP</v>
          </cell>
          <cell r="E156" t="str">
            <v>Privado</v>
          </cell>
          <cell r="F156">
            <v>633939702.34000003</v>
          </cell>
          <cell r="G156">
            <v>2414863.33</v>
          </cell>
          <cell r="H156">
            <v>27271731.289999999</v>
          </cell>
          <cell r="I156">
            <v>110366.61</v>
          </cell>
          <cell r="J156">
            <v>774</v>
          </cell>
          <cell r="K156">
            <v>334</v>
          </cell>
          <cell r="L156">
            <v>70</v>
          </cell>
          <cell r="M156">
            <v>1</v>
          </cell>
          <cell r="N156">
            <v>1</v>
          </cell>
          <cell r="O156" t="str">
            <v>WWW.PORTALPREV.COM.BR</v>
          </cell>
        </row>
        <row r="157">
          <cell r="A157" t="str">
            <v>PREVINDUS</v>
          </cell>
          <cell r="B157" t="str">
            <v>PREVINDUS ASSOCIACAO DE PREVIDENCIA COMPLEMENTAR</v>
          </cell>
          <cell r="C157" t="str">
            <v>00.576.685/0001-19</v>
          </cell>
          <cell r="D157" t="str">
            <v>RJ</v>
          </cell>
          <cell r="E157" t="str">
            <v>Privado</v>
          </cell>
          <cell r="F157">
            <v>616809557.30999994</v>
          </cell>
          <cell r="G157">
            <v>19848242.5</v>
          </cell>
          <cell r="H157">
            <v>26088323.640000001</v>
          </cell>
          <cell r="I157">
            <v>7385377.9800000004</v>
          </cell>
          <cell r="J157">
            <v>8033</v>
          </cell>
          <cell r="K157">
            <v>765</v>
          </cell>
          <cell r="L157">
            <v>255</v>
          </cell>
          <cell r="M157">
            <v>12</v>
          </cell>
          <cell r="N157">
            <v>10</v>
          </cell>
          <cell r="O157" t="str">
            <v>http://www.previndus.com.br</v>
          </cell>
        </row>
        <row r="158">
          <cell r="A158" t="str">
            <v>RAIZPREV</v>
          </cell>
          <cell r="B158" t="str">
            <v>RAIZPREV - ENTIDADE DE PREVIDENCIA PRIVADA</v>
          </cell>
          <cell r="C158" t="str">
            <v>13.124.815/0001-24</v>
          </cell>
          <cell r="D158" t="str">
            <v>SP</v>
          </cell>
          <cell r="E158" t="str">
            <v>Privado</v>
          </cell>
          <cell r="F158">
            <v>613684539.58000004</v>
          </cell>
          <cell r="G158">
            <v>32895891.130000003</v>
          </cell>
          <cell r="H158">
            <v>3951196.42</v>
          </cell>
          <cell r="I158">
            <v>5433067.75</v>
          </cell>
          <cell r="J158">
            <v>26657</v>
          </cell>
          <cell r="K158">
            <v>70</v>
          </cell>
          <cell r="L158">
            <v>2</v>
          </cell>
          <cell r="M158">
            <v>1</v>
          </cell>
          <cell r="N158">
            <v>31</v>
          </cell>
          <cell r="O158" t="str">
            <v>https://www.raizprev.org.br</v>
          </cell>
        </row>
        <row r="159">
          <cell r="A159" t="str">
            <v>PREVIDEXXONMOBIL</v>
          </cell>
          <cell r="B159" t="str">
            <v>PREVIDEXXONMOBIL - SOCIEDADE DE PREVIDENCIA COMPLEMENTAR</v>
          </cell>
          <cell r="C159" t="str">
            <v>10.535.934/0001-81</v>
          </cell>
          <cell r="D159" t="str">
            <v>PR</v>
          </cell>
          <cell r="E159" t="str">
            <v>Privado</v>
          </cell>
          <cell r="F159">
            <v>605465696.13</v>
          </cell>
          <cell r="G159">
            <v>16633865.949999999</v>
          </cell>
          <cell r="H159">
            <v>12414181.800000001</v>
          </cell>
          <cell r="I159">
            <v>0</v>
          </cell>
          <cell r="J159">
            <v>2155</v>
          </cell>
          <cell r="K159">
            <v>117</v>
          </cell>
          <cell r="L159">
            <v>19</v>
          </cell>
          <cell r="M159">
            <v>2</v>
          </cell>
          <cell r="N159">
            <v>3</v>
          </cell>
          <cell r="O159" t="str">
            <v>Sem site</v>
          </cell>
        </row>
        <row r="160">
          <cell r="A160" t="str">
            <v>CARREFOURPREV</v>
          </cell>
          <cell r="B160" t="str">
            <v>CARREFOURPREV - SOCIEDADE DE PREVIDENCIA COMPLEMENTAR</v>
          </cell>
          <cell r="C160" t="str">
            <v>66.513.409/0001-10</v>
          </cell>
          <cell r="D160" t="str">
            <v>SP</v>
          </cell>
          <cell r="E160" t="str">
            <v>Privado</v>
          </cell>
          <cell r="F160">
            <v>593928655.57000005</v>
          </cell>
          <cell r="G160">
            <v>15435294.66</v>
          </cell>
          <cell r="H160">
            <v>13840788.710000001</v>
          </cell>
          <cell r="I160">
            <v>1937462.2</v>
          </cell>
          <cell r="J160">
            <v>53071</v>
          </cell>
          <cell r="K160">
            <v>252</v>
          </cell>
          <cell r="L160">
            <v>9</v>
          </cell>
          <cell r="M160">
            <v>1</v>
          </cell>
          <cell r="N160">
            <v>8</v>
          </cell>
          <cell r="O160" t="str">
            <v>http://www.carrefourprev.com.br</v>
          </cell>
        </row>
        <row r="161">
          <cell r="A161" t="str">
            <v>CP PREV</v>
          </cell>
          <cell r="B161" t="str">
            <v>CP PREV SOCIEDADE DE PREVIDENCIA PRIVADA</v>
          </cell>
          <cell r="C161" t="str">
            <v>74.162.934/0001-66</v>
          </cell>
          <cell r="D161" t="str">
            <v>SP</v>
          </cell>
          <cell r="E161" t="str">
            <v>Privado</v>
          </cell>
          <cell r="F161">
            <v>588923343.30999994</v>
          </cell>
          <cell r="G161">
            <v>14873758.960000001</v>
          </cell>
          <cell r="H161">
            <v>11635342.07</v>
          </cell>
          <cell r="I161">
            <v>3630388.44</v>
          </cell>
          <cell r="J161">
            <v>3007</v>
          </cell>
          <cell r="K161">
            <v>180</v>
          </cell>
          <cell r="L161">
            <v>6</v>
          </cell>
          <cell r="M161">
            <v>1</v>
          </cell>
          <cell r="N161">
            <v>2</v>
          </cell>
          <cell r="O161" t="str">
            <v>http://www.portalprev.com.br/cpprev/cpprev</v>
          </cell>
        </row>
        <row r="162">
          <cell r="A162" t="str">
            <v>CASFAM</v>
          </cell>
          <cell r="B162" t="str">
            <v>CASFAM-CX DE ASSIST E PREVID FABIO DE ARAUJO MOTTA</v>
          </cell>
          <cell r="C162" t="str">
            <v>18.742.833/0001-93</v>
          </cell>
          <cell r="D162" t="str">
            <v>MG</v>
          </cell>
          <cell r="E162" t="str">
            <v>Privado</v>
          </cell>
          <cell r="F162">
            <v>580850194.80999994</v>
          </cell>
          <cell r="G162">
            <v>13501787.51</v>
          </cell>
          <cell r="H162">
            <v>9846203.5700000003</v>
          </cell>
          <cell r="I162">
            <v>8908185.1199999992</v>
          </cell>
          <cell r="M162">
            <v>2</v>
          </cell>
          <cell r="N162">
            <v>6</v>
          </cell>
          <cell r="O162" t="str">
            <v>Sem site</v>
          </cell>
        </row>
        <row r="163">
          <cell r="A163" t="str">
            <v>FAPA</v>
          </cell>
          <cell r="B163" t="str">
            <v>FUNDACAO DE PREVIDENCIA DO INSTITUTO DE DESENVOLVIMENTO RURAL DO PARANA - IAPAR-EMATER - FAPA</v>
          </cell>
          <cell r="C163" t="str">
            <v>77.794.311/0001-02</v>
          </cell>
          <cell r="D163" t="str">
            <v>PR</v>
          </cell>
          <cell r="E163" t="str">
            <v>Público</v>
          </cell>
          <cell r="F163">
            <v>579732309.10000002</v>
          </cell>
          <cell r="G163">
            <v>4162179.3</v>
          </cell>
          <cell r="H163">
            <v>18552576.670000002</v>
          </cell>
          <cell r="I163">
            <v>271456.03000000003</v>
          </cell>
          <cell r="J163">
            <v>377</v>
          </cell>
          <cell r="K163">
            <v>679</v>
          </cell>
          <cell r="L163">
            <v>130</v>
          </cell>
          <cell r="M163">
            <v>1</v>
          </cell>
          <cell r="N163">
            <v>2</v>
          </cell>
          <cell r="O163" t="str">
            <v>http://www.fapa.org.br</v>
          </cell>
        </row>
        <row r="164">
          <cell r="A164" t="str">
            <v>SUPREV</v>
          </cell>
          <cell r="B164" t="str">
            <v>SUPREV-FUNDACAO MULTIPATROCINADA DE SUPLEMENTACAO PREV</v>
          </cell>
          <cell r="C164" t="str">
            <v>49.323.025/0001-15</v>
          </cell>
          <cell r="D164" t="str">
            <v>SP</v>
          </cell>
          <cell r="E164" t="str">
            <v>Privado</v>
          </cell>
          <cell r="F164">
            <v>549921090.19000006</v>
          </cell>
          <cell r="G164">
            <v>9626719.7599999998</v>
          </cell>
          <cell r="H164">
            <v>21710361.41</v>
          </cell>
          <cell r="I164">
            <v>1399133.17</v>
          </cell>
          <cell r="J164">
            <v>2960</v>
          </cell>
          <cell r="K164">
            <v>647</v>
          </cell>
          <cell r="L164">
            <v>340</v>
          </cell>
          <cell r="M164">
            <v>8</v>
          </cell>
          <cell r="N164">
            <v>8</v>
          </cell>
          <cell r="O164" t="str">
            <v>http://www.suprev.com.br</v>
          </cell>
        </row>
        <row r="165">
          <cell r="A165" t="str">
            <v>P&amp;G PREV</v>
          </cell>
          <cell r="B165" t="str">
            <v>P&amp;G PREV - SOCIEDADE DE PREVIDENCIA PRIVADA</v>
          </cell>
          <cell r="C165" t="str">
            <v>01.680.352/0001-06</v>
          </cell>
          <cell r="D165" t="str">
            <v>SP</v>
          </cell>
          <cell r="E165" t="str">
            <v>Privado</v>
          </cell>
          <cell r="F165">
            <v>548222260.79999995</v>
          </cell>
          <cell r="G165">
            <v>16982651.619999997</v>
          </cell>
          <cell r="H165">
            <v>26551292.809999999</v>
          </cell>
          <cell r="I165">
            <v>1559937.42</v>
          </cell>
          <cell r="J165">
            <v>4969</v>
          </cell>
          <cell r="K165">
            <v>215</v>
          </cell>
          <cell r="L165">
            <v>19</v>
          </cell>
          <cell r="M165">
            <v>2</v>
          </cell>
          <cell r="N165">
            <v>2</v>
          </cell>
          <cell r="O165" t="str">
            <v>http://www.portalprev.com.br/pgprev/</v>
          </cell>
        </row>
        <row r="166">
          <cell r="A166" t="str">
            <v>RANDONPREV</v>
          </cell>
          <cell r="B166" t="str">
            <v>RANDONPREV FUNDO DE PENSAO</v>
          </cell>
          <cell r="C166" t="str">
            <v>00.016.905/0001-50</v>
          </cell>
          <cell r="D166" t="str">
            <v>RS</v>
          </cell>
          <cell r="E166" t="str">
            <v>Privado</v>
          </cell>
          <cell r="F166">
            <v>536987470.64999998</v>
          </cell>
          <cell r="G166">
            <v>12508325.870000001</v>
          </cell>
          <cell r="H166">
            <v>11989424.130000001</v>
          </cell>
          <cell r="I166">
            <v>3650426.73</v>
          </cell>
          <cell r="J166">
            <v>16840</v>
          </cell>
          <cell r="K166">
            <v>297</v>
          </cell>
          <cell r="L166">
            <v>22</v>
          </cell>
          <cell r="M166">
            <v>1</v>
          </cell>
          <cell r="N166">
            <v>33</v>
          </cell>
          <cell r="O166" t="str">
            <v>http://www.randonprev.com.br</v>
          </cell>
        </row>
        <row r="167">
          <cell r="A167" t="str">
            <v>CAPITAL PREV</v>
          </cell>
          <cell r="B167" t="str">
            <v>CAPITAL PREV - FUNDACAO CAPITAL PREVIDENCIA E SAUDE</v>
          </cell>
          <cell r="C167" t="str">
            <v>00.580.481/0001-51</v>
          </cell>
          <cell r="D167" t="str">
            <v>ES</v>
          </cell>
          <cell r="E167" t="str">
            <v>Público</v>
          </cell>
          <cell r="F167">
            <v>524454150.86000001</v>
          </cell>
          <cell r="G167">
            <v>9017566.0800000001</v>
          </cell>
          <cell r="H167">
            <v>17143077.370000001</v>
          </cell>
          <cell r="I167">
            <v>142445.57999999999</v>
          </cell>
          <cell r="J167">
            <v>954</v>
          </cell>
          <cell r="K167">
            <v>720</v>
          </cell>
          <cell r="L167">
            <v>252</v>
          </cell>
          <cell r="M167">
            <v>3</v>
          </cell>
          <cell r="N167">
            <v>2</v>
          </cell>
          <cell r="O167" t="str">
            <v>http://www.faeces.com.br</v>
          </cell>
        </row>
        <row r="168">
          <cell r="A168" t="str">
            <v>PREV PEPSICO</v>
          </cell>
          <cell r="B168" t="str">
            <v>PREV PEPSICO SOCIEDADE PREVIDENCIARIA</v>
          </cell>
          <cell r="C168" t="str">
            <v>00.098.693/0001-05</v>
          </cell>
          <cell r="D168" t="str">
            <v>SP</v>
          </cell>
          <cell r="E168" t="str">
            <v>Privado</v>
          </cell>
          <cell r="F168">
            <v>508041497.38999999</v>
          </cell>
          <cell r="G168">
            <v>15784854.210000001</v>
          </cell>
          <cell r="H168">
            <v>8104125.2999999998</v>
          </cell>
          <cell r="I168">
            <v>10293994.92</v>
          </cell>
          <cell r="J168">
            <v>14473</v>
          </cell>
          <cell r="K168">
            <v>135</v>
          </cell>
          <cell r="L168">
            <v>12</v>
          </cell>
          <cell r="M168">
            <v>1</v>
          </cell>
          <cell r="N168">
            <v>5</v>
          </cell>
          <cell r="O168" t="str">
            <v>WWW.PREVPEPSICO.COM.BR</v>
          </cell>
        </row>
        <row r="169">
          <cell r="A169" t="str">
            <v>BOTICARIO PREV</v>
          </cell>
          <cell r="B169" t="str">
            <v>BOTICARIO PREV SOCIEDADE DE PREVIDENCIA PRIVADA</v>
          </cell>
          <cell r="C169" t="str">
            <v>00.998.828/0001-80</v>
          </cell>
          <cell r="D169" t="str">
            <v>PR</v>
          </cell>
          <cell r="E169" t="str">
            <v>Privado</v>
          </cell>
          <cell r="F169">
            <v>507755073.19</v>
          </cell>
          <cell r="G169">
            <v>30978238.649999999</v>
          </cell>
          <cell r="H169">
            <v>1030723.33</v>
          </cell>
          <cell r="I169">
            <v>6731033.1100000003</v>
          </cell>
          <cell r="M169">
            <v>1</v>
          </cell>
          <cell r="N169">
            <v>27</v>
          </cell>
          <cell r="O169" t="str">
            <v>Sem site</v>
          </cell>
        </row>
        <row r="170">
          <cell r="A170" t="str">
            <v>PREVIP</v>
          </cell>
          <cell r="B170" t="str">
            <v>PREVIP - SOCIEDADE DE PREVIDENCIA COMPLEMENTAR</v>
          </cell>
          <cell r="C170" t="str">
            <v>00.550.644/0001-53</v>
          </cell>
          <cell r="D170" t="str">
            <v>SP</v>
          </cell>
          <cell r="E170" t="str">
            <v>Privado</v>
          </cell>
          <cell r="F170">
            <v>503932607.50999999</v>
          </cell>
          <cell r="G170">
            <v>11027842.780000001</v>
          </cell>
          <cell r="H170">
            <v>10458504.779999999</v>
          </cell>
          <cell r="I170">
            <v>1004031.01</v>
          </cell>
          <cell r="J170">
            <v>4236</v>
          </cell>
          <cell r="K170">
            <v>175</v>
          </cell>
          <cell r="L170">
            <v>16</v>
          </cell>
          <cell r="M170">
            <v>1</v>
          </cell>
          <cell r="N170">
            <v>4</v>
          </cell>
          <cell r="O170" t="str">
            <v>http://www.previp.com.br</v>
          </cell>
        </row>
        <row r="171">
          <cell r="A171" t="str">
            <v>CABEC</v>
          </cell>
          <cell r="B171" t="str">
            <v>CABEC - CAIXA DE PREVIDENCIA PRIVADA BEC</v>
          </cell>
          <cell r="C171" t="str">
            <v>07.083.033/0001-91</v>
          </cell>
          <cell r="D171" t="str">
            <v>CE</v>
          </cell>
          <cell r="E171" t="str">
            <v>Privado</v>
          </cell>
          <cell r="F171">
            <v>502473116.76999998</v>
          </cell>
          <cell r="G171">
            <v>10135609.59</v>
          </cell>
          <cell r="H171">
            <v>28915361.73</v>
          </cell>
          <cell r="I171">
            <v>0</v>
          </cell>
          <cell r="J171">
            <v>6</v>
          </cell>
          <cell r="K171">
            <v>991</v>
          </cell>
          <cell r="L171">
            <v>154</v>
          </cell>
          <cell r="M171">
            <v>1</v>
          </cell>
          <cell r="N171">
            <v>2</v>
          </cell>
          <cell r="O171" t="str">
            <v>http://www.cabec.com.br</v>
          </cell>
        </row>
        <row r="172">
          <cell r="A172" t="str">
            <v>PREVCUMMINS</v>
          </cell>
          <cell r="B172" t="str">
            <v>PREVCUMMINS SOCIEDADE DE PREVIDENCIA PRIVADA</v>
          </cell>
          <cell r="C172" t="str">
            <v>54.788.948/0001-82</v>
          </cell>
          <cell r="D172" t="str">
            <v>SP</v>
          </cell>
          <cell r="E172" t="str">
            <v>Privado</v>
          </cell>
          <cell r="F172">
            <v>497990426.05000001</v>
          </cell>
          <cell r="G172">
            <v>10109326.92</v>
          </cell>
          <cell r="H172">
            <v>7302934.71</v>
          </cell>
          <cell r="I172">
            <v>4394760.97</v>
          </cell>
          <cell r="J172">
            <v>2674</v>
          </cell>
          <cell r="K172">
            <v>196</v>
          </cell>
          <cell r="L172">
            <v>40</v>
          </cell>
          <cell r="M172">
            <v>1</v>
          </cell>
          <cell r="N172">
            <v>3</v>
          </cell>
          <cell r="O172" t="str">
            <v>http://www.cummins.com.br/cla/rh_beneficios.php</v>
          </cell>
        </row>
        <row r="173">
          <cell r="A173" t="str">
            <v>GASIUS</v>
          </cell>
          <cell r="B173" t="str">
            <v>INSTITUTO DE SEGURIDADE SOCIAL DA CEG</v>
          </cell>
          <cell r="C173" t="str">
            <v>29.364.270/0001-63</v>
          </cell>
          <cell r="D173" t="str">
            <v>RJ</v>
          </cell>
          <cell r="E173" t="str">
            <v>Privado</v>
          </cell>
          <cell r="F173">
            <v>497772784.06999999</v>
          </cell>
          <cell r="G173">
            <v>3135439.33</v>
          </cell>
          <cell r="H173">
            <v>21670556.27</v>
          </cell>
          <cell r="I173">
            <v>0</v>
          </cell>
          <cell r="J173">
            <v>13</v>
          </cell>
          <cell r="K173">
            <v>559</v>
          </cell>
          <cell r="L173">
            <v>400</v>
          </cell>
          <cell r="M173">
            <v>1</v>
          </cell>
          <cell r="N173">
            <v>1</v>
          </cell>
          <cell r="O173" t="str">
            <v>http://www.gasius.com.br</v>
          </cell>
        </row>
        <row r="174">
          <cell r="A174" t="str">
            <v>ALPAPREV</v>
          </cell>
          <cell r="B174" t="str">
            <v>ALPAPREV - SOCIEDADE DE PREVIDENCIA COMPLEMENTAR</v>
          </cell>
          <cell r="C174" t="str">
            <v>67.000.000/0001-62</v>
          </cell>
          <cell r="D174" t="str">
            <v>SP</v>
          </cell>
          <cell r="E174" t="str">
            <v>Privado</v>
          </cell>
          <cell r="F174">
            <v>491681815.70999998</v>
          </cell>
          <cell r="G174">
            <v>7933966.6400000006</v>
          </cell>
          <cell r="H174">
            <v>12887747.5</v>
          </cell>
          <cell r="I174">
            <v>1183620.19</v>
          </cell>
          <cell r="J174">
            <v>20374</v>
          </cell>
          <cell r="K174">
            <v>207</v>
          </cell>
          <cell r="L174">
            <v>39</v>
          </cell>
          <cell r="M174">
            <v>2</v>
          </cell>
          <cell r="N174">
            <v>3</v>
          </cell>
          <cell r="O174" t="str">
            <v>https://www.portalprev.com.br/alpaprev/alpaprev</v>
          </cell>
        </row>
        <row r="175">
          <cell r="A175" t="str">
            <v>JUSPREV</v>
          </cell>
          <cell r="B175" t="str">
            <v>FUNDO DE PENSAO MULTINSTITUIDO POR ASSOCIACOES DO MINISTERIO PUBLICO E DA JUSTICA - JUSPREV</v>
          </cell>
          <cell r="C175" t="str">
            <v>09.350.840/0001-59</v>
          </cell>
          <cell r="D175" t="str">
            <v>PR</v>
          </cell>
          <cell r="E175" t="str">
            <v>Instituidor</v>
          </cell>
          <cell r="F175">
            <v>489257565.5</v>
          </cell>
          <cell r="G175">
            <v>18495670.379999999</v>
          </cell>
          <cell r="H175">
            <v>1147693.1000000001</v>
          </cell>
          <cell r="I175">
            <v>6542310.8700000001</v>
          </cell>
          <cell r="J175">
            <v>3824</v>
          </cell>
          <cell r="K175">
            <v>26</v>
          </cell>
          <cell r="L175">
            <v>18</v>
          </cell>
          <cell r="M175">
            <v>1</v>
          </cell>
          <cell r="N175">
            <v>99</v>
          </cell>
          <cell r="O175" t="str">
            <v>http://www.jusprev.org.br</v>
          </cell>
        </row>
        <row r="176">
          <cell r="A176" t="str">
            <v>CIFRAO</v>
          </cell>
          <cell r="B176" t="str">
            <v>CIFRAO FUNDACAO DE PREVIDENC DA CASA DA MOEDA DO BRASIL</v>
          </cell>
          <cell r="C176" t="str">
            <v>30.509.566/0001-04</v>
          </cell>
          <cell r="D176" t="str">
            <v>RJ</v>
          </cell>
          <cell r="E176" t="str">
            <v>Público</v>
          </cell>
          <cell r="F176">
            <v>477598035.68000001</v>
          </cell>
          <cell r="G176">
            <v>15295947.449999999</v>
          </cell>
          <cell r="H176">
            <v>22203042.109999999</v>
          </cell>
          <cell r="I176">
            <v>108794.31</v>
          </cell>
          <cell r="M176">
            <v>2</v>
          </cell>
          <cell r="N176">
            <v>2</v>
          </cell>
          <cell r="O176" t="str">
            <v>Sem site</v>
          </cell>
        </row>
        <row r="177">
          <cell r="A177" t="str">
            <v>MARCOPREV</v>
          </cell>
          <cell r="B177" t="str">
            <v>MARCOPREV SOCIEDADE DE PREVIDENCIA PRIVADA</v>
          </cell>
          <cell r="C177" t="str">
            <v>00.915.873/0001-24</v>
          </cell>
          <cell r="D177" t="str">
            <v>RS</v>
          </cell>
          <cell r="E177" t="str">
            <v>Privado</v>
          </cell>
          <cell r="F177">
            <v>471745778.54000002</v>
          </cell>
          <cell r="G177">
            <v>6397875.2999999998</v>
          </cell>
          <cell r="H177">
            <v>12762773.739999998</v>
          </cell>
          <cell r="I177">
            <v>5614645.9100000001</v>
          </cell>
          <cell r="J177">
            <v>8485</v>
          </cell>
          <cell r="K177">
            <v>227</v>
          </cell>
          <cell r="L177">
            <v>18</v>
          </cell>
          <cell r="M177">
            <v>3</v>
          </cell>
          <cell r="N177">
            <v>8</v>
          </cell>
          <cell r="O177" t="str">
            <v>WWW.MARCOPREV.COM.BR</v>
          </cell>
        </row>
        <row r="178">
          <cell r="A178" t="str">
            <v>PREVEME II</v>
          </cell>
          <cell r="B178" t="str">
            <v>SOCIEDADE PREVIDENCIARIA 3M - PREVEME II</v>
          </cell>
          <cell r="C178" t="str">
            <v>11.048.745/0001-47</v>
          </cell>
          <cell r="D178" t="str">
            <v>SP</v>
          </cell>
          <cell r="E178" t="str">
            <v>Privado</v>
          </cell>
          <cell r="F178">
            <v>453655232.14999998</v>
          </cell>
          <cell r="G178">
            <v>20427720.640000001</v>
          </cell>
          <cell r="H178">
            <v>5201943.43</v>
          </cell>
          <cell r="I178">
            <v>5205402.92</v>
          </cell>
          <cell r="J178">
            <v>2847</v>
          </cell>
          <cell r="K178">
            <v>209</v>
          </cell>
          <cell r="L178">
            <v>4</v>
          </cell>
          <cell r="M178">
            <v>1</v>
          </cell>
          <cell r="N178">
            <v>4</v>
          </cell>
          <cell r="O178" t="str">
            <v>http://www.preveme.com.br</v>
          </cell>
        </row>
        <row r="179">
          <cell r="A179" t="str">
            <v>TETRA PAK PREV</v>
          </cell>
          <cell r="B179" t="str">
            <v>TETRA PAK PREV - SOCIEDADE DE PREVIDENCIA PRIVADA</v>
          </cell>
          <cell r="C179" t="str">
            <v>00.970.542/0001-97</v>
          </cell>
          <cell r="D179" t="str">
            <v>SP</v>
          </cell>
          <cell r="E179" t="str">
            <v>Privado</v>
          </cell>
          <cell r="F179">
            <v>452966135.45999998</v>
          </cell>
          <cell r="G179">
            <v>10652169.050000001</v>
          </cell>
          <cell r="H179">
            <v>5069882.07</v>
          </cell>
          <cell r="I179">
            <v>1018033.45</v>
          </cell>
          <cell r="J179">
            <v>1887</v>
          </cell>
          <cell r="K179">
            <v>82</v>
          </cell>
          <cell r="L179">
            <v>12</v>
          </cell>
          <cell r="M179">
            <v>1</v>
          </cell>
          <cell r="N179">
            <v>2</v>
          </cell>
          <cell r="O179" t="str">
            <v>http://www.portaprev.com.br/tetrapakprev</v>
          </cell>
        </row>
        <row r="180">
          <cell r="A180" t="str">
            <v>PREVICEL</v>
          </cell>
          <cell r="B180" t="str">
            <v>PREVICEL - PREVIDENCIA PRIVADA DA CELEPAR</v>
          </cell>
          <cell r="C180" t="str">
            <v>01.614.904/0001-70</v>
          </cell>
          <cell r="D180" t="str">
            <v>PR</v>
          </cell>
          <cell r="E180" t="str">
            <v>Público</v>
          </cell>
          <cell r="F180">
            <v>447448356</v>
          </cell>
          <cell r="G180">
            <v>7024648.0899999999</v>
          </cell>
          <cell r="H180">
            <v>6149699.0700000003</v>
          </cell>
          <cell r="I180">
            <v>203273.55</v>
          </cell>
          <cell r="J180">
            <v>761</v>
          </cell>
          <cell r="K180">
            <v>174</v>
          </cell>
          <cell r="L180">
            <v>38</v>
          </cell>
          <cell r="M180">
            <v>1</v>
          </cell>
          <cell r="N180">
            <v>3</v>
          </cell>
          <cell r="O180" t="str">
            <v>http://www.previcel.org.br/</v>
          </cell>
        </row>
        <row r="181">
          <cell r="A181" t="str">
            <v>MAUA PREV</v>
          </cell>
          <cell r="B181" t="str">
            <v>MAUA PREV SOCIEDADE DE PREVIDENCIA PRIVADA</v>
          </cell>
          <cell r="C181" t="str">
            <v>40.365.363/0001-45</v>
          </cell>
          <cell r="D181" t="str">
            <v>RJ</v>
          </cell>
          <cell r="E181" t="str">
            <v>Privado</v>
          </cell>
          <cell r="F181">
            <v>445185747.41000003</v>
          </cell>
          <cell r="G181">
            <v>11067661.969999999</v>
          </cell>
          <cell r="H181">
            <v>13572693.710000001</v>
          </cell>
          <cell r="I181">
            <v>2971490.59</v>
          </cell>
          <cell r="J181">
            <v>5681</v>
          </cell>
          <cell r="K181">
            <v>237</v>
          </cell>
          <cell r="L181">
            <v>21</v>
          </cell>
          <cell r="M181">
            <v>1</v>
          </cell>
          <cell r="N181">
            <v>12</v>
          </cell>
          <cell r="O181" t="str">
            <v>WWW.MAUAPREV.COM.BR</v>
          </cell>
        </row>
        <row r="182">
          <cell r="A182" t="str">
            <v>PREVISCANIA</v>
          </cell>
          <cell r="B182" t="str">
            <v>PREVISCANIA SOCIEDADE DE PREVIDENCIA PRIVADA</v>
          </cell>
          <cell r="C182" t="str">
            <v>55.033.450/0001-72</v>
          </cell>
          <cell r="D182" t="str">
            <v>SP</v>
          </cell>
          <cell r="E182" t="str">
            <v>Privado</v>
          </cell>
          <cell r="F182">
            <v>436472575.94</v>
          </cell>
          <cell r="G182">
            <v>4522000.7</v>
          </cell>
          <cell r="H182">
            <v>11231334.09</v>
          </cell>
          <cell r="I182">
            <v>0</v>
          </cell>
          <cell r="J182">
            <v>5747</v>
          </cell>
          <cell r="K182">
            <v>235</v>
          </cell>
          <cell r="L182">
            <v>9</v>
          </cell>
          <cell r="M182">
            <v>1</v>
          </cell>
          <cell r="N182">
            <v>3</v>
          </cell>
          <cell r="O182" t="str">
            <v>WWW.SCANIA.COM.BR</v>
          </cell>
        </row>
        <row r="183">
          <cell r="A183" t="str">
            <v>MERCERPREV</v>
          </cell>
          <cell r="B183" t="str">
            <v>MERCERPREV - FUNDO DE PENSAO MULTIPATROCINADO</v>
          </cell>
          <cell r="C183" t="str">
            <v>61.365.136/0001-90</v>
          </cell>
          <cell r="D183" t="str">
            <v>SP</v>
          </cell>
          <cell r="E183" t="str">
            <v>Privado</v>
          </cell>
          <cell r="F183">
            <v>429818689.91000003</v>
          </cell>
          <cell r="G183">
            <v>19934933.399999999</v>
          </cell>
          <cell r="H183">
            <v>4010149.04</v>
          </cell>
          <cell r="I183">
            <v>1987673.85</v>
          </cell>
          <cell r="J183">
            <v>2413</v>
          </cell>
          <cell r="K183">
            <v>71</v>
          </cell>
          <cell r="L183">
            <v>1</v>
          </cell>
          <cell r="M183">
            <v>5</v>
          </cell>
          <cell r="N183">
            <v>5</v>
          </cell>
          <cell r="O183" t="str">
            <v>http://www.mercerprev.com.br/mercerprev/</v>
          </cell>
        </row>
        <row r="184">
          <cell r="A184" t="str">
            <v>VOITH PREV</v>
          </cell>
          <cell r="B184" t="str">
            <v>VOITH PREV - SOCIEDADE DE PREVIDENCIA PRIVADA</v>
          </cell>
          <cell r="C184" t="str">
            <v>03.953.059/0001-92</v>
          </cell>
          <cell r="D184" t="str">
            <v>SP</v>
          </cell>
          <cell r="E184" t="str">
            <v>Privado</v>
          </cell>
          <cell r="F184">
            <v>427638845.14999998</v>
          </cell>
          <cell r="G184">
            <v>6016512.46</v>
          </cell>
          <cell r="H184">
            <v>9722514.0899999999</v>
          </cell>
          <cell r="I184">
            <v>265904.81</v>
          </cell>
          <cell r="J184">
            <v>1742</v>
          </cell>
          <cell r="K184">
            <v>293</v>
          </cell>
          <cell r="L184">
            <v>18</v>
          </cell>
          <cell r="M184">
            <v>1</v>
          </cell>
          <cell r="N184">
            <v>6</v>
          </cell>
          <cell r="O184" t="str">
            <v>http://www.portalprev.com.br/voithprev</v>
          </cell>
        </row>
        <row r="185">
          <cell r="A185" t="str">
            <v>UNISYS-PREVI</v>
          </cell>
          <cell r="B185" t="str">
            <v>UNISYS-PREVI ENTIDADE DE PREVIDENCIA COMPLEMENTAR</v>
          </cell>
          <cell r="C185" t="str">
            <v>31.245.392/0001-82</v>
          </cell>
          <cell r="D185" t="str">
            <v>RJ</v>
          </cell>
          <cell r="E185" t="str">
            <v>Privado</v>
          </cell>
          <cell r="F185">
            <v>389461698.38</v>
          </cell>
          <cell r="G185">
            <v>4944552.53</v>
          </cell>
          <cell r="H185">
            <v>7104409.3300000001</v>
          </cell>
          <cell r="I185">
            <v>12835322.949999999</v>
          </cell>
          <cell r="J185">
            <v>559</v>
          </cell>
          <cell r="K185">
            <v>81</v>
          </cell>
          <cell r="L185">
            <v>2</v>
          </cell>
          <cell r="M185">
            <v>2</v>
          </cell>
          <cell r="N185">
            <v>2</v>
          </cell>
          <cell r="O185" t="str">
            <v>WWW.UNISYSPREVI.COM.BR</v>
          </cell>
        </row>
        <row r="186">
          <cell r="A186" t="str">
            <v>PREVI-BANERJ</v>
          </cell>
          <cell r="B186" t="str">
            <v>CAIXA PREV DOS F DO S.BANERJ PREVI BANERJ-LIQ EXTRJUDIC</v>
          </cell>
          <cell r="C186" t="str">
            <v>34.054.320/0001-46</v>
          </cell>
          <cell r="D186" t="str">
            <v>RJ</v>
          </cell>
          <cell r="E186" t="str">
            <v>Público</v>
          </cell>
          <cell r="F186">
            <v>383645470.87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1</v>
          </cell>
          <cell r="N186">
            <v>1</v>
          </cell>
          <cell r="O186" t="str">
            <v>www.previbanerj.com.br</v>
          </cell>
        </row>
        <row r="187">
          <cell r="A187" t="str">
            <v>LILLYPREV</v>
          </cell>
          <cell r="B187" t="str">
            <v>LILLYPREV SOCIEDADE DE PREVIDENCIA PRIVADA</v>
          </cell>
          <cell r="C187" t="str">
            <v>00.234.398/0001-20</v>
          </cell>
          <cell r="D187" t="str">
            <v>SP</v>
          </cell>
          <cell r="E187" t="str">
            <v>Privado</v>
          </cell>
          <cell r="F187">
            <v>370662119.92000002</v>
          </cell>
          <cell r="G187">
            <v>5778538.9800000004</v>
          </cell>
          <cell r="H187">
            <v>7316086.8700000001</v>
          </cell>
          <cell r="I187">
            <v>478368.97</v>
          </cell>
          <cell r="J187">
            <v>622</v>
          </cell>
          <cell r="K187">
            <v>234</v>
          </cell>
          <cell r="L187">
            <v>38</v>
          </cell>
          <cell r="M187">
            <v>1</v>
          </cell>
          <cell r="N187">
            <v>2</v>
          </cell>
          <cell r="O187" t="str">
            <v>Sem site</v>
          </cell>
        </row>
        <row r="188">
          <cell r="A188" t="str">
            <v>TOYOTA PREVI</v>
          </cell>
          <cell r="B188" t="str">
            <v>TOYOTA PREVI - ENTIDADE DE PREVIDENCIA COMPLEMENTAR</v>
          </cell>
          <cell r="C188" t="str">
            <v>12.712.282/0001-39</v>
          </cell>
          <cell r="D188" t="str">
            <v>SP</v>
          </cell>
          <cell r="E188" t="str">
            <v>Privado</v>
          </cell>
          <cell r="F188">
            <v>361198730.42000002</v>
          </cell>
          <cell r="G188">
            <v>10339275.239999998</v>
          </cell>
          <cell r="H188">
            <v>3102808.3400000003</v>
          </cell>
          <cell r="I188">
            <v>2788218.45</v>
          </cell>
          <cell r="J188">
            <v>4822</v>
          </cell>
          <cell r="K188">
            <v>129</v>
          </cell>
          <cell r="L188">
            <v>0</v>
          </cell>
          <cell r="M188">
            <v>1</v>
          </cell>
          <cell r="N188">
            <v>5</v>
          </cell>
          <cell r="O188" t="str">
            <v>http://www.portalprev.com.br/toyotaprevi</v>
          </cell>
        </row>
        <row r="189">
          <cell r="A189" t="str">
            <v>ROCHEPREV</v>
          </cell>
          <cell r="B189" t="str">
            <v>ROCHEPREV - SOCIEDADE DE PREVIDENCIA PRIVADA</v>
          </cell>
          <cell r="C189" t="str">
            <v>01.048.433/0001-80</v>
          </cell>
          <cell r="D189" t="str">
            <v>SP</v>
          </cell>
          <cell r="E189" t="str">
            <v>Privado</v>
          </cell>
          <cell r="F189">
            <v>360587220.11000001</v>
          </cell>
          <cell r="G189">
            <v>8360003.5899999999</v>
          </cell>
          <cell r="H189">
            <v>2701785.1999999997</v>
          </cell>
          <cell r="I189">
            <v>403830.52</v>
          </cell>
          <cell r="J189">
            <v>1562</v>
          </cell>
          <cell r="K189">
            <v>115</v>
          </cell>
          <cell r="L189">
            <v>12</v>
          </cell>
          <cell r="M189">
            <v>1</v>
          </cell>
          <cell r="N189">
            <v>3</v>
          </cell>
          <cell r="O189" t="str">
            <v>http://www.portalprev.com.br/rocheprev</v>
          </cell>
        </row>
        <row r="190">
          <cell r="A190" t="str">
            <v>CASANPREV</v>
          </cell>
          <cell r="B190" t="str">
            <v>FUNDACAO CASAN DE PREVIDENCIA COMPLEMENTAR - CASANPREV</v>
          </cell>
          <cell r="C190" t="str">
            <v>09.523.635/0001-48</v>
          </cell>
          <cell r="D190" t="str">
            <v>SC</v>
          </cell>
          <cell r="E190" t="str">
            <v>Público</v>
          </cell>
          <cell r="F190">
            <v>356948104.51999998</v>
          </cell>
          <cell r="G190">
            <v>4934776.5600000005</v>
          </cell>
          <cell r="H190">
            <v>10775943.970000001</v>
          </cell>
          <cell r="I190">
            <v>132263.87</v>
          </cell>
          <cell r="J190">
            <v>1259</v>
          </cell>
          <cell r="K190">
            <v>760</v>
          </cell>
          <cell r="L190">
            <v>31</v>
          </cell>
          <cell r="M190">
            <v>1</v>
          </cell>
          <cell r="N190">
            <v>2</v>
          </cell>
          <cell r="O190" t="str">
            <v>http://www.casanprev.com.br</v>
          </cell>
        </row>
        <row r="191">
          <cell r="A191" t="str">
            <v>OABPREV-MG</v>
          </cell>
          <cell r="B191" t="str">
            <v>FUNDO DE PENSAO MULTIPATROCINADO DA ORDEM DOS ADVOGADOS DO BRASIL - SECCIONAL DE MINAS GERAIS</v>
          </cell>
          <cell r="C191" t="str">
            <v>03.313.643/0001-83</v>
          </cell>
          <cell r="D191" t="str">
            <v>MG</v>
          </cell>
          <cell r="E191" t="str">
            <v>Instituidor</v>
          </cell>
          <cell r="F191">
            <v>345188793.08999997</v>
          </cell>
          <cell r="G191">
            <v>15040961.380000001</v>
          </cell>
          <cell r="H191">
            <v>1425595.02</v>
          </cell>
          <cell r="I191">
            <v>7594061.0999999996</v>
          </cell>
          <cell r="J191">
            <v>11235</v>
          </cell>
          <cell r="K191">
            <v>61</v>
          </cell>
          <cell r="L191">
            <v>34</v>
          </cell>
          <cell r="M191">
            <v>1</v>
          </cell>
          <cell r="N191">
            <v>22</v>
          </cell>
          <cell r="O191" t="str">
            <v>http://www.oabprev-mg.com.br</v>
          </cell>
        </row>
        <row r="192">
          <cell r="A192" t="str">
            <v>DANAPREV</v>
          </cell>
          <cell r="B192" t="str">
            <v>DANAPREV - SOCIEDADE DE PREVIDENCIA COMPLEMENTAR</v>
          </cell>
          <cell r="C192" t="str">
            <v>93.859.569/0001-98</v>
          </cell>
          <cell r="D192" t="str">
            <v>RS</v>
          </cell>
          <cell r="E192" t="str">
            <v>Privado</v>
          </cell>
          <cell r="F192">
            <v>336544665.20999998</v>
          </cell>
          <cell r="G192">
            <v>5608130.3300000001</v>
          </cell>
          <cell r="H192">
            <v>7621818.7200000007</v>
          </cell>
          <cell r="I192">
            <v>173208.68</v>
          </cell>
          <cell r="J192">
            <v>5025</v>
          </cell>
          <cell r="K192">
            <v>162</v>
          </cell>
          <cell r="L192">
            <v>5</v>
          </cell>
          <cell r="M192">
            <v>1</v>
          </cell>
          <cell r="N192">
            <v>2</v>
          </cell>
          <cell r="O192" t="str">
            <v>http://www.portalprev.com.br/danaprev</v>
          </cell>
        </row>
        <row r="193">
          <cell r="A193" t="str">
            <v>SUPRE</v>
          </cell>
          <cell r="B193" t="str">
            <v>SUPRE - FUNDACAO DE SUPLEMENTACAO PREVIDENCIARIA</v>
          </cell>
          <cell r="C193" t="str">
            <v>00.140.512/0001-53</v>
          </cell>
          <cell r="D193" t="str">
            <v>PR</v>
          </cell>
          <cell r="E193" t="str">
            <v>Privado</v>
          </cell>
          <cell r="F193">
            <v>328920069.76999998</v>
          </cell>
          <cell r="G193">
            <v>1297059.1299999999</v>
          </cell>
          <cell r="H193">
            <v>9199221.5199999996</v>
          </cell>
          <cell r="I193">
            <v>1356343.88</v>
          </cell>
          <cell r="J193">
            <v>180</v>
          </cell>
          <cell r="K193">
            <v>496</v>
          </cell>
          <cell r="L193">
            <v>63</v>
          </cell>
          <cell r="M193">
            <v>1</v>
          </cell>
          <cell r="N193">
            <v>2</v>
          </cell>
          <cell r="O193" t="str">
            <v>http://www.supreprevidencia.com.br</v>
          </cell>
        </row>
        <row r="194">
          <cell r="A194" t="str">
            <v>CAGEPREV</v>
          </cell>
          <cell r="B194" t="str">
            <v>CAGEPREV - FUNDACAO CAGECE DE PREVIDENCIA COMPLEMENTAR</v>
          </cell>
          <cell r="C194" t="str">
            <v>06.025.140/0001-09</v>
          </cell>
          <cell r="D194" t="str">
            <v>CE</v>
          </cell>
          <cell r="E194" t="str">
            <v>Público</v>
          </cell>
          <cell r="F194">
            <v>327462893.68000001</v>
          </cell>
          <cell r="G194">
            <v>7803332.96</v>
          </cell>
          <cell r="H194">
            <v>4768793.45</v>
          </cell>
          <cell r="I194">
            <v>203330.8</v>
          </cell>
          <cell r="J194">
            <v>1240</v>
          </cell>
          <cell r="K194">
            <v>108</v>
          </cell>
          <cell r="L194">
            <v>39</v>
          </cell>
          <cell r="M194">
            <v>1</v>
          </cell>
          <cell r="N194">
            <v>1</v>
          </cell>
          <cell r="O194" t="str">
            <v>http://www.cageprev.com.br</v>
          </cell>
        </row>
        <row r="195">
          <cell r="A195" t="str">
            <v>FAPECE</v>
          </cell>
          <cell r="B195" t="str">
            <v>FUNDACAO ASSISTENCIAL E PREVIDENCIARIA DA EMATERCE</v>
          </cell>
          <cell r="C195" t="str">
            <v>10.393.460/0001-80</v>
          </cell>
          <cell r="D195" t="str">
            <v>CE</v>
          </cell>
          <cell r="E195" t="str">
            <v>Público</v>
          </cell>
          <cell r="F195">
            <v>307114480.75999999</v>
          </cell>
          <cell r="G195">
            <v>2253255.2400000002</v>
          </cell>
          <cell r="H195">
            <v>3261918.07</v>
          </cell>
          <cell r="I195">
            <v>49808.52</v>
          </cell>
          <cell r="J195">
            <v>291</v>
          </cell>
          <cell r="K195">
            <v>110</v>
          </cell>
          <cell r="L195">
            <v>45</v>
          </cell>
          <cell r="M195">
            <v>1</v>
          </cell>
          <cell r="N195">
            <v>2</v>
          </cell>
          <cell r="O195" t="str">
            <v>http://www.fapece.com.br</v>
          </cell>
        </row>
        <row r="196">
          <cell r="A196" t="str">
            <v>FUCAP</v>
          </cell>
          <cell r="B196" t="str">
            <v>FUNDO DE PENSAO CAPEMI FUCAP</v>
          </cell>
          <cell r="C196" t="str">
            <v>29.958.022/0001-40</v>
          </cell>
          <cell r="D196" t="str">
            <v>RJ</v>
          </cell>
          <cell r="E196" t="str">
            <v>Privado</v>
          </cell>
          <cell r="F196">
            <v>294496112.50999999</v>
          </cell>
          <cell r="G196">
            <v>2530719.67</v>
          </cell>
          <cell r="H196">
            <v>7924129.2800000003</v>
          </cell>
          <cell r="I196">
            <v>281671.84000000003</v>
          </cell>
          <cell r="J196">
            <v>876</v>
          </cell>
          <cell r="K196">
            <v>220</v>
          </cell>
          <cell r="L196">
            <v>65</v>
          </cell>
          <cell r="M196">
            <v>2</v>
          </cell>
          <cell r="N196">
            <v>9</v>
          </cell>
          <cell r="O196" t="str">
            <v>http://www.fucap.org.br</v>
          </cell>
        </row>
        <row r="197">
          <cell r="A197" t="str">
            <v>PREVIHONDA</v>
          </cell>
          <cell r="B197" t="str">
            <v>PREVIHONDA - ENTIDADE DE PREVIDENCIA PRIVADA</v>
          </cell>
          <cell r="C197" t="str">
            <v>02.753.313/0001-46</v>
          </cell>
          <cell r="D197" t="str">
            <v>SP</v>
          </cell>
          <cell r="E197" t="str">
            <v>Privado</v>
          </cell>
          <cell r="F197">
            <v>292992547.39999998</v>
          </cell>
          <cell r="G197">
            <v>5155166.67</v>
          </cell>
          <cell r="H197">
            <v>4613003.49</v>
          </cell>
          <cell r="I197">
            <v>135663.17000000001</v>
          </cell>
          <cell r="J197">
            <v>11002</v>
          </cell>
          <cell r="K197">
            <v>122</v>
          </cell>
          <cell r="L197">
            <v>0</v>
          </cell>
          <cell r="M197">
            <v>2</v>
          </cell>
          <cell r="N197">
            <v>9</v>
          </cell>
          <cell r="O197" t="str">
            <v>https://previhonda.com.br/</v>
          </cell>
        </row>
        <row r="198">
          <cell r="A198" t="str">
            <v>AVONPREV</v>
          </cell>
          <cell r="B198" t="str">
            <v>AVONPREV - SOCIEDADE DE PREVIDENCIA PRIVADA.</v>
          </cell>
          <cell r="C198" t="str">
            <v>03.101.405/0001-04</v>
          </cell>
          <cell r="D198" t="str">
            <v>SP</v>
          </cell>
          <cell r="E198" t="str">
            <v>Privado</v>
          </cell>
          <cell r="F198">
            <v>283901734.11000001</v>
          </cell>
          <cell r="G198">
            <v>5605577.1600000001</v>
          </cell>
          <cell r="H198">
            <v>3961881.29</v>
          </cell>
          <cell r="I198">
            <v>17012591.359999999</v>
          </cell>
          <cell r="J198">
            <v>7053</v>
          </cell>
          <cell r="K198">
            <v>86</v>
          </cell>
          <cell r="L198">
            <v>0</v>
          </cell>
          <cell r="M198">
            <v>1</v>
          </cell>
          <cell r="N198">
            <v>4</v>
          </cell>
          <cell r="O198" t="str">
            <v>http://www.avonprev.com.br</v>
          </cell>
        </row>
        <row r="199">
          <cell r="A199" t="str">
            <v>FUNCASAL</v>
          </cell>
          <cell r="B199" t="str">
            <v>FUNDACAO CASAL DE SEGURIDADE SOCIAL</v>
          </cell>
          <cell r="C199" t="str">
            <v>24.479.123/0001-15</v>
          </cell>
          <cell r="D199" t="str">
            <v>AL</v>
          </cell>
          <cell r="E199" t="str">
            <v>Público</v>
          </cell>
          <cell r="F199">
            <v>281257404.82999998</v>
          </cell>
          <cell r="G199">
            <v>1796164.04</v>
          </cell>
          <cell r="H199">
            <v>9740816.6699999999</v>
          </cell>
          <cell r="I199">
            <v>2029.97</v>
          </cell>
          <cell r="J199">
            <v>446</v>
          </cell>
          <cell r="K199">
            <v>646</v>
          </cell>
          <cell r="L199">
            <v>186</v>
          </cell>
          <cell r="M199">
            <v>1</v>
          </cell>
          <cell r="N199">
            <v>2</v>
          </cell>
          <cell r="O199" t="str">
            <v>http://www.funcasal.com.br</v>
          </cell>
        </row>
        <row r="200">
          <cell r="A200" t="str">
            <v>FUMPRESC</v>
          </cell>
          <cell r="B200" t="str">
            <v>FUNDO MULTIPATROCINADO DE PREVIDENCIA COMPLEMENTAR SANTA CATARINA</v>
          </cell>
          <cell r="C200" t="str">
            <v>86.950.391/0001-20</v>
          </cell>
          <cell r="D200" t="str">
            <v>SC</v>
          </cell>
          <cell r="E200" t="str">
            <v>Público</v>
          </cell>
          <cell r="F200">
            <v>276585639.06</v>
          </cell>
          <cell r="G200">
            <v>4469364.8</v>
          </cell>
          <cell r="H200">
            <v>6268396.0999999996</v>
          </cell>
          <cell r="I200">
            <v>100618.89</v>
          </cell>
          <cell r="J200">
            <v>593</v>
          </cell>
          <cell r="K200">
            <v>385</v>
          </cell>
          <cell r="L200">
            <v>85</v>
          </cell>
          <cell r="M200">
            <v>3</v>
          </cell>
          <cell r="N200">
            <v>3</v>
          </cell>
          <cell r="O200" t="str">
            <v>http://www.fumpresc.com.br</v>
          </cell>
        </row>
        <row r="201">
          <cell r="A201" t="str">
            <v>OABPREV-SC</v>
          </cell>
          <cell r="B201" t="str">
            <v>OABPREV-SC</v>
          </cell>
          <cell r="C201" t="str">
            <v>86.897.105/0001-00</v>
          </cell>
          <cell r="D201" t="str">
            <v>SC</v>
          </cell>
          <cell r="E201" t="str">
            <v>Instituidor</v>
          </cell>
          <cell r="F201">
            <v>273824229.07999998</v>
          </cell>
          <cell r="G201">
            <v>10590205.34</v>
          </cell>
          <cell r="H201">
            <v>1383082.12</v>
          </cell>
          <cell r="I201">
            <v>7142598.6399999997</v>
          </cell>
          <cell r="J201">
            <v>8517</v>
          </cell>
          <cell r="K201">
            <v>72</v>
          </cell>
          <cell r="L201">
            <v>47</v>
          </cell>
          <cell r="M201">
            <v>1</v>
          </cell>
          <cell r="N201">
            <v>3</v>
          </cell>
          <cell r="O201" t="str">
            <v>http://www.oabprev-sc.org.br</v>
          </cell>
        </row>
        <row r="202">
          <cell r="A202" t="str">
            <v>CARBOPREV</v>
          </cell>
          <cell r="B202" t="str">
            <v>CARBOPREV SOCIEDADE DE PREVIDENCIA PRIVADA</v>
          </cell>
          <cell r="C202" t="str">
            <v>01.771.969/0001-29</v>
          </cell>
          <cell r="D202" t="str">
            <v>SP</v>
          </cell>
          <cell r="E202" t="str">
            <v>Privado</v>
          </cell>
          <cell r="F202">
            <v>271872448.06</v>
          </cell>
          <cell r="G202">
            <v>4756106.9399999995</v>
          </cell>
          <cell r="H202">
            <v>7064267.6699999999</v>
          </cell>
          <cell r="I202">
            <v>352577.57</v>
          </cell>
          <cell r="J202">
            <v>836</v>
          </cell>
          <cell r="K202">
            <v>186</v>
          </cell>
          <cell r="L202">
            <v>19</v>
          </cell>
          <cell r="M202">
            <v>1</v>
          </cell>
          <cell r="N202">
            <v>2</v>
          </cell>
          <cell r="O202" t="str">
            <v>https://www.portalprev.com.br/carboprev</v>
          </cell>
        </row>
        <row r="203">
          <cell r="A203" t="str">
            <v>TRAMONTINAPREV</v>
          </cell>
          <cell r="B203" t="str">
            <v>TRAMONTINAPREV - SOCIEDADE PREVIDENCIARIA</v>
          </cell>
          <cell r="C203" t="str">
            <v>00.972.631/0001-72</v>
          </cell>
          <cell r="D203" t="str">
            <v>RS</v>
          </cell>
          <cell r="E203" t="str">
            <v>Privado</v>
          </cell>
          <cell r="F203">
            <v>269766906.63</v>
          </cell>
          <cell r="G203">
            <v>6953422.2800000003</v>
          </cell>
          <cell r="H203">
            <v>3595435.89</v>
          </cell>
          <cell r="I203">
            <v>7947.39</v>
          </cell>
          <cell r="J203">
            <v>9705</v>
          </cell>
          <cell r="K203">
            <v>83</v>
          </cell>
          <cell r="L203">
            <v>3</v>
          </cell>
          <cell r="M203">
            <v>1</v>
          </cell>
          <cell r="N203">
            <v>20</v>
          </cell>
          <cell r="O203" t="str">
            <v>WWW.TRAMONTINA.NET/PREV</v>
          </cell>
        </row>
        <row r="204">
          <cell r="A204" t="str">
            <v>RBS PREV</v>
          </cell>
          <cell r="B204" t="str">
            <v>RBS PREV-SOCIEDADE PREVIDENCIARIA</v>
          </cell>
          <cell r="C204" t="str">
            <v>01.594.327/0001-00</v>
          </cell>
          <cell r="D204" t="str">
            <v>RS</v>
          </cell>
          <cell r="E204" t="str">
            <v>Privado</v>
          </cell>
          <cell r="F204">
            <v>268050462.78</v>
          </cell>
          <cell r="G204">
            <v>2786923.23</v>
          </cell>
          <cell r="H204">
            <v>8042585.8400000008</v>
          </cell>
          <cell r="I204">
            <v>2115497.83</v>
          </cell>
          <cell r="J204">
            <v>5847</v>
          </cell>
          <cell r="K204">
            <v>145</v>
          </cell>
          <cell r="L204">
            <v>20</v>
          </cell>
          <cell r="M204">
            <v>1</v>
          </cell>
          <cell r="N204">
            <v>51</v>
          </cell>
          <cell r="O204" t="str">
            <v>HTTP://WWW.RBSPREV.COM.BR/</v>
          </cell>
        </row>
        <row r="205">
          <cell r="A205" t="str">
            <v>SOMUPP</v>
          </cell>
          <cell r="B205" t="str">
            <v>SOMUPP SOCIEDADE MULTIPATROCINADA DE PREV.PRIVADA</v>
          </cell>
          <cell r="C205" t="str">
            <v>54.221.072/0001-98</v>
          </cell>
          <cell r="D205" t="str">
            <v>SP</v>
          </cell>
          <cell r="E205" t="str">
            <v>Privado</v>
          </cell>
          <cell r="F205">
            <v>252057007.03999999</v>
          </cell>
          <cell r="G205">
            <v>0</v>
          </cell>
          <cell r="H205">
            <v>10393411.42</v>
          </cell>
          <cell r="I205">
            <v>0</v>
          </cell>
          <cell r="J205">
            <v>0</v>
          </cell>
          <cell r="K205">
            <v>37</v>
          </cell>
          <cell r="L205">
            <v>68</v>
          </cell>
          <cell r="M205">
            <v>1</v>
          </cell>
          <cell r="N205">
            <v>1</v>
          </cell>
          <cell r="O205" t="str">
            <v>http://www.somupp.com.br/2127/3922.html</v>
          </cell>
        </row>
        <row r="206">
          <cell r="A206" t="str">
            <v>ALPHA</v>
          </cell>
          <cell r="B206" t="str">
            <v>FUNDACAO ALPHA DE PREVIDENCIA E ASSISTENCIA SOCIAL</v>
          </cell>
          <cell r="C206" t="str">
            <v>75.156.034/0001-79</v>
          </cell>
          <cell r="D206" t="str">
            <v>PR</v>
          </cell>
          <cell r="E206" t="str">
            <v>Público</v>
          </cell>
          <cell r="F206">
            <v>251800119.02000001</v>
          </cell>
          <cell r="G206">
            <v>4111637.52</v>
          </cell>
          <cell r="H206">
            <v>4957759.3499999996</v>
          </cell>
          <cell r="I206">
            <v>389206.65</v>
          </cell>
          <cell r="J206">
            <v>769</v>
          </cell>
          <cell r="K206">
            <v>196</v>
          </cell>
          <cell r="L206">
            <v>77</v>
          </cell>
          <cell r="M206">
            <v>1</v>
          </cell>
          <cell r="N206">
            <v>4</v>
          </cell>
          <cell r="O206" t="str">
            <v>http://www.fundacaoalpha.org.br</v>
          </cell>
        </row>
        <row r="207">
          <cell r="A207" t="str">
            <v>RJPREV</v>
          </cell>
          <cell r="B207" t="str">
            <v>FUNDACAO DE PREVIDENCIA COMPLEMENTAR DO ESTADO DO RIO DE JANEIRO (RJPREV)</v>
          </cell>
          <cell r="C207" t="str">
            <v>17.713.878/0001-77</v>
          </cell>
          <cell r="D207" t="str">
            <v>RJ</v>
          </cell>
          <cell r="E207" t="str">
            <v>Público</v>
          </cell>
          <cell r="F207">
            <v>230619833.66</v>
          </cell>
          <cell r="G207">
            <v>22528461.879999999</v>
          </cell>
          <cell r="H207">
            <v>69535.77</v>
          </cell>
          <cell r="I207">
            <v>178942.28</v>
          </cell>
          <cell r="J207">
            <v>3562</v>
          </cell>
          <cell r="K207">
            <v>3</v>
          </cell>
          <cell r="L207">
            <v>16</v>
          </cell>
          <cell r="M207">
            <v>2</v>
          </cell>
          <cell r="N207">
            <v>25</v>
          </cell>
          <cell r="O207" t="str">
            <v>http://www.rjprev.rj.gov.br/</v>
          </cell>
        </row>
        <row r="208">
          <cell r="A208" t="str">
            <v>FUTURA II</v>
          </cell>
          <cell r="B208" t="str">
            <v>FUTURA II ENTIDADE DE PREVIDENCIA COMPLEMENTAR</v>
          </cell>
          <cell r="C208" t="str">
            <v>12.537.075/0001-95</v>
          </cell>
          <cell r="D208" t="str">
            <v>SP</v>
          </cell>
          <cell r="E208" t="str">
            <v>Privado</v>
          </cell>
          <cell r="F208">
            <v>213843870.19</v>
          </cell>
          <cell r="G208">
            <v>20373146.920000002</v>
          </cell>
          <cell r="H208">
            <v>1005706.3400000001</v>
          </cell>
          <cell r="I208">
            <v>1539067.09</v>
          </cell>
          <cell r="J208">
            <v>6792</v>
          </cell>
          <cell r="K208">
            <v>25</v>
          </cell>
          <cell r="L208">
            <v>0</v>
          </cell>
          <cell r="M208">
            <v>2</v>
          </cell>
          <cell r="N208">
            <v>25</v>
          </cell>
          <cell r="O208" t="str">
            <v>https://www.futuraprev.org.br</v>
          </cell>
        </row>
        <row r="209">
          <cell r="A209" t="str">
            <v>PREVISTIHL</v>
          </cell>
          <cell r="B209" t="str">
            <v>PREVISTIHL SOCIEDADE DE PREVIDENCIA PRIVADA</v>
          </cell>
          <cell r="C209" t="str">
            <v>91.100.297/0001-12</v>
          </cell>
          <cell r="D209" t="str">
            <v>RS</v>
          </cell>
          <cell r="E209" t="str">
            <v>Privado</v>
          </cell>
          <cell r="F209">
            <v>212429448.16</v>
          </cell>
          <cell r="G209">
            <v>7175544.0899999999</v>
          </cell>
          <cell r="H209">
            <v>3202579.19</v>
          </cell>
          <cell r="I209">
            <v>196669.32</v>
          </cell>
          <cell r="J209">
            <v>3771</v>
          </cell>
          <cell r="K209">
            <v>42</v>
          </cell>
          <cell r="L209">
            <v>2</v>
          </cell>
          <cell r="M209">
            <v>1</v>
          </cell>
          <cell r="N209">
            <v>1</v>
          </cell>
          <cell r="O209" t="str">
            <v>WWW.PORTALPREV.COM.BR/PREVISTIHL</v>
          </cell>
        </row>
        <row r="210">
          <cell r="A210" t="str">
            <v>GEIPREV</v>
          </cell>
          <cell r="B210" t="str">
            <v>INSTITUTO GEIPREV DE SEGURIDADE SOCIAL</v>
          </cell>
          <cell r="C210" t="str">
            <v>00.529.784/0001-40</v>
          </cell>
          <cell r="D210" t="str">
            <v>DF</v>
          </cell>
          <cell r="E210" t="str">
            <v>Público</v>
          </cell>
          <cell r="F210">
            <v>205246872.69999999</v>
          </cell>
          <cell r="G210">
            <v>47818725.900000006</v>
          </cell>
          <cell r="H210">
            <v>16272522.59</v>
          </cell>
          <cell r="I210">
            <v>0</v>
          </cell>
          <cell r="J210">
            <v>32</v>
          </cell>
          <cell r="K210">
            <v>220</v>
          </cell>
          <cell r="L210">
            <v>87</v>
          </cell>
          <cell r="M210">
            <v>1</v>
          </cell>
          <cell r="N210">
            <v>2</v>
          </cell>
          <cell r="O210" t="str">
            <v>www.geiprev.com.br</v>
          </cell>
        </row>
        <row r="211">
          <cell r="A211" t="str">
            <v>SIAS</v>
          </cell>
          <cell r="B211" t="str">
            <v>SOCIEDADE IBGEANA DE ASSISTENCIA E SEGURIDADE-SIAS</v>
          </cell>
          <cell r="C211" t="str">
            <v>33.937.541/0001-08</v>
          </cell>
          <cell r="D211" t="str">
            <v>RJ</v>
          </cell>
          <cell r="E211" t="str">
            <v>Público</v>
          </cell>
          <cell r="F211">
            <v>203098436.27000001</v>
          </cell>
          <cell r="G211">
            <v>5758200.3599999994</v>
          </cell>
          <cell r="H211">
            <v>9919170.4499999993</v>
          </cell>
          <cell r="I211">
            <v>328161</v>
          </cell>
          <cell r="J211">
            <v>6624</v>
          </cell>
          <cell r="K211">
            <v>234</v>
          </cell>
          <cell r="L211">
            <v>388</v>
          </cell>
          <cell r="M211">
            <v>3</v>
          </cell>
          <cell r="N211">
            <v>3</v>
          </cell>
          <cell r="O211" t="str">
            <v>http://www.sias.org.br</v>
          </cell>
        </row>
        <row r="212">
          <cell r="A212" t="str">
            <v>MAIS FUTURO</v>
          </cell>
          <cell r="B212" t="str">
            <v>FUNDO DE PREVIDENCIA MAIS FUTURO</v>
          </cell>
          <cell r="C212" t="str">
            <v>07.136.451/0001-08</v>
          </cell>
          <cell r="D212" t="str">
            <v>PR</v>
          </cell>
          <cell r="E212" t="str">
            <v>Privado</v>
          </cell>
          <cell r="F212">
            <v>194937532.15000001</v>
          </cell>
          <cell r="G212">
            <v>5010492.5999999996</v>
          </cell>
          <cell r="H212">
            <v>1803528.22</v>
          </cell>
          <cell r="I212">
            <v>5528996.7300000004</v>
          </cell>
          <cell r="J212">
            <v>4220</v>
          </cell>
          <cell r="K212">
            <v>52</v>
          </cell>
          <cell r="L212">
            <v>18</v>
          </cell>
          <cell r="M212">
            <v>5</v>
          </cell>
          <cell r="N212">
            <v>40</v>
          </cell>
          <cell r="O212" t="str">
            <v>https://maisfuturo.com.br/</v>
          </cell>
        </row>
        <row r="213">
          <cell r="A213" t="str">
            <v>OABPREV-RS</v>
          </cell>
          <cell r="B213" t="str">
            <v>OABPREV-RS - FUNDO DE PENSAO MULTIPATROCINADO DA ORDEM DOS ADVOGADOS DO BRASIL, SECCIONAL DO RIO GRANDE DO SUL</v>
          </cell>
          <cell r="C213" t="str">
            <v>01.182.491/0001-00</v>
          </cell>
          <cell r="D213" t="str">
            <v>RS</v>
          </cell>
          <cell r="E213" t="str">
            <v>Instituidor</v>
          </cell>
          <cell r="F213">
            <v>188173048.88</v>
          </cell>
          <cell r="G213">
            <v>8555846.7799999993</v>
          </cell>
          <cell r="H213">
            <v>822385.58</v>
          </cell>
          <cell r="I213">
            <v>5020509.07</v>
          </cell>
          <cell r="J213">
            <v>8411</v>
          </cell>
          <cell r="K213">
            <v>39</v>
          </cell>
          <cell r="L213">
            <v>29</v>
          </cell>
          <cell r="M213">
            <v>1</v>
          </cell>
          <cell r="N213">
            <v>2</v>
          </cell>
          <cell r="O213" t="str">
            <v>http://www.oabprev-rs.org.br</v>
          </cell>
        </row>
        <row r="214">
          <cell r="A214" t="str">
            <v>RECKITTPREV</v>
          </cell>
          <cell r="B214" t="str">
            <v>RECKITTPREV RECKITT BENCKISER SOCIEDADE PREVIDENCIARIA</v>
          </cell>
          <cell r="C214" t="str">
            <v>57.756.371/0001-15</v>
          </cell>
          <cell r="D214" t="str">
            <v>SP</v>
          </cell>
          <cell r="E214" t="str">
            <v>Privado</v>
          </cell>
          <cell r="F214">
            <v>179577800.63</v>
          </cell>
          <cell r="G214">
            <v>7377530.3499999996</v>
          </cell>
          <cell r="H214">
            <v>2436153.34</v>
          </cell>
          <cell r="I214">
            <v>3297775.12</v>
          </cell>
          <cell r="J214">
            <v>1193</v>
          </cell>
          <cell r="K214">
            <v>52</v>
          </cell>
          <cell r="L214">
            <v>16</v>
          </cell>
          <cell r="M214">
            <v>1</v>
          </cell>
          <cell r="N214">
            <v>4</v>
          </cell>
          <cell r="O214" t="str">
            <v>http://www.reckittprev.com.br</v>
          </cell>
        </row>
        <row r="215">
          <cell r="A215" t="str">
            <v>SUL PREVIDÊNCIA</v>
          </cell>
          <cell r="B215" t="str">
            <v>SOCIEDADE DE PREVIDENCIA COMPLEMENTAR - SUL PREVIDENCIA</v>
          </cell>
          <cell r="C215" t="str">
            <v>12.148.125/0001-42</v>
          </cell>
          <cell r="D215" t="str">
            <v>SC</v>
          </cell>
          <cell r="E215" t="str">
            <v>Privado</v>
          </cell>
          <cell r="F215">
            <v>173488878.13</v>
          </cell>
          <cell r="G215">
            <v>9695173.0899999999</v>
          </cell>
          <cell r="H215">
            <v>2986555.35</v>
          </cell>
          <cell r="I215">
            <v>187203.71</v>
          </cell>
          <cell r="J215">
            <v>2178</v>
          </cell>
          <cell r="K215">
            <v>75</v>
          </cell>
          <cell r="L215">
            <v>27</v>
          </cell>
          <cell r="M215">
            <v>5</v>
          </cell>
          <cell r="N215">
            <v>19</v>
          </cell>
          <cell r="O215" t="str">
            <v>https://www.sulprevidencia.org.br/</v>
          </cell>
        </row>
        <row r="216">
          <cell r="A216" t="str">
            <v>SCPREV</v>
          </cell>
          <cell r="B216" t="str">
            <v>FUNDACAO DE PREVIDENCIA COMPLEMENTAR DO ESTADO DE SANTA CATARINA (SCPREV)</v>
          </cell>
          <cell r="C216" t="str">
            <v>24.779.565/0001-87</v>
          </cell>
          <cell r="D216" t="str">
            <v>SC</v>
          </cell>
          <cell r="E216" t="str">
            <v>Público</v>
          </cell>
          <cell r="F216">
            <v>168827082.90000001</v>
          </cell>
          <cell r="G216">
            <v>31693394.030000001</v>
          </cell>
          <cell r="H216">
            <v>14694.890000000001</v>
          </cell>
          <cell r="I216">
            <v>14705.11</v>
          </cell>
          <cell r="J216">
            <v>2276</v>
          </cell>
          <cell r="K216">
            <v>0</v>
          </cell>
          <cell r="L216">
            <v>0</v>
          </cell>
          <cell r="M216">
            <v>1</v>
          </cell>
          <cell r="N216">
            <v>7</v>
          </cell>
          <cell r="O216" t="str">
            <v>https://www.scprev.com.br/</v>
          </cell>
        </row>
        <row r="217">
          <cell r="A217" t="str">
            <v>MÚTUOPREV</v>
          </cell>
          <cell r="B217" t="str">
            <v>MUTUOPREV - ENTIDADE DE PREVIDENCIA COMPLEMENTAR</v>
          </cell>
          <cell r="C217" t="str">
            <v>12.905.021/0001-35</v>
          </cell>
          <cell r="D217" t="str">
            <v>SP</v>
          </cell>
          <cell r="E217" t="str">
            <v>Instituidor</v>
          </cell>
          <cell r="F217">
            <v>164854358.19999999</v>
          </cell>
          <cell r="G217">
            <v>7709036.79</v>
          </cell>
          <cell r="H217">
            <v>5632005.0199999996</v>
          </cell>
          <cell r="I217">
            <v>2566997.1800000002</v>
          </cell>
          <cell r="M217">
            <v>3</v>
          </cell>
          <cell r="N217">
            <v>5</v>
          </cell>
          <cell r="O217" t="str">
            <v>Sem site</v>
          </cell>
        </row>
        <row r="218">
          <cell r="A218" t="str">
            <v>CAPAF</v>
          </cell>
          <cell r="B218" t="str">
            <v>CAIXA DE PREVIDENCIA COMPLEMENTAR DO BANCO DA AMAZONIA</v>
          </cell>
          <cell r="C218" t="str">
            <v>04.789.749/0001-10</v>
          </cell>
          <cell r="D218" t="str">
            <v>PA</v>
          </cell>
          <cell r="E218" t="str">
            <v>Público</v>
          </cell>
          <cell r="F218">
            <v>163605002.65000001</v>
          </cell>
          <cell r="G218">
            <v>6304203.9000000004</v>
          </cell>
          <cell r="H218">
            <v>37450189.920000002</v>
          </cell>
          <cell r="I218">
            <v>0</v>
          </cell>
          <cell r="J218">
            <v>121</v>
          </cell>
          <cell r="K218">
            <v>557</v>
          </cell>
          <cell r="L218">
            <v>330</v>
          </cell>
          <cell r="M218">
            <v>2</v>
          </cell>
          <cell r="N218">
            <v>2</v>
          </cell>
          <cell r="O218" t="str">
            <v>WWW.CAPAF.ORG.BR</v>
          </cell>
        </row>
        <row r="219">
          <cell r="A219" t="str">
            <v>DATUSPREV</v>
          </cell>
          <cell r="B219" t="str">
            <v>SOCIEDADE DE PREVIDENCIA COMPLEMENTAR CIASC - DATUSPREV</v>
          </cell>
          <cell r="C219" t="str">
            <v>10.605.283/0001-59</v>
          </cell>
          <cell r="D219" t="str">
            <v>SC</v>
          </cell>
          <cell r="E219" t="str">
            <v>Público</v>
          </cell>
          <cell r="F219">
            <v>161783105.83000001</v>
          </cell>
          <cell r="G219">
            <v>5723741.6899999995</v>
          </cell>
          <cell r="H219">
            <v>1220665.2</v>
          </cell>
          <cell r="I219">
            <v>179569.08</v>
          </cell>
          <cell r="J219">
            <v>308</v>
          </cell>
          <cell r="K219">
            <v>63</v>
          </cell>
          <cell r="L219">
            <v>15</v>
          </cell>
          <cell r="M219">
            <v>1</v>
          </cell>
          <cell r="N219">
            <v>1</v>
          </cell>
          <cell r="O219" t="str">
            <v>http://www.datusprev.com.br</v>
          </cell>
        </row>
        <row r="220">
          <cell r="A220" t="str">
            <v>PREVSOMPO</v>
          </cell>
          <cell r="B220" t="str">
            <v>SOMPO ENTIDADE DE PREVIDENCIA COMPLEMENTAR - PREVSOMPO</v>
          </cell>
          <cell r="C220" t="str">
            <v>03.784.859/0001-27</v>
          </cell>
          <cell r="D220" t="str">
            <v>SP</v>
          </cell>
          <cell r="E220" t="str">
            <v>Privado</v>
          </cell>
          <cell r="F220">
            <v>161380418.44</v>
          </cell>
          <cell r="G220">
            <v>5056626.12</v>
          </cell>
          <cell r="H220">
            <v>7763953.4100000001</v>
          </cell>
          <cell r="I220">
            <v>3589</v>
          </cell>
          <cell r="J220">
            <v>781</v>
          </cell>
          <cell r="K220">
            <v>88</v>
          </cell>
          <cell r="L220">
            <v>8</v>
          </cell>
          <cell r="M220">
            <v>4</v>
          </cell>
          <cell r="N220">
            <v>3</v>
          </cell>
          <cell r="O220" t="str">
            <v>https://sompo.com.br/respeito-nao-envelhece/</v>
          </cell>
        </row>
        <row r="221">
          <cell r="A221" t="str">
            <v>PREVBEP</v>
          </cell>
          <cell r="B221" t="str">
            <v>BEP-CAIXA DE PREVIDENCIA SOCIAL</v>
          </cell>
          <cell r="C221" t="str">
            <v>07.697.683/0001-27</v>
          </cell>
          <cell r="D221" t="str">
            <v>PI</v>
          </cell>
          <cell r="E221" t="str">
            <v>Público</v>
          </cell>
          <cell r="F221">
            <v>160233954.72</v>
          </cell>
          <cell r="G221">
            <v>308625.33999999997</v>
          </cell>
          <cell r="H221">
            <v>3591267.58</v>
          </cell>
          <cell r="I221">
            <v>0</v>
          </cell>
          <cell r="J221">
            <v>16</v>
          </cell>
          <cell r="K221">
            <v>129</v>
          </cell>
          <cell r="L221">
            <v>39</v>
          </cell>
          <cell r="M221">
            <v>1</v>
          </cell>
          <cell r="N221">
            <v>3</v>
          </cell>
          <cell r="O221" t="str">
            <v>https://www.prevbep.com.br/</v>
          </cell>
        </row>
        <row r="222">
          <cell r="A222" t="str">
            <v>OABPREV-GO</v>
          </cell>
          <cell r="B222" t="str">
            <v>FUNDO DE PENSAO MULTIPATROCINADO DA ORDEM DOS ADVOGADOS DO BRASIL, SECCIONAL DE GOIAS E DA CASAG - CAIXA DE ASSISTENCIA DOS ADVOGADOS DE GOIAS</v>
          </cell>
          <cell r="C222" t="str">
            <v>01.715.394/0001-27</v>
          </cell>
          <cell r="D222" t="str">
            <v>GO</v>
          </cell>
          <cell r="E222" t="str">
            <v>Instituidor</v>
          </cell>
          <cell r="F222">
            <v>156815948</v>
          </cell>
          <cell r="G222">
            <v>5252568.5</v>
          </cell>
          <cell r="H222">
            <v>1777021.47</v>
          </cell>
          <cell r="I222">
            <v>5545465.5899999999</v>
          </cell>
          <cell r="J222">
            <v>4607</v>
          </cell>
          <cell r="K222">
            <v>49</v>
          </cell>
          <cell r="L222">
            <v>44</v>
          </cell>
          <cell r="M222">
            <v>1</v>
          </cell>
          <cell r="N222">
            <v>4</v>
          </cell>
          <cell r="O222" t="str">
            <v>http://www.oabprevgo.org.br</v>
          </cell>
        </row>
        <row r="223">
          <cell r="A223" t="str">
            <v>VBPP</v>
          </cell>
          <cell r="B223" t="str">
            <v>VISTEON BRASIL PREVIDENCIA PRIVADA - VBPP</v>
          </cell>
          <cell r="C223" t="str">
            <v>05.590.227/0001-58</v>
          </cell>
          <cell r="D223" t="str">
            <v>SP</v>
          </cell>
          <cell r="E223" t="str">
            <v>Privado</v>
          </cell>
          <cell r="F223">
            <v>146415059.15000001</v>
          </cell>
          <cell r="G223">
            <v>1914121.88</v>
          </cell>
          <cell r="H223">
            <v>5494749.5899999999</v>
          </cell>
          <cell r="I223">
            <v>311263.31</v>
          </cell>
          <cell r="J223">
            <v>2598</v>
          </cell>
          <cell r="K223">
            <v>130</v>
          </cell>
          <cell r="L223">
            <v>8</v>
          </cell>
          <cell r="M223">
            <v>1</v>
          </cell>
          <cell r="N223">
            <v>5</v>
          </cell>
          <cell r="O223" t="str">
            <v>HTTPS://VISTEONPREV.PARTICIPANTE.COM.BR/</v>
          </cell>
        </row>
        <row r="224">
          <cell r="A224" t="str">
            <v>PREVCOM-MG</v>
          </cell>
          <cell r="B224" t="str">
            <v>FUNDACAO DE PREVIDENCIA COMPLEMENTAR DO ESTADO DE MINAS GERAIS - PREVCOM-MG</v>
          </cell>
          <cell r="C224" t="str">
            <v>21.275.737/0001-97</v>
          </cell>
          <cell r="D224" t="str">
            <v>MG</v>
          </cell>
          <cell r="E224" t="str">
            <v>Público</v>
          </cell>
          <cell r="F224">
            <v>132837556.41</v>
          </cell>
          <cell r="G224">
            <v>21199858.609999999</v>
          </cell>
          <cell r="H224">
            <v>0</v>
          </cell>
          <cell r="I224">
            <v>10333.69</v>
          </cell>
          <cell r="J224">
            <v>1994</v>
          </cell>
          <cell r="K224">
            <v>0</v>
          </cell>
          <cell r="L224">
            <v>0</v>
          </cell>
          <cell r="M224">
            <v>2</v>
          </cell>
          <cell r="N224">
            <v>13</v>
          </cell>
          <cell r="O224" t="str">
            <v>http://www.prevcommg.com.br</v>
          </cell>
        </row>
        <row r="225">
          <cell r="A225" t="str">
            <v>PREVUNISUL</v>
          </cell>
          <cell r="B225" t="str">
            <v>SOCIEDADE DE PREVIDENCIA COMPLEMENTAR PREVUNISUL</v>
          </cell>
          <cell r="C225" t="str">
            <v>07.719.843/0001-91</v>
          </cell>
          <cell r="D225" t="str">
            <v>SC</v>
          </cell>
          <cell r="E225" t="str">
            <v>Privado</v>
          </cell>
          <cell r="F225">
            <v>130740765.22</v>
          </cell>
          <cell r="G225">
            <v>1278596.19</v>
          </cell>
          <cell r="H225">
            <v>5267553.5999999996</v>
          </cell>
          <cell r="I225">
            <v>235486.03</v>
          </cell>
          <cell r="J225">
            <v>307</v>
          </cell>
          <cell r="K225">
            <v>110</v>
          </cell>
          <cell r="L225">
            <v>25</v>
          </cell>
          <cell r="M225">
            <v>2</v>
          </cell>
          <cell r="N225">
            <v>3</v>
          </cell>
          <cell r="O225" t="str">
            <v>http://www.prevunisul.com.br</v>
          </cell>
        </row>
        <row r="226">
          <cell r="A226" t="str">
            <v>MONGERAL</v>
          </cell>
          <cell r="B226" t="str">
            <v>MONGERAL AEGON FUNDO DE PENSAO</v>
          </cell>
          <cell r="C226" t="str">
            <v>07.146.074/0001-80</v>
          </cell>
          <cell r="D226" t="str">
            <v>RJ</v>
          </cell>
          <cell r="E226" t="str">
            <v>Privado</v>
          </cell>
          <cell r="F226">
            <v>123078692.20999999</v>
          </cell>
          <cell r="G226">
            <v>12305824.530000001</v>
          </cell>
          <cell r="H226">
            <v>1235953.3600000001</v>
          </cell>
          <cell r="I226">
            <v>4545228.78</v>
          </cell>
          <cell r="J226">
            <v>3018</v>
          </cell>
          <cell r="K226">
            <v>25</v>
          </cell>
          <cell r="L226">
            <v>6</v>
          </cell>
          <cell r="M226">
            <v>10</v>
          </cell>
          <cell r="N226">
            <v>80</v>
          </cell>
          <cell r="O226" t="str">
            <v>WWW.MONGERAL.COM.BR</v>
          </cell>
        </row>
        <row r="227">
          <cell r="A227" t="str">
            <v>ALBAPREV</v>
          </cell>
          <cell r="B227" t="str">
            <v>ALBAPREV INSTITUTO DE PREVIDENCIA COMPLEMENTAR DA ASSEMBLEIA LEGISLATIVA DO ESTADO DA BAHIA</v>
          </cell>
          <cell r="C227" t="str">
            <v>07.780.736/0001-79</v>
          </cell>
          <cell r="D227" t="str">
            <v>BA</v>
          </cell>
          <cell r="E227" t="str">
            <v>Público</v>
          </cell>
          <cell r="F227">
            <v>115171130.56</v>
          </cell>
          <cell r="G227">
            <v>5074478.49</v>
          </cell>
          <cell r="H227">
            <v>540585.25</v>
          </cell>
          <cell r="I227">
            <v>8847933.8499999996</v>
          </cell>
          <cell r="J227">
            <v>199</v>
          </cell>
          <cell r="K227">
            <v>9</v>
          </cell>
          <cell r="L227">
            <v>12</v>
          </cell>
          <cell r="M227">
            <v>1</v>
          </cell>
          <cell r="N227">
            <v>1</v>
          </cell>
          <cell r="O227" t="str">
            <v>http://www.albaprev.com.br</v>
          </cell>
        </row>
        <row r="228">
          <cell r="A228" t="str">
            <v>ELANCO PREV</v>
          </cell>
          <cell r="B228" t="str">
            <v>ELANCO PREV PREVIDENCIA COMPLEMENTAR</v>
          </cell>
          <cell r="C228" t="str">
            <v>35.761.364/0001-79</v>
          </cell>
          <cell r="D228" t="str">
            <v>SP</v>
          </cell>
          <cell r="E228" t="str">
            <v>Privado</v>
          </cell>
          <cell r="F228">
            <v>115158810.13</v>
          </cell>
          <cell r="G228">
            <v>4224810.5999999996</v>
          </cell>
          <cell r="H228">
            <v>3097434.64</v>
          </cell>
          <cell r="I228">
            <v>68964.7</v>
          </cell>
          <cell r="J228">
            <v>288</v>
          </cell>
          <cell r="K228">
            <v>41</v>
          </cell>
          <cell r="L228">
            <v>2</v>
          </cell>
          <cell r="M228">
            <v>3</v>
          </cell>
          <cell r="N228">
            <v>1</v>
          </cell>
          <cell r="O228" t="str">
            <v>Sem site</v>
          </cell>
        </row>
        <row r="229">
          <cell r="A229" t="str">
            <v>RS-PREV</v>
          </cell>
          <cell r="B229" t="str">
            <v>FUNDACAO DE PREVIDENCIA COMPLEMENTAR DO SERVIDOR PUBLICO DO ESTADO DO RIO GRANDE DO SUL - RS-PREV</v>
          </cell>
          <cell r="C229" t="str">
            <v>24.846.794/0001-77</v>
          </cell>
          <cell r="D229" t="str">
            <v>RS</v>
          </cell>
          <cell r="E229" t="str">
            <v>Público</v>
          </cell>
          <cell r="F229">
            <v>112550238.93000001</v>
          </cell>
          <cell r="G229">
            <v>15261590.02</v>
          </cell>
          <cell r="H229">
            <v>0</v>
          </cell>
          <cell r="I229">
            <v>70998.59</v>
          </cell>
          <cell r="J229">
            <v>2248</v>
          </cell>
          <cell r="K229">
            <v>0</v>
          </cell>
          <cell r="L229">
            <v>0</v>
          </cell>
          <cell r="M229">
            <v>2</v>
          </cell>
          <cell r="N229">
            <v>27</v>
          </cell>
          <cell r="O229" t="str">
            <v>http://www.rsprev.com.br/inicial</v>
          </cell>
        </row>
        <row r="230">
          <cell r="A230" t="str">
            <v>TEXPREV</v>
          </cell>
          <cell r="B230" t="str">
            <v>TEXPREV TEXACO SOCIEDADE PREVIDENCIARIA</v>
          </cell>
          <cell r="C230" t="str">
            <v>35.813.690/0001-82</v>
          </cell>
          <cell r="D230" t="str">
            <v>RJ</v>
          </cell>
          <cell r="E230" t="str">
            <v>Privado</v>
          </cell>
          <cell r="F230">
            <v>103687031.45999999</v>
          </cell>
          <cell r="G230">
            <v>3145061.5</v>
          </cell>
          <cell r="H230">
            <v>483798.5</v>
          </cell>
          <cell r="I230">
            <v>0</v>
          </cell>
          <cell r="J230">
            <v>103</v>
          </cell>
          <cell r="K230">
            <v>9</v>
          </cell>
          <cell r="L230">
            <v>0</v>
          </cell>
          <cell r="M230">
            <v>1</v>
          </cell>
          <cell r="N230">
            <v>1</v>
          </cell>
          <cell r="O230" t="str">
            <v>http://www.portalprev.com.br/texprev</v>
          </cell>
        </row>
        <row r="231">
          <cell r="A231" t="str">
            <v>PREVES</v>
          </cell>
          <cell r="B231" t="str">
            <v>FUNDACAO DE PREVIDENCIA COMPLEMENTAR DO ESTADO DO ESPIRITO SANTO - PREVES</v>
          </cell>
          <cell r="C231" t="str">
            <v>19.473.043/0001-12</v>
          </cell>
          <cell r="D231" t="str">
            <v>ES</v>
          </cell>
          <cell r="E231" t="str">
            <v>Público</v>
          </cell>
          <cell r="F231">
            <v>99589364.25</v>
          </cell>
          <cell r="G231">
            <v>6334931.3100000005</v>
          </cell>
          <cell r="H231">
            <v>158420.82999999999</v>
          </cell>
          <cell r="I231">
            <v>160444.64000000001</v>
          </cell>
          <cell r="J231">
            <v>5964</v>
          </cell>
          <cell r="K231">
            <v>2</v>
          </cell>
          <cell r="L231">
            <v>3</v>
          </cell>
          <cell r="M231">
            <v>3</v>
          </cell>
          <cell r="N231">
            <v>19</v>
          </cell>
          <cell r="O231" t="str">
            <v>http://www.preves.es.gov.br/</v>
          </cell>
        </row>
        <row r="232">
          <cell r="A232" t="str">
            <v>SILIUS</v>
          </cell>
          <cell r="B232" t="str">
            <v>FUNDACAO SILOS E ARMAZENS DE SEGURIDADE SOCIAL</v>
          </cell>
          <cell r="C232" t="str">
            <v>88.922.562/0001-33</v>
          </cell>
          <cell r="D232" t="str">
            <v>RS</v>
          </cell>
          <cell r="E232" t="str">
            <v>Público</v>
          </cell>
          <cell r="F232">
            <v>86998576.480000004</v>
          </cell>
          <cell r="G232">
            <v>2717666.84</v>
          </cell>
          <cell r="H232">
            <v>6577844.9799999995</v>
          </cell>
          <cell r="I232">
            <v>0</v>
          </cell>
          <cell r="J232">
            <v>13</v>
          </cell>
          <cell r="K232">
            <v>183</v>
          </cell>
          <cell r="L232">
            <v>117</v>
          </cell>
          <cell r="M232">
            <v>2</v>
          </cell>
          <cell r="N232">
            <v>1</v>
          </cell>
          <cell r="O232" t="str">
            <v>http://www.silius.com.br</v>
          </cell>
        </row>
        <row r="233">
          <cell r="A233" t="str">
            <v>INERGUS</v>
          </cell>
          <cell r="B233" t="str">
            <v>INSTITUTO ENERGIPE DE SEGURIDADE SOCIAL</v>
          </cell>
          <cell r="C233" t="str">
            <v>13.945.837/0001-55</v>
          </cell>
          <cell r="D233" t="str">
            <v>SE</v>
          </cell>
          <cell r="E233" t="str">
            <v>Privado</v>
          </cell>
          <cell r="F233">
            <v>86658681</v>
          </cell>
          <cell r="G233">
            <v>5506966.4500000002</v>
          </cell>
          <cell r="H233">
            <v>2262382.2800000003</v>
          </cell>
          <cell r="I233">
            <v>0</v>
          </cell>
          <cell r="J233">
            <v>0</v>
          </cell>
          <cell r="K233">
            <v>73</v>
          </cell>
          <cell r="L233">
            <v>30</v>
          </cell>
          <cell r="M233">
            <v>1</v>
          </cell>
          <cell r="N233">
            <v>2</v>
          </cell>
          <cell r="O233" t="str">
            <v>http://www.inergus.com.br</v>
          </cell>
        </row>
        <row r="234">
          <cell r="A234" t="str">
            <v>PREVNORDESTE</v>
          </cell>
          <cell r="B234" t="str">
            <v>FUNDACAO DE PREVIDENCIA COMPLEMENTAR DO ESTADO DA BAHIA - PREVBAHIA</v>
          </cell>
          <cell r="C234" t="str">
            <v>24.776.712/0001-65</v>
          </cell>
          <cell r="D234" t="str">
            <v>BA</v>
          </cell>
          <cell r="E234" t="str">
            <v>Público</v>
          </cell>
          <cell r="F234">
            <v>84435269.950000003</v>
          </cell>
          <cell r="G234">
            <v>11588065.629999999</v>
          </cell>
          <cell r="H234">
            <v>21504.080000000002</v>
          </cell>
          <cell r="I234">
            <v>103703.18</v>
          </cell>
          <cell r="J234">
            <v>1982</v>
          </cell>
          <cell r="K234">
            <v>0</v>
          </cell>
          <cell r="L234">
            <v>4</v>
          </cell>
          <cell r="M234">
            <v>3</v>
          </cell>
          <cell r="N234">
            <v>19</v>
          </cell>
          <cell r="O234" t="str">
            <v>https://www.prevnordeste.com.br/</v>
          </cell>
        </row>
        <row r="235">
          <cell r="A235" t="str">
            <v>SBOTPREV</v>
          </cell>
          <cell r="B235" t="str">
            <v>FUNDO DE PENSAO MULTINSTITUIDO DA SOCIEDADE BRASILEIRA DE ORTOPEDIA E TRAUMATOLOGIA - SBOTPREV</v>
          </cell>
          <cell r="C235" t="str">
            <v>11.401.654/0001-43</v>
          </cell>
          <cell r="D235" t="str">
            <v>SP</v>
          </cell>
          <cell r="E235" t="str">
            <v>Instituidor</v>
          </cell>
          <cell r="F235">
            <v>81022681.310000002</v>
          </cell>
          <cell r="G235">
            <v>3084418.01</v>
          </cell>
          <cell r="H235">
            <v>137212.82</v>
          </cell>
          <cell r="I235">
            <v>2353926.44</v>
          </cell>
          <cell r="J235">
            <v>1705</v>
          </cell>
          <cell r="K235">
            <v>4</v>
          </cell>
          <cell r="L235">
            <v>6</v>
          </cell>
          <cell r="M235">
            <v>1</v>
          </cell>
          <cell r="N235">
            <v>1</v>
          </cell>
          <cell r="O235" t="str">
            <v>http://www.sbotprev.org.br</v>
          </cell>
        </row>
        <row r="236">
          <cell r="A236" t="str">
            <v>PREVCHEVRON</v>
          </cell>
          <cell r="B236" t="str">
            <v>PREVCHEVRON SOCIEDADE PREVIDENCIARIA</v>
          </cell>
          <cell r="C236" t="str">
            <v>65.719.213/0001-13</v>
          </cell>
          <cell r="D236" t="str">
            <v>SP</v>
          </cell>
          <cell r="E236" t="str">
            <v>Privado</v>
          </cell>
          <cell r="F236">
            <v>75736259.959999993</v>
          </cell>
          <cell r="G236">
            <v>1698700.35</v>
          </cell>
          <cell r="H236">
            <v>3188204.36</v>
          </cell>
          <cell r="I236">
            <v>27587.35</v>
          </cell>
          <cell r="J236">
            <v>113</v>
          </cell>
          <cell r="K236">
            <v>55</v>
          </cell>
          <cell r="L236">
            <v>8</v>
          </cell>
          <cell r="M236">
            <v>1</v>
          </cell>
          <cell r="N236">
            <v>0</v>
          </cell>
          <cell r="O236" t="str">
            <v>http://www.portalprev.com.br/prevchevron</v>
          </cell>
        </row>
        <row r="237">
          <cell r="A237" t="str">
            <v>ANABBPREV</v>
          </cell>
          <cell r="B237" t="str">
            <v>ANABBPREV - FUNDO DE PENSAO MULTIPATROCINADO</v>
          </cell>
          <cell r="C237" t="str">
            <v>10.520.114/0001-16</v>
          </cell>
          <cell r="D237" t="str">
            <v>DF</v>
          </cell>
          <cell r="E237" t="str">
            <v>Instituidor</v>
          </cell>
          <cell r="F237">
            <v>75008264.939999998</v>
          </cell>
          <cell r="G237">
            <v>1265629.1800000002</v>
          </cell>
          <cell r="H237">
            <v>1704256.75</v>
          </cell>
          <cell r="I237">
            <v>10943999.4</v>
          </cell>
          <cell r="J237">
            <v>1403</v>
          </cell>
          <cell r="K237">
            <v>10</v>
          </cell>
          <cell r="L237">
            <v>0</v>
          </cell>
          <cell r="M237">
            <v>2</v>
          </cell>
          <cell r="N237">
            <v>3</v>
          </cell>
          <cell r="O237" t="str">
            <v>http://www.anabbprev.org.br</v>
          </cell>
        </row>
        <row r="238">
          <cell r="A238" t="str">
            <v>FIOPREV</v>
          </cell>
          <cell r="B238" t="str">
            <v>INSTITUTO OSWALDO CRUZ DE SEGURIDADE SOCIAL</v>
          </cell>
          <cell r="C238" t="str">
            <v>28.954.717/0001-91</v>
          </cell>
          <cell r="D238" t="str">
            <v>RJ</v>
          </cell>
          <cell r="E238" t="str">
            <v>Público</v>
          </cell>
          <cell r="F238">
            <v>70370088.219999999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2</v>
          </cell>
          <cell r="N238">
            <v>0</v>
          </cell>
          <cell r="O238" t="str">
            <v>http://www.fioprev.org.br</v>
          </cell>
        </row>
        <row r="239">
          <cell r="A239" t="str">
            <v>ALPREV</v>
          </cell>
          <cell r="B239" t="str">
            <v>FUNDACAO  DE PREVIDENCIA COMPLEMENTAR DO ESTADO DE ALAGOAS - ALPREV</v>
          </cell>
          <cell r="C239" t="str">
            <v>35.029.962/0001-58</v>
          </cell>
          <cell r="D239" t="str">
            <v>AL</v>
          </cell>
          <cell r="E239" t="str">
            <v>Público</v>
          </cell>
          <cell r="F239">
            <v>63606535.490000002</v>
          </cell>
          <cell r="G239">
            <v>32587213.539999999</v>
          </cell>
          <cell r="H239">
            <v>0</v>
          </cell>
          <cell r="I239">
            <v>0</v>
          </cell>
          <cell r="J239">
            <v>198</v>
          </cell>
          <cell r="K239">
            <v>0</v>
          </cell>
          <cell r="L239">
            <v>0</v>
          </cell>
          <cell r="M239">
            <v>1</v>
          </cell>
          <cell r="N239">
            <v>6</v>
          </cell>
          <cell r="O239" t="str">
            <v>WWW.ALPREV.COM.BR</v>
          </cell>
        </row>
        <row r="240">
          <cell r="A240" t="str">
            <v>DF-PREVICOM</v>
          </cell>
          <cell r="B240" t="str">
            <v>FUNDACAO DE PREVIDENCIA COMPLEMENTAR DOS SERVIDORES DO DISTRITO FEDERAL - DF-PREVICOM</v>
          </cell>
          <cell r="C240" t="str">
            <v>32.169.883/0001-54</v>
          </cell>
          <cell r="D240" t="str">
            <v>DF</v>
          </cell>
          <cell r="E240" t="str">
            <v>Público</v>
          </cell>
          <cell r="F240">
            <v>62971926.719999999</v>
          </cell>
          <cell r="G240">
            <v>10121245.800000001</v>
          </cell>
          <cell r="H240">
            <v>0</v>
          </cell>
          <cell r="I240">
            <v>18254.63</v>
          </cell>
          <cell r="J240">
            <v>1546</v>
          </cell>
          <cell r="K240">
            <v>0</v>
          </cell>
          <cell r="L240">
            <v>0</v>
          </cell>
          <cell r="M240">
            <v>1</v>
          </cell>
          <cell r="N240">
            <v>4</v>
          </cell>
          <cell r="O240" t="str">
            <v>https://dfprevicom.com.br/</v>
          </cell>
        </row>
        <row r="241">
          <cell r="A241" t="str">
            <v>OABPREV-RJ</v>
          </cell>
          <cell r="B241" t="str">
            <v>FUNDO DE PENSAO MULTIPATROCINADO DA ORDEM DOS ADVOGADOS DO BRASIL-SECAO DO RIO DE JANEIRO</v>
          </cell>
          <cell r="C241" t="str">
            <v>01.727.770/0001-01</v>
          </cell>
          <cell r="D241" t="str">
            <v>RJ</v>
          </cell>
          <cell r="E241" t="str">
            <v>Instituidor</v>
          </cell>
          <cell r="F241">
            <v>60399006.560000002</v>
          </cell>
          <cell r="G241">
            <v>2782537.66</v>
          </cell>
          <cell r="H241">
            <v>262261.34999999998</v>
          </cell>
          <cell r="I241">
            <v>0</v>
          </cell>
          <cell r="J241">
            <v>4656</v>
          </cell>
          <cell r="K241">
            <v>14</v>
          </cell>
          <cell r="L241">
            <v>13</v>
          </cell>
          <cell r="M241">
            <v>1</v>
          </cell>
          <cell r="N241">
            <v>2</v>
          </cell>
          <cell r="O241" t="str">
            <v>http://www.oabprev-rj.com.br</v>
          </cell>
        </row>
        <row r="242">
          <cell r="A242" t="str">
            <v>MC PREV</v>
          </cell>
          <cell r="B242" t="str">
            <v>MM PREV - MAGNETI MARELLI ENTIDADE DE PREVIDENCIA PRIVADA</v>
          </cell>
          <cell r="C242" t="str">
            <v>59.986.778/0001-64</v>
          </cell>
          <cell r="D242" t="str">
            <v>SP</v>
          </cell>
          <cell r="E242" t="str">
            <v>Privado</v>
          </cell>
          <cell r="F242">
            <v>58593306.149999999</v>
          </cell>
          <cell r="G242">
            <v>1683155.91</v>
          </cell>
          <cell r="H242">
            <v>448057.05</v>
          </cell>
          <cell r="I242">
            <v>1274509.9099999999</v>
          </cell>
          <cell r="J242">
            <v>2237</v>
          </cell>
          <cell r="K242">
            <v>30</v>
          </cell>
          <cell r="L242">
            <v>5</v>
          </cell>
          <cell r="M242">
            <v>1</v>
          </cell>
          <cell r="N242">
            <v>3</v>
          </cell>
          <cell r="O242" t="str">
            <v>Sem site</v>
          </cell>
        </row>
        <row r="243">
          <cell r="A243" t="str">
            <v>CAVA</v>
          </cell>
          <cell r="B243" t="str">
            <v>CAIXA VICENTE DE ARAUJO DO GRUPO MERCANTIL DO BRASIL - CAVA</v>
          </cell>
          <cell r="C243" t="str">
            <v>17.209.370/0001-36</v>
          </cell>
          <cell r="D243" t="str">
            <v>MG</v>
          </cell>
          <cell r="E243" t="str">
            <v>Privado</v>
          </cell>
          <cell r="F243">
            <v>58302181.539999999</v>
          </cell>
          <cell r="G243">
            <v>1085123.58</v>
          </cell>
          <cell r="H243">
            <v>2949765.29</v>
          </cell>
          <cell r="I243">
            <v>0</v>
          </cell>
          <cell r="J243">
            <v>337</v>
          </cell>
          <cell r="K243">
            <v>494</v>
          </cell>
          <cell r="L243">
            <v>0</v>
          </cell>
          <cell r="M243">
            <v>1</v>
          </cell>
          <cell r="N243">
            <v>0</v>
          </cell>
          <cell r="O243" t="str">
            <v>http://www.cava.org.br</v>
          </cell>
        </row>
        <row r="244">
          <cell r="A244" t="str">
            <v>ALEPEPREV</v>
          </cell>
          <cell r="B244" t="str">
            <v>FUNDO DE PREVIDENCIA COMPLEMENTAR DA ASSEMBLEIA LEGISLATIVA DO ESTADO DE PERNAMBUCO-ALEPEPREV</v>
          </cell>
          <cell r="C244" t="str">
            <v>10.530.382/0001-19</v>
          </cell>
          <cell r="D244" t="str">
            <v>PE</v>
          </cell>
          <cell r="E244" t="str">
            <v>Público</v>
          </cell>
          <cell r="F244">
            <v>55241817.299999997</v>
          </cell>
          <cell r="G244">
            <v>1389593.5899999999</v>
          </cell>
          <cell r="H244">
            <v>2668059.0499999998</v>
          </cell>
          <cell r="I244">
            <v>1550557.46</v>
          </cell>
          <cell r="J244">
            <v>157</v>
          </cell>
          <cell r="K244">
            <v>31</v>
          </cell>
          <cell r="L244">
            <v>1</v>
          </cell>
          <cell r="M244">
            <v>1</v>
          </cell>
          <cell r="N244">
            <v>2</v>
          </cell>
          <cell r="O244" t="str">
            <v>http://www.alepeprev.org.br/</v>
          </cell>
        </row>
        <row r="245">
          <cell r="A245" t="str">
            <v>MENDESPREV</v>
          </cell>
          <cell r="B245" t="str">
            <v>MENDESPREV SOCIEDADE PREVIDENCIARIA</v>
          </cell>
          <cell r="C245" t="str">
            <v>65.160.848/0001-23</v>
          </cell>
          <cell r="D245" t="str">
            <v>MG</v>
          </cell>
          <cell r="E245" t="str">
            <v>Privado</v>
          </cell>
          <cell r="F245">
            <v>54282413.869999997</v>
          </cell>
          <cell r="G245">
            <v>0</v>
          </cell>
          <cell r="H245">
            <v>0</v>
          </cell>
          <cell r="I245">
            <v>86115.16</v>
          </cell>
          <cell r="J245">
            <v>0</v>
          </cell>
          <cell r="K245">
            <v>0</v>
          </cell>
          <cell r="L245">
            <v>0</v>
          </cell>
          <cell r="M245">
            <v>2</v>
          </cell>
          <cell r="N245">
            <v>12</v>
          </cell>
          <cell r="O245" t="str">
            <v>www.mendesprev.org.br</v>
          </cell>
        </row>
        <row r="246">
          <cell r="A246" t="str">
            <v>BOSCHPREV</v>
          </cell>
          <cell r="B246" t="str">
            <v>BOSCHPREV - SOCIEDADE DE PREVIDENCIA PRIVADA</v>
          </cell>
          <cell r="C246" t="str">
            <v>33.383.708/0001-28</v>
          </cell>
          <cell r="D246" t="str">
            <v>SP</v>
          </cell>
          <cell r="E246" t="str">
            <v>Privado</v>
          </cell>
          <cell r="F246">
            <v>45046926.170000002</v>
          </cell>
          <cell r="G246">
            <v>5871563.5700000003</v>
          </cell>
          <cell r="H246">
            <v>0</v>
          </cell>
          <cell r="I246">
            <v>293163.74</v>
          </cell>
          <cell r="J246">
            <v>2982</v>
          </cell>
          <cell r="K246">
            <v>0</v>
          </cell>
          <cell r="L246">
            <v>0</v>
          </cell>
          <cell r="M246">
            <v>1</v>
          </cell>
          <cell r="N246">
            <v>8</v>
          </cell>
          <cell r="O246" t="str">
            <v>Sem site</v>
          </cell>
        </row>
        <row r="247">
          <cell r="A247" t="str">
            <v>FUND. BRASILSAT</v>
          </cell>
          <cell r="B247" t="str">
            <v>FUNDACAO BRASILSAT</v>
          </cell>
          <cell r="C247" t="str">
            <v>02.181.875/0001-62</v>
          </cell>
          <cell r="D247" t="str">
            <v>PR</v>
          </cell>
          <cell r="E247" t="str">
            <v>Privado</v>
          </cell>
          <cell r="F247">
            <v>40042224.530000001</v>
          </cell>
          <cell r="G247">
            <v>72902.78</v>
          </cell>
          <cell r="H247">
            <v>197258.17</v>
          </cell>
          <cell r="I247">
            <v>10390.700000000001</v>
          </cell>
          <cell r="J247">
            <v>132</v>
          </cell>
          <cell r="K247">
            <v>6</v>
          </cell>
          <cell r="L247">
            <v>0</v>
          </cell>
          <cell r="M247">
            <v>1</v>
          </cell>
          <cell r="N247">
            <v>2</v>
          </cell>
          <cell r="O247" t="str">
            <v>WWW.BRASILSAT.COM.BR</v>
          </cell>
        </row>
        <row r="248">
          <cell r="A248" t="str">
            <v>CE-PREVCOM</v>
          </cell>
          <cell r="B248" t="str">
            <v>FUNDACAO DE PREVIDENCIA COMPLEMENTAR DO ESTADO DO CEARA (CE-PREVCOM)</v>
          </cell>
          <cell r="C248" t="str">
            <v>39.940.699/0001-05</v>
          </cell>
          <cell r="D248" t="str">
            <v>CE</v>
          </cell>
          <cell r="E248" t="str">
            <v>Público</v>
          </cell>
          <cell r="F248">
            <v>38168442.710000001</v>
          </cell>
          <cell r="G248">
            <v>5099016.24</v>
          </cell>
          <cell r="H248">
            <v>0</v>
          </cell>
          <cell r="I248">
            <v>0</v>
          </cell>
          <cell r="J248">
            <v>330</v>
          </cell>
          <cell r="K248">
            <v>0</v>
          </cell>
          <cell r="L248">
            <v>0</v>
          </cell>
          <cell r="M248">
            <v>2</v>
          </cell>
          <cell r="N248">
            <v>20</v>
          </cell>
          <cell r="O248" t="str">
            <v>https://www.ceara.gov.br/organograma/fundacao-de-previdencia-complementar-do-estado-do-ceara/</v>
          </cell>
        </row>
        <row r="249">
          <cell r="A249" t="str">
            <v>UNIPREVI</v>
          </cell>
          <cell r="B249" t="str">
            <v>UNIPREVI FUNDACAO UNIFENAS DE PREVIDENCIA PRIVADA</v>
          </cell>
          <cell r="C249" t="str">
            <v>00.374.856/0001-27</v>
          </cell>
          <cell r="D249" t="str">
            <v>MG</v>
          </cell>
          <cell r="E249" t="str">
            <v>Privado</v>
          </cell>
          <cell r="F249">
            <v>31998037.760000002</v>
          </cell>
          <cell r="G249">
            <v>466453.28</v>
          </cell>
          <cell r="H249">
            <v>742516.2</v>
          </cell>
          <cell r="I249">
            <v>0</v>
          </cell>
          <cell r="M249">
            <v>1</v>
          </cell>
          <cell r="N249">
            <v>3</v>
          </cell>
          <cell r="O249" t="str">
            <v>Sem site</v>
          </cell>
        </row>
        <row r="250">
          <cell r="A250" t="str">
            <v>PREVCOM-BRC</v>
          </cell>
          <cell r="B250" t="str">
            <v>FUNDACAO DE PREVIDENCIA COMPLEMENTAR DO BRASIL CENTRAL - PREVCOM BRC</v>
          </cell>
          <cell r="C250" t="str">
            <v>26.850.496/0001-86</v>
          </cell>
          <cell r="D250" t="str">
            <v>GO</v>
          </cell>
          <cell r="E250" t="str">
            <v>Público</v>
          </cell>
          <cell r="F250">
            <v>31454899.18</v>
          </cell>
          <cell r="G250">
            <v>6192814.2599999998</v>
          </cell>
          <cell r="H250">
            <v>0</v>
          </cell>
          <cell r="I250">
            <v>0</v>
          </cell>
          <cell r="J250">
            <v>1211</v>
          </cell>
          <cell r="K250">
            <v>0</v>
          </cell>
          <cell r="L250">
            <v>0</v>
          </cell>
          <cell r="M250">
            <v>1</v>
          </cell>
          <cell r="N250">
            <v>7</v>
          </cell>
          <cell r="O250" t="str">
            <v>http://www.prevcom-brc.com.br/</v>
          </cell>
        </row>
        <row r="251">
          <cell r="A251" t="str">
            <v>APCDPREV</v>
          </cell>
          <cell r="B251" t="str">
            <v>FUNDO DE PENSAO MULTINSTITUIDO DA ASSOCIACAO PAULISTA DE CIRURGIOES DENTISTAS - APCDPREV</v>
          </cell>
          <cell r="C251" t="str">
            <v>08.940.007/0001-03</v>
          </cell>
          <cell r="D251" t="str">
            <v>SP</v>
          </cell>
          <cell r="E251" t="str">
            <v>Instituidor</v>
          </cell>
          <cell r="F251">
            <v>27719263.34</v>
          </cell>
          <cell r="G251">
            <v>804931.87</v>
          </cell>
          <cell r="H251">
            <v>66199.600000000006</v>
          </cell>
          <cell r="I251">
            <v>2046558.68</v>
          </cell>
          <cell r="J251">
            <v>975</v>
          </cell>
          <cell r="K251">
            <v>5</v>
          </cell>
          <cell r="L251">
            <v>7</v>
          </cell>
          <cell r="M251">
            <v>1</v>
          </cell>
          <cell r="N251">
            <v>2</v>
          </cell>
          <cell r="O251" t="str">
            <v>WWW.APCDPREV.ORG.BR</v>
          </cell>
        </row>
        <row r="252">
          <cell r="A252" t="str">
            <v>AEROS</v>
          </cell>
          <cell r="B252" t="str">
            <v>AEROS FDO DE PREVIDENCIA COMPLEMENTAR</v>
          </cell>
          <cell r="C252" t="str">
            <v>49.361.181/0001-70</v>
          </cell>
          <cell r="D252" t="str">
            <v>SP</v>
          </cell>
          <cell r="E252" t="str">
            <v>Privado</v>
          </cell>
          <cell r="F252">
            <v>27014965.789999999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1</v>
          </cell>
          <cell r="N252">
            <v>2</v>
          </cell>
          <cell r="O252" t="str">
            <v>AEROS.COM.BR</v>
          </cell>
        </row>
        <row r="253">
          <cell r="A253" t="str">
            <v>CURITIBAPREV</v>
          </cell>
          <cell r="B253" t="str">
            <v>CURITIBAPREV - FUNDACAO DE PREVIDENCIA COMPLEMENTAR DO MUNICIPIO DE CURITIBA</v>
          </cell>
          <cell r="C253" t="str">
            <v>31.508.921/0001-93</v>
          </cell>
          <cell r="D253" t="str">
            <v>PR</v>
          </cell>
          <cell r="E253" t="str">
            <v>Público</v>
          </cell>
          <cell r="F253">
            <v>19263633.670000002</v>
          </cell>
          <cell r="G253">
            <v>3472970.55</v>
          </cell>
          <cell r="H253">
            <v>0</v>
          </cell>
          <cell r="I253">
            <v>140772.5</v>
          </cell>
          <cell r="J253">
            <v>1762</v>
          </cell>
          <cell r="K253">
            <v>0</v>
          </cell>
          <cell r="L253">
            <v>0</v>
          </cell>
          <cell r="M253">
            <v>4</v>
          </cell>
          <cell r="N253">
            <v>14</v>
          </cell>
          <cell r="O253" t="str">
            <v>HTTP://WWW.CURITIBAPREV.COM.BR/</v>
          </cell>
        </row>
        <row r="254">
          <cell r="A254" t="str">
            <v>CEPLUS</v>
          </cell>
          <cell r="B254" t="str">
            <v>CEPLUS INSTITUTO CEPLAC DE SEGURIDADE SOCIAL</v>
          </cell>
          <cell r="C254" t="str">
            <v>14.498.901/0001-60</v>
          </cell>
          <cell r="D254" t="str">
            <v>BA</v>
          </cell>
          <cell r="E254" t="str">
            <v>Público</v>
          </cell>
          <cell r="F254">
            <v>19167634.899999999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1</v>
          </cell>
          <cell r="N254">
            <v>0</v>
          </cell>
          <cell r="O254" t="str">
            <v>Sem site</v>
          </cell>
        </row>
        <row r="255">
          <cell r="A255" t="str">
            <v>FUCAE</v>
          </cell>
          <cell r="B255" t="str">
            <v>FUNDACAO DOS FUNCIONARIOS DA CAIXA ECONOMICA ESTADUAL - EM LIQUIDACAO</v>
          </cell>
          <cell r="C255" t="str">
            <v>87.150.330/0001-41</v>
          </cell>
          <cell r="D255" t="str">
            <v>RS</v>
          </cell>
          <cell r="E255" t="str">
            <v>Público</v>
          </cell>
          <cell r="F255">
            <v>17768609.140000001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1</v>
          </cell>
          <cell r="N255">
            <v>0</v>
          </cell>
          <cell r="O255" t="str">
            <v>http://www.fucae.com.br/</v>
          </cell>
        </row>
        <row r="256">
          <cell r="A256" t="str">
            <v>OABPREVNORDESTE</v>
          </cell>
          <cell r="B256" t="str">
            <v>FUNDO DE PENSAO MULTIPATROCINADO DA ORDEM DOS ADVOGADOS DO BRASIL - SECCIONAL DA PARAIBA - OABPREV-NORDESTE</v>
          </cell>
          <cell r="C256" t="str">
            <v>09.011.460/0001-90</v>
          </cell>
          <cell r="D256" t="str">
            <v>PB</v>
          </cell>
          <cell r="E256" t="str">
            <v>Instituidor</v>
          </cell>
          <cell r="F256">
            <v>16689212.550000001</v>
          </cell>
          <cell r="G256">
            <v>208227.14</v>
          </cell>
          <cell r="H256">
            <v>1491064.36</v>
          </cell>
          <cell r="I256">
            <v>270307.83</v>
          </cell>
          <cell r="J256">
            <v>0</v>
          </cell>
          <cell r="K256">
            <v>0</v>
          </cell>
          <cell r="L256">
            <v>0</v>
          </cell>
          <cell r="M256">
            <v>1</v>
          </cell>
          <cell r="N256">
            <v>3</v>
          </cell>
          <cell r="O256" t="str">
            <v>oabprevnordeste.org.br</v>
          </cell>
        </row>
        <row r="257">
          <cell r="A257" t="str">
            <v>ORIUS</v>
          </cell>
          <cell r="B257" t="str">
            <v>ORIUS ASSOCIACAO ORION DE SEGURIDADE SOCIAL</v>
          </cell>
          <cell r="C257" t="str">
            <v>51.953.677/0001-85</v>
          </cell>
          <cell r="D257" t="str">
            <v>SP</v>
          </cell>
          <cell r="E257" t="str">
            <v>Privado</v>
          </cell>
          <cell r="F257">
            <v>12601891.560000001</v>
          </cell>
          <cell r="G257">
            <v>195933.38</v>
          </cell>
          <cell r="H257">
            <v>774958.84000000008</v>
          </cell>
          <cell r="I257">
            <v>2842.88</v>
          </cell>
          <cell r="J257">
            <v>0</v>
          </cell>
          <cell r="K257">
            <v>23</v>
          </cell>
          <cell r="L257">
            <v>23</v>
          </cell>
          <cell r="M257">
            <v>1</v>
          </cell>
          <cell r="N257">
            <v>1</v>
          </cell>
          <cell r="O257" t="str">
            <v>SEM SITE</v>
          </cell>
        </row>
        <row r="258">
          <cell r="A258" t="str">
            <v>CENTRUS/MT</v>
          </cell>
          <cell r="B258" t="str">
            <v>CENTRUS MT</v>
          </cell>
          <cell r="C258" t="str">
            <v>03.533.957/0001-91</v>
          </cell>
          <cell r="D258" t="str">
            <v>MT</v>
          </cell>
          <cell r="E258" t="str">
            <v>Público</v>
          </cell>
          <cell r="F258">
            <v>8877122.1699999999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1</v>
          </cell>
          <cell r="N258">
            <v>0</v>
          </cell>
          <cell r="O258" t="str">
            <v>Sem site</v>
          </cell>
        </row>
        <row r="259">
          <cell r="A259" t="str">
            <v>MAPPIN</v>
          </cell>
          <cell r="B259" t="str">
            <v>MAPPIN SOCIEDADE DE PREVIDENCIA PRIVADA</v>
          </cell>
          <cell r="C259" t="str">
            <v>59.954.701/0001-02</v>
          </cell>
          <cell r="D259" t="str">
            <v>SP</v>
          </cell>
          <cell r="E259" t="str">
            <v>Privado</v>
          </cell>
          <cell r="F259">
            <v>6691874.6299999999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1</v>
          </cell>
          <cell r="N259">
            <v>0</v>
          </cell>
          <cell r="O259" t="str">
            <v>Sem site</v>
          </cell>
        </row>
        <row r="260">
          <cell r="A260" t="str">
            <v>CIASPREV</v>
          </cell>
          <cell r="B260" t="str">
            <v>CIASPREV - CENTRO DE INTEGRACAO E ASSISTENCIA AOS SERVIDORES PUBLICOS PREVIDENCIA PRIVADA</v>
          </cell>
          <cell r="C260" t="str">
            <v>08.071.645/0001-27</v>
          </cell>
          <cell r="D260" t="str">
            <v>SP</v>
          </cell>
          <cell r="E260" t="str">
            <v>Instituidor</v>
          </cell>
          <cell r="F260">
            <v>6522722.2400000002</v>
          </cell>
          <cell r="G260">
            <v>895441</v>
          </cell>
          <cell r="H260">
            <v>0</v>
          </cell>
          <cell r="I260">
            <v>0</v>
          </cell>
          <cell r="J260">
            <v>28342</v>
          </cell>
          <cell r="K260">
            <v>0</v>
          </cell>
          <cell r="L260">
            <v>0</v>
          </cell>
          <cell r="M260">
            <v>1</v>
          </cell>
          <cell r="N260">
            <v>0</v>
          </cell>
          <cell r="O260" t="str">
            <v>WWW.CIASPREV.COM.BR</v>
          </cell>
        </row>
        <row r="261">
          <cell r="A261" t="str">
            <v>GOODYEAR</v>
          </cell>
          <cell r="B261" t="str">
            <v>GOODYEAR PREVIDENCIA PRIVADA</v>
          </cell>
          <cell r="C261" t="str">
            <v>61.852.380/0001-87</v>
          </cell>
          <cell r="D261" t="str">
            <v>SP</v>
          </cell>
          <cell r="E261" t="str">
            <v>Privado</v>
          </cell>
          <cell r="F261">
            <v>2963969.38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1</v>
          </cell>
          <cell r="N261">
            <v>2</v>
          </cell>
          <cell r="O261" t="str">
            <v>https://www.portalprev.com.br/gpp/gpp</v>
          </cell>
        </row>
        <row r="262">
          <cell r="A262" t="str">
            <v>MULTIBRA INSTITUIDOR</v>
          </cell>
          <cell r="B262" t="str">
            <v>MULTIBRA INSTITUIDOR - FUNDO MULTIPLO</v>
          </cell>
          <cell r="C262" t="str">
            <v>60.901.436/0001-83</v>
          </cell>
          <cell r="D262" t="str">
            <v>SP</v>
          </cell>
          <cell r="E262" t="str">
            <v>Instituidor</v>
          </cell>
          <cell r="F262">
            <v>1920442.01</v>
          </cell>
          <cell r="G262">
            <v>130573.04</v>
          </cell>
          <cell r="H262">
            <v>9187.5</v>
          </cell>
          <cell r="I262">
            <v>2224233.63</v>
          </cell>
          <cell r="J262">
            <v>27</v>
          </cell>
          <cell r="K262">
            <v>100</v>
          </cell>
          <cell r="L262">
            <v>19</v>
          </cell>
          <cell r="M262">
            <v>5</v>
          </cell>
          <cell r="N262">
            <v>1</v>
          </cell>
          <cell r="O262" t="str">
            <v>Sem site</v>
          </cell>
        </row>
        <row r="263">
          <cell r="A263" t="str">
            <v>PREVINOR</v>
          </cell>
          <cell r="B263" t="str">
            <v>PREVINOR ASSOCIACAO DE PREVIDENCIA PRIVADA</v>
          </cell>
          <cell r="C263" t="str">
            <v>32.084.519/0001-91</v>
          </cell>
          <cell r="D263" t="str">
            <v>RJ</v>
          </cell>
          <cell r="E263" t="str">
            <v>Privado</v>
          </cell>
          <cell r="F263">
            <v>1266913.21</v>
          </cell>
          <cell r="G263">
            <v>21344.61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1</v>
          </cell>
          <cell r="N263">
            <v>0</v>
          </cell>
          <cell r="O263" t="str">
            <v>Sem site</v>
          </cell>
        </row>
        <row r="264">
          <cell r="A264" t="str">
            <v>PREVIK</v>
          </cell>
          <cell r="B264" t="str">
            <v>PREVIK PREVIDENCIA COMPLEMENTAR</v>
          </cell>
          <cell r="C264" t="str">
            <v>32.409.227/0001-81</v>
          </cell>
          <cell r="D264" t="str">
            <v>SC</v>
          </cell>
          <cell r="E264" t="str">
            <v>Instituidor</v>
          </cell>
          <cell r="F264">
            <v>650086.31000000006</v>
          </cell>
          <cell r="G264">
            <v>14630</v>
          </cell>
          <cell r="H264">
            <v>0</v>
          </cell>
          <cell r="I264">
            <v>0</v>
          </cell>
          <cell r="J264">
            <v>1518</v>
          </cell>
          <cell r="K264">
            <v>0</v>
          </cell>
          <cell r="L264">
            <v>0</v>
          </cell>
          <cell r="M264">
            <v>1</v>
          </cell>
          <cell r="N264">
            <v>1</v>
          </cell>
          <cell r="O264" t="str">
            <v>WWW.PREVIK.COM.BR</v>
          </cell>
        </row>
        <row r="265">
          <cell r="A265" t="str">
            <v>CARTAPREV</v>
          </cell>
          <cell r="B265" t="str">
            <v>CARTAPREV - FUNDO DE PREVIDENCIA DOS CARTORIOS.</v>
          </cell>
          <cell r="C265" t="str">
            <v>08.966.102/0001-78</v>
          </cell>
          <cell r="D265" t="str">
            <v>DF</v>
          </cell>
          <cell r="E265" t="str">
            <v>Instituidor</v>
          </cell>
          <cell r="F265">
            <v>193415.56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</v>
          </cell>
          <cell r="N265">
            <v>5</v>
          </cell>
          <cell r="O265" t="str">
            <v>WWW.CNBPREV.ORG.BR</v>
          </cell>
        </row>
        <row r="266">
          <cell r="A266" t="str">
            <v>SEGURIDADE</v>
          </cell>
          <cell r="B266" t="str">
            <v>SEGURIDADE-SOCIEDADE DE PREVIDENCIA PRIVADA</v>
          </cell>
          <cell r="C266" t="str">
            <v>26.034.652/0001-30</v>
          </cell>
          <cell r="D266" t="str">
            <v>MG</v>
          </cell>
          <cell r="E266" t="str">
            <v>Privado</v>
          </cell>
          <cell r="F266">
            <v>47824.15</v>
          </cell>
          <cell r="G266">
            <v>6923344.5600000005</v>
          </cell>
          <cell r="H266">
            <v>9240603.5299999993</v>
          </cell>
          <cell r="I266">
            <v>371066.47</v>
          </cell>
          <cell r="J266">
            <v>2102</v>
          </cell>
          <cell r="K266">
            <v>362</v>
          </cell>
          <cell r="L266">
            <v>110</v>
          </cell>
          <cell r="M266">
            <v>0</v>
          </cell>
          <cell r="N266">
            <v>0</v>
          </cell>
          <cell r="O266" t="str">
            <v>http://www.seguridadeprev.com.br</v>
          </cell>
        </row>
        <row r="267">
          <cell r="A267" t="str">
            <v>UASPREV</v>
          </cell>
          <cell r="B267" t="str">
            <v>UASPREV - UNIAO DE ASSISTENCIA AOS SERVIDORES PUBLICOS - PREVIDENCIA PRIVADA</v>
          </cell>
          <cell r="C267" t="str">
            <v>07.787.933/0001-10</v>
          </cell>
          <cell r="D267" t="str">
            <v>SP</v>
          </cell>
          <cell r="E267" t="str">
            <v>Instituidor</v>
          </cell>
          <cell r="F267">
            <v>31772.92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1</v>
          </cell>
          <cell r="N267">
            <v>1</v>
          </cell>
          <cell r="O267" t="str">
            <v>www.uasprev.com.br</v>
          </cell>
        </row>
        <row r="268">
          <cell r="A268" t="str">
            <v>FAPIEB</v>
          </cell>
          <cell r="B268" t="str">
            <v>FUNDO DE APOS E PENSOES DA IGREJA EPISC ANGL DO BRASIL</v>
          </cell>
          <cell r="C268" t="str">
            <v>92.822.949/0001-95</v>
          </cell>
          <cell r="D268" t="str">
            <v>RS</v>
          </cell>
          <cell r="E268" t="str">
            <v>Privado</v>
          </cell>
          <cell r="F268">
            <v>20751.53</v>
          </cell>
          <cell r="G268">
            <v>0</v>
          </cell>
          <cell r="H268">
            <v>0</v>
          </cell>
          <cell r="I268">
            <v>0</v>
          </cell>
          <cell r="J268">
            <v>49</v>
          </cell>
          <cell r="K268">
            <v>27</v>
          </cell>
          <cell r="L268">
            <v>11</v>
          </cell>
          <cell r="M268">
            <v>1</v>
          </cell>
          <cell r="N268">
            <v>11</v>
          </cell>
          <cell r="O268" t="str">
            <v>www.fapieb.org.br</v>
          </cell>
        </row>
        <row r="269">
          <cell r="A269" t="str">
            <v>ACIPREV</v>
          </cell>
          <cell r="B269" t="str">
            <v>ACIPREV - FUNDO MULTIINSTITUIDO DE PREVIDENCIA COMPLEMENTAR</v>
          </cell>
          <cell r="C269" t="str">
            <v>15.553.660/0001-77</v>
          </cell>
          <cell r="D269" t="str">
            <v>SP</v>
          </cell>
          <cell r="E269" t="str">
            <v>Instituidor</v>
          </cell>
          <cell r="M269">
            <v>0</v>
          </cell>
          <cell r="N269">
            <v>0</v>
          </cell>
          <cell r="O269" t="str">
            <v>Sem site</v>
          </cell>
        </row>
        <row r="270">
          <cell r="A270" t="str">
            <v>CAPITAL PREVIDÊNCIA</v>
          </cell>
          <cell r="B270" t="str">
            <v>CAPITAL PREVIDENCIA COMPLEMENTAR</v>
          </cell>
          <cell r="C270" t="str">
            <v>41.577.801/0001-00</v>
          </cell>
          <cell r="D270" t="str">
            <v>SP</v>
          </cell>
          <cell r="E270" t="str">
            <v>Privado</v>
          </cell>
          <cell r="M270">
            <v>0</v>
          </cell>
          <cell r="N270">
            <v>0</v>
          </cell>
          <cell r="O270" t="str">
            <v>Sem site</v>
          </cell>
        </row>
        <row r="271">
          <cell r="A271" t="str">
            <v>CAPOF</v>
          </cell>
          <cell r="B271" t="str">
            <v>CXA ASSIST APOSENT DOS FUNCIONARIOS DO BCO EST MARANHAO</v>
          </cell>
          <cell r="C271" t="str">
            <v>06.252.746/0001-79</v>
          </cell>
          <cell r="D271" t="str">
            <v>MA</v>
          </cell>
          <cell r="E271" t="str">
            <v>Privado</v>
          </cell>
          <cell r="M271">
            <v>2</v>
          </cell>
          <cell r="N271">
            <v>2</v>
          </cell>
          <cell r="O271" t="str">
            <v>Sem site</v>
          </cell>
        </row>
        <row r="272">
          <cell r="A272" t="str">
            <v>FPP</v>
          </cell>
          <cell r="B272" t="str">
            <v>FORD PREVIDENCIA PRIVADA</v>
          </cell>
          <cell r="C272" t="str">
            <v>01.089.043/0001-58</v>
          </cell>
          <cell r="D272" t="str">
            <v>SP</v>
          </cell>
          <cell r="E272" t="str">
            <v>Privado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4616</v>
          </cell>
          <cell r="K272">
            <v>913</v>
          </cell>
          <cell r="L272">
            <v>56</v>
          </cell>
          <cell r="M272">
            <v>0</v>
          </cell>
          <cell r="N272">
            <v>0</v>
          </cell>
          <cell r="O272" t="str">
            <v>WWW.FORDPREV.COM.BR</v>
          </cell>
        </row>
        <row r="273">
          <cell r="A273" t="str">
            <v>FUMAC</v>
          </cell>
          <cell r="B273" t="str">
            <v>FUNDACAO MARIO COUTINHO</v>
          </cell>
          <cell r="C273" t="str">
            <v>02.879.328/0001-55</v>
          </cell>
          <cell r="D273" t="str">
            <v>SP</v>
          </cell>
          <cell r="E273" t="str">
            <v>Privado</v>
          </cell>
          <cell r="M273">
            <v>0</v>
          </cell>
          <cell r="N273">
            <v>0</v>
          </cell>
          <cell r="O273" t="str">
            <v>Sem site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4334D-BE30-443E-8A4D-9C67A77F942A}">
  <dimension ref="A1:O280"/>
  <sheetViews>
    <sheetView tabSelected="1" topLeftCell="A247" workbookViewId="0">
      <selection activeCell="A2" sqref="A2:A274"/>
    </sheetView>
  </sheetViews>
  <sheetFormatPr defaultRowHeight="15" x14ac:dyDescent="0.25"/>
  <cols>
    <col min="1" max="1" width="32.85546875" customWidth="1"/>
    <col min="2" max="2" width="86.85546875" customWidth="1"/>
    <col min="3" max="3" width="18.7109375" customWidth="1"/>
    <col min="4" max="4" width="10.5703125" style="8" customWidth="1"/>
    <col min="5" max="5" width="25.140625" style="8" customWidth="1"/>
    <col min="6" max="6" width="23.85546875" style="19" customWidth="1"/>
    <col min="7" max="7" width="18.85546875" style="19" customWidth="1"/>
    <col min="8" max="8" width="17.5703125" style="19" customWidth="1"/>
    <col min="9" max="9" width="17.7109375" style="20" customWidth="1"/>
    <col min="10" max="10" width="20.85546875" style="13" customWidth="1"/>
    <col min="11" max="11" width="16" style="13" customWidth="1"/>
    <col min="12" max="12" width="18.28515625" style="13" customWidth="1"/>
    <col min="13" max="13" width="21.140625" style="14" customWidth="1"/>
    <col min="14" max="14" width="26.42578125" style="8" customWidth="1"/>
    <col min="15" max="15" width="51.7109375" style="17" customWidth="1"/>
    <col min="16" max="16" width="56.140625" customWidth="1"/>
  </cols>
  <sheetData>
    <row r="1" spans="1:15" s="1" customFormat="1" ht="22.9" customHeight="1" x14ac:dyDescent="0.25">
      <c r="A1" s="5" t="s">
        <v>262</v>
      </c>
      <c r="B1" s="7" t="s">
        <v>269</v>
      </c>
      <c r="C1" s="6" t="s">
        <v>260</v>
      </c>
      <c r="D1" s="4" t="s">
        <v>266</v>
      </c>
      <c r="E1" s="4" t="s">
        <v>263</v>
      </c>
      <c r="F1" s="21" t="s">
        <v>259</v>
      </c>
      <c r="G1" s="21" t="s">
        <v>253</v>
      </c>
      <c r="H1" s="21" t="s">
        <v>254</v>
      </c>
      <c r="I1" s="21" t="s">
        <v>255</v>
      </c>
      <c r="J1" s="4" t="s">
        <v>256</v>
      </c>
      <c r="K1" s="4" t="s">
        <v>257</v>
      </c>
      <c r="L1" s="4" t="s">
        <v>258</v>
      </c>
      <c r="M1" s="4" t="s">
        <v>264</v>
      </c>
      <c r="N1" s="4" t="s">
        <v>265</v>
      </c>
      <c r="O1" s="15" t="s">
        <v>267</v>
      </c>
    </row>
    <row r="2" spans="1:15" ht="15.6" customHeight="1" x14ac:dyDescent="0.25">
      <c r="A2" s="2" t="s">
        <v>171</v>
      </c>
      <c r="B2" s="2" t="str">
        <f>VLOOKUP(A2,'[1]Base Cadastral Planos (2)'!A$1:AA$1646,2,FALSE)</f>
        <v>CAIXA DE PREVIDENCIA DOS FUNCS DO BANCO DO BRASIL</v>
      </c>
      <c r="C2" s="2" t="str">
        <f>VLOOKUP(A2,'[2]Base Cadastral Entidades'!A$2:W$469,2,FALSE)</f>
        <v>33.754.482/0001-24</v>
      </c>
      <c r="D2" s="3" t="str">
        <f>VLOOKUP(A2,'[2]Base Cadastral Entidades'!A$2:W$469,20,FALSE)</f>
        <v>RJ</v>
      </c>
      <c r="E2" s="3" t="str">
        <f>VLOOKUP(A2,'[2]Base Cadastral Entidades'!A$2:W$469,7,FALSE)</f>
        <v>Público</v>
      </c>
      <c r="F2" s="23">
        <v>273968905865.60001</v>
      </c>
      <c r="G2" s="18">
        <f>VLOOKUP(A2,[3]Planilha1!A$4:N$271,14,)</f>
        <v>2718705818.4400001</v>
      </c>
      <c r="H2" s="18">
        <f>VLOOKUP(A2,[3]Planilha1!A$4:R$271,18,FALSE)</f>
        <v>14927501010.440001</v>
      </c>
      <c r="I2" s="18">
        <f>VLOOKUP(A2,[3]Planilha1!$A$4:M$271,13,FALSE)</f>
        <v>155510425.24000001</v>
      </c>
      <c r="J2" s="11">
        <f>VLOOKUP(A2,'[4]População das EFPC - detalhada'!A$1:F$259,5,FALSE)</f>
        <v>81694</v>
      </c>
      <c r="K2" s="11">
        <f>VLOOKUP(A2,'[4]População das EFPC - detalhada'!A$1:F$259,3,FALSE)</f>
        <v>84496</v>
      </c>
      <c r="L2" s="11">
        <f>VLOOKUP(A2,'[4]População das EFPC - detalhada'!A$1:F$259,4,FALSE)</f>
        <v>24228</v>
      </c>
      <c r="M2" s="12">
        <f>VLOOKUP(A2,'[2]Base Cadastral Entidades'!A$2:W$469,15,FALSE)</f>
        <v>4</v>
      </c>
      <c r="N2" s="9">
        <f>VLOOKUP(A2,'[2]Base Cadastral Entidades'!A$2:W$469,16,FALSE)</f>
        <v>3</v>
      </c>
      <c r="O2" s="16" t="str">
        <f>VLOOKUP(A2,[5]Dados_EFPC!A$1:O$273,15,FALSE)</f>
        <v>http://www.previ.com.br</v>
      </c>
    </row>
    <row r="3" spans="1:15" ht="18" customHeight="1" x14ac:dyDescent="0.25">
      <c r="A3" s="2" t="s">
        <v>151</v>
      </c>
      <c r="B3" s="2" t="str">
        <f>VLOOKUP(A3,'[1]Base Cadastral Planos (2)'!A$1:AA$1646,2,FALSE)</f>
        <v>FUNDACAO PETROBRAS DE SEGURIDADE SOCIAL PETROS</v>
      </c>
      <c r="C3" s="2" t="str">
        <f>VLOOKUP(A3,'[2]Base Cadastral Entidades'!A$2:W$469,2,FALSE)</f>
        <v>34.053.942/0001-50</v>
      </c>
      <c r="D3" s="3" t="str">
        <f>VLOOKUP(A3,'[2]Base Cadastral Entidades'!A$2:W$469,20,FALSE)</f>
        <v>RJ</v>
      </c>
      <c r="E3" s="3" t="str">
        <f>VLOOKUP(A3,'[2]Base Cadastral Entidades'!A$2:W$469,7,FALSE)</f>
        <v>Público</v>
      </c>
      <c r="F3" s="23">
        <v>126990288419.00999</v>
      </c>
      <c r="G3" s="18">
        <f>VLOOKUP(A3,[3]Planilha1!A$4:N$271,14,)</f>
        <v>5479120917.46</v>
      </c>
      <c r="H3" s="18">
        <f>VLOOKUP(A3,[3]Planilha1!A$4:P$271,16,FALSE)</f>
        <v>8185564637.8899994</v>
      </c>
      <c r="I3" s="18">
        <f>VLOOKUP(A3,[3]Planilha1!$A$4:M$271,13,FALSE)</f>
        <v>333457676.54000002</v>
      </c>
      <c r="J3" s="11">
        <f>VLOOKUP(A3,'[4]População das EFPC - detalhada'!A$1:F$259,5,FALSE)</f>
        <v>52581</v>
      </c>
      <c r="K3" s="11">
        <f>VLOOKUP(A3,'[4]População das EFPC - detalhada'!A$1:F$259,3,FALSE)</f>
        <v>59222</v>
      </c>
      <c r="L3" s="11">
        <f>VLOOKUP(A3,'[4]População das EFPC - detalhada'!A$1:F$259,4,FALSE)</f>
        <v>19921</v>
      </c>
      <c r="M3" s="12">
        <f>VLOOKUP(A3,'[2]Base Cadastral Entidades'!A$2:W$469,15,FALSE)</f>
        <v>39</v>
      </c>
      <c r="N3" s="9">
        <f>VLOOKUP(A3,'[2]Base Cadastral Entidades'!A$2:W$469,16,FALSE)</f>
        <v>62</v>
      </c>
      <c r="O3" s="16" t="str">
        <f>VLOOKUP(A3,[5]Dados_EFPC!A$1:O$273,15,FALSE)</f>
        <v>http://www.petros.com.br</v>
      </c>
    </row>
    <row r="4" spans="1:15" ht="18.600000000000001" customHeight="1" x14ac:dyDescent="0.25">
      <c r="A4" s="2" t="s">
        <v>85</v>
      </c>
      <c r="B4" s="2" t="str">
        <f>VLOOKUP(A4,'[1]Base Cadastral Planos (2)'!A$1:AA$1646,2,FALSE)</f>
        <v>FUNDACAO DOS ECONOMIARIOS FEDERAIS FUNCEF</v>
      </c>
      <c r="C4" s="2" t="str">
        <f>VLOOKUP(A4,'[2]Base Cadastral Entidades'!A$2:W$469,2,FALSE)</f>
        <v>00.436.923/0001-90</v>
      </c>
      <c r="D4" s="3" t="str">
        <f>VLOOKUP(A4,'[2]Base Cadastral Entidades'!A$2:W$469,20,FALSE)</f>
        <v>DF</v>
      </c>
      <c r="E4" s="3" t="str">
        <f>VLOOKUP(A4,'[2]Base Cadastral Entidades'!A$2:W$469,7,FALSE)</f>
        <v>Público</v>
      </c>
      <c r="F4" s="23">
        <v>111315058710.64999</v>
      </c>
      <c r="G4" s="18">
        <f>VLOOKUP(A4,[3]Planilha1!A$4:N$271,14,)</f>
        <v>3119884841</v>
      </c>
      <c r="H4" s="18">
        <f>VLOOKUP(A4,[3]Planilha1!A$4:P$271,16,FALSE)</f>
        <v>4219721476.0299997</v>
      </c>
      <c r="I4" s="18">
        <f>VLOOKUP(A4,[3]Planilha1!$A$4:M$271,13,FALSE)</f>
        <v>216053104.46000001</v>
      </c>
      <c r="J4" s="11">
        <f>VLOOKUP(A4,'[4]População das EFPC - detalhada'!A$1:F$259,5,FALSE)</f>
        <v>86109</v>
      </c>
      <c r="K4" s="11">
        <f>VLOOKUP(A4,'[4]População das EFPC - detalhada'!A$1:F$259,3,FALSE)</f>
        <v>45057</v>
      </c>
      <c r="L4" s="11">
        <f>VLOOKUP(A4,'[4]População das EFPC - detalhada'!A$1:F$259,4,FALSE)</f>
        <v>8371</v>
      </c>
      <c r="M4" s="12">
        <f>VLOOKUP(A4,'[2]Base Cadastral Entidades'!A$2:W$469,15,FALSE)</f>
        <v>3</v>
      </c>
      <c r="N4" s="9">
        <f>VLOOKUP(A4,'[2]Base Cadastral Entidades'!A$2:W$469,16,FALSE)</f>
        <v>2</v>
      </c>
      <c r="O4" s="16" t="str">
        <f>VLOOKUP(A4,[5]Dados_EFPC!A$1:O$273,15,FALSE)</f>
        <v>http://www.funcef.com.br</v>
      </c>
    </row>
    <row r="5" spans="1:15" x14ac:dyDescent="0.25">
      <c r="A5" s="2" t="s">
        <v>285</v>
      </c>
      <c r="B5" s="2" t="s">
        <v>279</v>
      </c>
      <c r="C5" s="2" t="s">
        <v>261</v>
      </c>
      <c r="D5" s="3" t="s">
        <v>270</v>
      </c>
      <c r="E5" s="3" t="s">
        <v>271</v>
      </c>
      <c r="F5" s="23">
        <v>49345565517.540001</v>
      </c>
      <c r="G5" s="18">
        <v>0</v>
      </c>
      <c r="H5" s="18">
        <v>0</v>
      </c>
      <c r="I5" s="18">
        <v>0</v>
      </c>
      <c r="J5" s="11">
        <v>0</v>
      </c>
      <c r="K5" s="11">
        <v>0</v>
      </c>
      <c r="L5" s="11">
        <v>0</v>
      </c>
      <c r="M5" s="12">
        <v>26</v>
      </c>
      <c r="N5" s="9">
        <v>23</v>
      </c>
      <c r="O5" s="16" t="s">
        <v>268</v>
      </c>
    </row>
    <row r="6" spans="1:15" x14ac:dyDescent="0.25">
      <c r="A6" s="2" t="s">
        <v>116</v>
      </c>
      <c r="B6" s="2" t="str">
        <f>VLOOKUP(A6,'[1]Base Cadastral Planos (2)'!A$1:AA$1646,2,FALSE)</f>
        <v>FUNDACAO ITAU UNIBANCO - PREVIDENCIA COMPLEMENTAR</v>
      </c>
      <c r="C6" s="2" t="str">
        <f>VLOOKUP(A6,'[2]Base Cadastral Entidades'!A$2:W$469,2,FALSE)</f>
        <v>61.155.248/0001-16</v>
      </c>
      <c r="D6" s="3" t="str">
        <f>VLOOKUP(A6,'[2]Base Cadastral Entidades'!A$2:W$469,20,FALSE)</f>
        <v>SP</v>
      </c>
      <c r="E6" s="3" t="str">
        <f>VLOOKUP(A6,'[2]Base Cadastral Entidades'!A$2:W$469,7,FALSE)</f>
        <v>Privado</v>
      </c>
      <c r="F6" s="23">
        <v>32291517761.009998</v>
      </c>
      <c r="G6" s="18">
        <f>VLOOKUP(A6,[3]Planilha1!A$4:N$271,14,)</f>
        <v>247346728.71000001</v>
      </c>
      <c r="H6" s="18">
        <f>VLOOKUP(A6,[3]Planilha1!A$4:P$271,16,FALSE)</f>
        <v>1359930760.03</v>
      </c>
      <c r="I6" s="18">
        <f>VLOOKUP(A6,[3]Planilha1!$A$4:M$271,13,FALSE)</f>
        <v>17065015.219999999</v>
      </c>
      <c r="J6" s="11">
        <f>VLOOKUP(A6,'[4]População das EFPC - detalhada'!A$1:F$259,5,FALSE)</f>
        <v>25242</v>
      </c>
      <c r="K6" s="11">
        <f>VLOOKUP(A6,'[4]População das EFPC - detalhada'!A$1:F$259,3,FALSE)</f>
        <v>24402</v>
      </c>
      <c r="L6" s="11">
        <f>VLOOKUP(A6,'[4]População das EFPC - detalhada'!A$1:F$259,4,FALSE)</f>
        <v>1666</v>
      </c>
      <c r="M6" s="12">
        <f>VLOOKUP(A6,'[2]Base Cadastral Entidades'!A$2:W$469,15,FALSE)</f>
        <v>17</v>
      </c>
      <c r="N6" s="9">
        <f>VLOOKUP(A6,'[2]Base Cadastral Entidades'!A$2:W$469,16,FALSE)</f>
        <v>39</v>
      </c>
      <c r="O6" s="16" t="str">
        <f>VLOOKUP(A6,[5]Dados_EFPC!A$1:O$273,15,FALSE)</f>
        <v>WW.FUNDACAOITAUUNIBANCO.COM.BR</v>
      </c>
    </row>
    <row r="7" spans="1:15" x14ac:dyDescent="0.25">
      <c r="A7" s="2" t="s">
        <v>243</v>
      </c>
      <c r="B7" s="2" t="str">
        <f>VLOOKUP(A7,'[1]Base Cadastral Planos (2)'!A$1:AA$1646,2,FALSE)</f>
        <v>FUNDACAO VALE DO RIO DOCE DE SEGURIDADE SOCIAL VALIA</v>
      </c>
      <c r="C7" s="2" t="str">
        <f>VLOOKUP(A7,'[2]Base Cadastral Entidades'!A$2:W$469,2,FALSE)</f>
        <v>42.271.429/0001-63</v>
      </c>
      <c r="D7" s="3" t="str">
        <f>VLOOKUP(A7,'[2]Base Cadastral Entidades'!A$2:W$469,20,FALSE)</f>
        <v>RJ</v>
      </c>
      <c r="E7" s="3" t="str">
        <f>VLOOKUP(A7,'[2]Base Cadastral Entidades'!A$2:W$469,7,FALSE)</f>
        <v>Privado</v>
      </c>
      <c r="F7" s="23">
        <v>30420935847.689999</v>
      </c>
      <c r="G7" s="18">
        <f>VLOOKUP(A7,[3]Planilha1!A$4:N$271,14,)</f>
        <v>513452856.22000003</v>
      </c>
      <c r="H7" s="18">
        <f>VLOOKUP(A7,[3]Planilha1!A$4:P$271,16,FALSE)</f>
        <v>1221742152.4000001</v>
      </c>
      <c r="I7" s="18">
        <f>VLOOKUP(A7,[3]Planilha1!$A$4:M$271,13,FALSE)</f>
        <v>51093016.57</v>
      </c>
      <c r="J7" s="11">
        <f>VLOOKUP(A7,'[4]População das EFPC - detalhada'!A$1:F$259,5,FALSE)</f>
        <v>110792</v>
      </c>
      <c r="K7" s="11">
        <f>VLOOKUP(A7,'[4]População das EFPC - detalhada'!A$1:F$259,3,FALSE)</f>
        <v>16938</v>
      </c>
      <c r="L7" s="11">
        <f>VLOOKUP(A7,'[4]População das EFPC - detalhada'!A$1:F$259,4,FALSE)</f>
        <v>9397</v>
      </c>
      <c r="M7" s="12">
        <f>VLOOKUP(A7,'[2]Base Cadastral Entidades'!A$2:W$469,15,FALSE)</f>
        <v>10</v>
      </c>
      <c r="N7" s="9">
        <f>VLOOKUP(A7,'[2]Base Cadastral Entidades'!A$2:W$469,16,FALSE)</f>
        <v>58</v>
      </c>
      <c r="O7" s="16" t="str">
        <f>VLOOKUP(A7,[5]Dados_EFPC!A$1:O$273,15,FALSE)</f>
        <v>http://www.valia.com.br</v>
      </c>
    </row>
    <row r="8" spans="1:15" ht="15.75" customHeight="1" x14ac:dyDescent="0.25">
      <c r="A8" s="2" t="s">
        <v>14</v>
      </c>
      <c r="B8" s="2" t="str">
        <f>VLOOKUP(A8,'[1]Base Cadastral Planos (2)'!A$1:AA$1646,2,FALSE)</f>
        <v>BANESPREV FUNDO BANESPA DE SEGURIDADE SOCIAL</v>
      </c>
      <c r="C8" s="2" t="str">
        <f>VLOOKUP(A8,'[2]Base Cadastral Entidades'!A$2:W$469,2,FALSE)</f>
        <v>57.125.288/0001-48</v>
      </c>
      <c r="D8" s="3" t="str">
        <f>VLOOKUP(A8,'[2]Base Cadastral Entidades'!A$2:W$469,20,FALSE)</f>
        <v>SP</v>
      </c>
      <c r="E8" s="3" t="str">
        <f>VLOOKUP(A8,'[2]Base Cadastral Entidades'!A$2:W$469,7,FALSE)</f>
        <v>Privado</v>
      </c>
      <c r="F8" s="23">
        <v>28919606616.540001</v>
      </c>
      <c r="G8" s="18">
        <f>VLOOKUP(A8,[3]Planilha1!A$4:N$271,14,)</f>
        <v>88291327.039999992</v>
      </c>
      <c r="H8" s="18">
        <f>VLOOKUP(A8,[3]Planilha1!A$4:P$271,16,FALSE)</f>
        <v>1758553939.0599999</v>
      </c>
      <c r="I8" s="18">
        <f>VLOOKUP(A8,[3]Planilha1!$A$4:M$271,13,FALSE)</f>
        <v>23125428.640000001</v>
      </c>
      <c r="J8" s="11">
        <f>VLOOKUP(A8,'[4]População das EFPC - detalhada'!A$1:F$259,5,FALSE)</f>
        <v>3719</v>
      </c>
      <c r="K8" s="11">
        <f>VLOOKUP(A8,'[4]População das EFPC - detalhada'!A$1:F$259,3,FALSE)</f>
        <v>20695</v>
      </c>
      <c r="L8" s="11">
        <f>VLOOKUP(A8,'[4]População das EFPC - detalhada'!A$1:F$259,4,FALSE)</f>
        <v>4172</v>
      </c>
      <c r="M8" s="12">
        <f>VLOOKUP(A8,'[2]Base Cadastral Entidades'!A$2:W$469,15,FALSE)</f>
        <v>13</v>
      </c>
      <c r="N8" s="9">
        <f>VLOOKUP(A8,'[2]Base Cadastral Entidades'!A$2:W$469,16,FALSE)</f>
        <v>16</v>
      </c>
      <c r="O8" s="16" t="str">
        <f>VLOOKUP(A8,[5]Dados_EFPC!A$1:O$273,15,FALSE)</f>
        <v>http://www.banesprev.com.br</v>
      </c>
    </row>
    <row r="9" spans="1:15" x14ac:dyDescent="0.25">
      <c r="A9" s="2" t="s">
        <v>227</v>
      </c>
      <c r="B9" s="2" t="str">
        <f>VLOOKUP(A9,'[1]Base Cadastral Planos (2)'!A$1:AA$1646,2,FALSE)</f>
        <v>FUNDACAO SISTEL DE SEGURIDADE SOCIAL</v>
      </c>
      <c r="C9" s="2" t="str">
        <f>VLOOKUP(A9,'[2]Base Cadastral Entidades'!A$2:W$469,2,FALSE)</f>
        <v>00.493.916/0001-20</v>
      </c>
      <c r="D9" s="3" t="str">
        <f>VLOOKUP(A9,'[2]Base Cadastral Entidades'!A$2:W$469,20,FALSE)</f>
        <v>DF</v>
      </c>
      <c r="E9" s="3" t="str">
        <f>VLOOKUP(A9,'[2]Base Cadastral Entidades'!A$2:W$469,7,FALSE)</f>
        <v>Privado</v>
      </c>
      <c r="F9" s="23">
        <v>22464968658.290001</v>
      </c>
      <c r="G9" s="18">
        <f>VLOOKUP(A9,[3]Planilha1!A$4:N$271,14,)</f>
        <v>103825324.03</v>
      </c>
      <c r="H9" s="18">
        <f>VLOOKUP(A9,[3]Planilha1!A$4:P$271,16,FALSE)</f>
        <v>951453156.66000009</v>
      </c>
      <c r="I9" s="18">
        <f>VLOOKUP(A9,[3]Planilha1!$A$4:M$271,13,FALSE)</f>
        <v>13870449.050000001</v>
      </c>
      <c r="J9" s="11">
        <f>VLOOKUP(A9,'[4]População das EFPC - detalhada'!A$1:F$259,5,FALSE)</f>
        <v>1773</v>
      </c>
      <c r="K9" s="11">
        <f>VLOOKUP(A9,'[4]População das EFPC - detalhada'!A$1:F$259,3,FALSE)</f>
        <v>14872</v>
      </c>
      <c r="L9" s="11">
        <f>VLOOKUP(A9,'[4]População das EFPC - detalhada'!A$1:F$259,4,FALSE)</f>
        <v>6637</v>
      </c>
      <c r="M9" s="12">
        <f>VLOOKUP(A9,'[2]Base Cadastral Entidades'!A$2:W$469,15,FALSE)</f>
        <v>8</v>
      </c>
      <c r="N9" s="9">
        <f>VLOOKUP(A9,'[2]Base Cadastral Entidades'!A$2:W$469,16,FALSE)</f>
        <v>9</v>
      </c>
      <c r="O9" s="16" t="str">
        <f>VLOOKUP(A9,[5]Dados_EFPC!A$1:O$273,15,FALSE)</f>
        <v>http://www.sistel.com.br</v>
      </c>
    </row>
    <row r="10" spans="1:15" x14ac:dyDescent="0.25">
      <c r="A10" s="2" t="s">
        <v>79</v>
      </c>
      <c r="B10" s="2" t="str">
        <f>VLOOKUP(A10,'[1]Base Cadastral Planos (2)'!A$1:AA$1646,2,FALSE)</f>
        <v>FUNDACAO FORLUMINAS DE SEGURIDADE SOCIAL FORLUZ</v>
      </c>
      <c r="C10" s="2" t="str">
        <f>VLOOKUP(A10,'[2]Base Cadastral Entidades'!A$2:W$469,2,FALSE)</f>
        <v>16.539.926/0001-90</v>
      </c>
      <c r="D10" s="3" t="str">
        <f>VLOOKUP(A10,'[2]Base Cadastral Entidades'!A$2:W$469,20,FALSE)</f>
        <v>MG</v>
      </c>
      <c r="E10" s="3" t="str">
        <f>VLOOKUP(A10,'[2]Base Cadastral Entidades'!A$2:W$469,7,FALSE)</f>
        <v>Público</v>
      </c>
      <c r="F10" s="23">
        <v>20872206501.07</v>
      </c>
      <c r="G10" s="18">
        <f>VLOOKUP(A10,[3]Planilha1!A$4:N$271,14,)</f>
        <v>209337260.00999999</v>
      </c>
      <c r="H10" s="18">
        <f>VLOOKUP(A10,[3]Planilha1!A$4:P$271,16,FALSE)</f>
        <v>1237618238.72</v>
      </c>
      <c r="I10" s="18">
        <f>VLOOKUP(A10,[3]Planilha1!$A$4:M$271,13,FALSE)</f>
        <v>13122096.310000001</v>
      </c>
      <c r="J10" s="11">
        <f>VLOOKUP(A10,'[4]População das EFPC - detalhada'!A$1:F$259,5,FALSE)</f>
        <v>6344</v>
      </c>
      <c r="K10" s="11">
        <f>VLOOKUP(A10,'[4]População das EFPC - detalhada'!A$1:F$259,3,FALSE)</f>
        <v>13375</v>
      </c>
      <c r="L10" s="11">
        <f>VLOOKUP(A10,'[4]População das EFPC - detalhada'!A$1:F$259,4,FALSE)</f>
        <v>3340</v>
      </c>
      <c r="M10" s="12">
        <f>VLOOKUP(A10,'[2]Base Cadastral Entidades'!A$2:W$469,15,FALSE)</f>
        <v>3</v>
      </c>
      <c r="N10" s="9">
        <f>VLOOKUP(A10,'[2]Base Cadastral Entidades'!A$2:W$469,16,FALSE)</f>
        <v>27</v>
      </c>
      <c r="O10" s="16" t="str">
        <f>VLOOKUP(A10,[5]Dados_EFPC!A$1:O$273,15,FALSE)</f>
        <v>http://www.forluz.org.br</v>
      </c>
    </row>
    <row r="11" spans="1:15" x14ac:dyDescent="0.25">
      <c r="A11" s="2" t="s">
        <v>205</v>
      </c>
      <c r="B11" s="2" t="str">
        <f>VLOOKUP(A11,'[1]Base Cadastral Planos (2)'!A$1:AA$1646,2,FALSE)</f>
        <v>REAL GRANDEZA FUNDACAO DE PREVIDENCIA E ASSIST SOCIAL</v>
      </c>
      <c r="C11" s="2" t="str">
        <f>VLOOKUP(A11,'[2]Base Cadastral Entidades'!A$2:W$469,2,FALSE)</f>
        <v>34.269.803/0001-68</v>
      </c>
      <c r="D11" s="3" t="str">
        <f>VLOOKUP(A11,'[2]Base Cadastral Entidades'!A$2:W$469,20,FALSE)</f>
        <v>RJ</v>
      </c>
      <c r="E11" s="3" t="str">
        <f>VLOOKUP(A11,'[2]Base Cadastral Entidades'!A$2:W$469,7,FALSE)</f>
        <v>Público</v>
      </c>
      <c r="F11" s="23">
        <v>18523712377.43</v>
      </c>
      <c r="G11" s="18">
        <f>VLOOKUP(A11,[3]Planilha1!A$4:N$271,14,)</f>
        <v>140587780.16</v>
      </c>
      <c r="H11" s="18">
        <f>VLOOKUP(A11,[3]Planilha1!A$4:P$271,16,FALSE)</f>
        <v>1121327732.1500001</v>
      </c>
      <c r="I11" s="18">
        <f>VLOOKUP(A11,[3]Planilha1!$A$4:M$271,13,FALSE)</f>
        <v>4028194.19</v>
      </c>
      <c r="J11" s="11">
        <f>VLOOKUP(A11,'[4]População das EFPC - detalhada'!A$1:F$259,5,FALSE)</f>
        <v>2876</v>
      </c>
      <c r="K11" s="11">
        <f>VLOOKUP(A11,'[4]População das EFPC - detalhada'!A$1:F$259,3,FALSE)</f>
        <v>7340</v>
      </c>
      <c r="L11" s="11">
        <f>VLOOKUP(A11,'[4]População das EFPC - detalhada'!A$1:F$259,4,FALSE)</f>
        <v>2162</v>
      </c>
      <c r="M11" s="12">
        <f>VLOOKUP(A11,'[2]Base Cadastral Entidades'!A$2:W$469,15,FALSE)</f>
        <v>5</v>
      </c>
      <c r="N11" s="9">
        <f>VLOOKUP(A11,'[2]Base Cadastral Entidades'!A$2:W$469,16,FALSE)</f>
        <v>10</v>
      </c>
      <c r="O11" s="16" t="str">
        <f>VLOOKUP(A11,[5]Dados_EFPC!A$1:O$273,15,FALSE)</f>
        <v>https://www.frg.com.br/</v>
      </c>
    </row>
    <row r="12" spans="1:15" x14ac:dyDescent="0.25">
      <c r="A12" s="2" t="s">
        <v>71</v>
      </c>
      <c r="B12" s="2" t="str">
        <f>VLOOKUP(A12,'[1]Base Cadastral Planos (2)'!A$1:AA$1646,2,FALSE)</f>
        <v>FUNDACAO DE ASSISTENCIA E PREVIDENCIA SOCIAL DO BNDES - FAPES</v>
      </c>
      <c r="C12" s="2" t="str">
        <f>VLOOKUP(A12,'[2]Base Cadastral Entidades'!A$2:W$469,2,FALSE)</f>
        <v>00.397.695/0001-97</v>
      </c>
      <c r="D12" s="3" t="str">
        <f>VLOOKUP(A12,'[2]Base Cadastral Entidades'!A$2:W$469,20,FALSE)</f>
        <v>RJ</v>
      </c>
      <c r="E12" s="3" t="str">
        <f>VLOOKUP(A12,'[2]Base Cadastral Entidades'!A$2:W$469,7,FALSE)</f>
        <v>Público</v>
      </c>
      <c r="F12" s="23">
        <v>15951890837.85</v>
      </c>
      <c r="G12" s="18">
        <f>VLOOKUP(A12,[3]Planilha1!A$4:N$271,14,)</f>
        <v>410245208.50999999</v>
      </c>
      <c r="H12" s="18">
        <f>VLOOKUP(A12,[3]Planilha1!A$4:P$271,16,FALSE)</f>
        <v>886189138.08999991</v>
      </c>
      <c r="I12" s="18">
        <f>VLOOKUP(A12,[3]Planilha1!$A$4:M$271,13,FALSE)</f>
        <v>1357774.17</v>
      </c>
      <c r="J12" s="11">
        <f>VLOOKUP(A12,'[4]População das EFPC - detalhada'!A$1:F$259,5,FALSE)</f>
        <v>2775</v>
      </c>
      <c r="K12" s="11">
        <f>VLOOKUP(A12,'[4]População das EFPC - detalhada'!A$1:F$259,3,FALSE)</f>
        <v>1854</v>
      </c>
      <c r="L12" s="11">
        <f>VLOOKUP(A12,'[4]População das EFPC - detalhada'!A$1:F$259,4,FALSE)</f>
        <v>459</v>
      </c>
      <c r="M12" s="12">
        <f>VLOOKUP(A12,'[2]Base Cadastral Entidades'!A$2:W$469,15,FALSE)</f>
        <v>5</v>
      </c>
      <c r="N12" s="9">
        <f>VLOOKUP(A12,'[2]Base Cadastral Entidades'!A$2:W$469,16,FALSE)</f>
        <v>4</v>
      </c>
      <c r="O12" s="16" t="str">
        <f>VLOOKUP(A12,[5]Dados_EFPC!A$1:O$273,15,FALSE)</f>
        <v>http://www.fapes.com.br</v>
      </c>
    </row>
    <row r="13" spans="1:15" x14ac:dyDescent="0.25">
      <c r="A13" s="2" t="s">
        <v>87</v>
      </c>
      <c r="B13" s="2" t="str">
        <f>VLOOKUP(A13,'[1]Base Cadastral Planos (2)'!A$1:AA$1646,2,FALSE)</f>
        <v>FUNDACAO COPEL DE PREVIDENCIA E ASSISTENCIA SOCIAL</v>
      </c>
      <c r="C13" s="2" t="str">
        <f>VLOOKUP(A13,'[2]Base Cadastral Entidades'!A$2:W$469,2,FALSE)</f>
        <v>75.054.940/0001-62</v>
      </c>
      <c r="D13" s="3" t="str">
        <f>VLOOKUP(A13,'[2]Base Cadastral Entidades'!A$2:W$469,20,FALSE)</f>
        <v>PR</v>
      </c>
      <c r="E13" s="3" t="str">
        <f>VLOOKUP(A13,'[2]Base Cadastral Entidades'!A$2:W$469,7,FALSE)</f>
        <v>Público</v>
      </c>
      <c r="F13" s="23">
        <v>14123665083.290001</v>
      </c>
      <c r="G13" s="18">
        <f>VLOOKUP(A13,[3]Planilha1!A$4:N$271,14,)</f>
        <v>159353391.34999999</v>
      </c>
      <c r="H13" s="18">
        <f>VLOOKUP(A13,[3]Planilha1!A$4:P$271,16,FALSE)</f>
        <v>642127408.88</v>
      </c>
      <c r="I13" s="18">
        <f>VLOOKUP(A13,[3]Planilha1!$A$4:M$271,13,FALSE)</f>
        <v>11288323.449999999</v>
      </c>
      <c r="J13" s="11">
        <f>VLOOKUP(A13,'[4]População das EFPC - detalhada'!A$1:F$259,5,FALSE)</f>
        <v>11878</v>
      </c>
      <c r="K13" s="11">
        <f>VLOOKUP(A13,'[4]População das EFPC - detalhada'!A$1:F$259,3,FALSE)</f>
        <v>7911</v>
      </c>
      <c r="L13" s="11">
        <f>VLOOKUP(A13,'[4]População das EFPC - detalhada'!A$1:F$259,4,FALSE)</f>
        <v>1956</v>
      </c>
      <c r="M13" s="12">
        <f>VLOOKUP(A13,'[2]Base Cadastral Entidades'!A$2:W$469,15,FALSE)</f>
        <v>5</v>
      </c>
      <c r="N13" s="9">
        <f>VLOOKUP(A13,'[2]Base Cadastral Entidades'!A$2:W$469,16,FALSE)</f>
        <v>14</v>
      </c>
      <c r="O13" s="16" t="str">
        <f>VLOOKUP(A13,[5]Dados_EFPC!A$1:O$273,15,FALSE)</f>
        <v>FCOPEL.ORG.BR</v>
      </c>
    </row>
    <row r="14" spans="1:15" x14ac:dyDescent="0.25">
      <c r="A14" s="2" t="s">
        <v>74</v>
      </c>
      <c r="B14" s="2" t="str">
        <f>VLOOKUP(A14,'[1]Base Cadastral Planos (2)'!A$1:AA$1646,2,FALSE)</f>
        <v>FUNDACAO ATLANTICO DE SEGURIDADE SOCIAL</v>
      </c>
      <c r="C14" s="2" t="str">
        <f>VLOOKUP(A14,'[2]Base Cadastral Entidades'!A$2:W$469,2,FALSE)</f>
        <v>07.110.214/0001-60</v>
      </c>
      <c r="D14" s="3" t="str">
        <f>VLOOKUP(A14,'[2]Base Cadastral Entidades'!A$2:W$469,20,FALSE)</f>
        <v>RJ</v>
      </c>
      <c r="E14" s="3" t="str">
        <f>VLOOKUP(A14,'[2]Base Cadastral Entidades'!A$2:W$469,7,FALSE)</f>
        <v>Privado</v>
      </c>
      <c r="F14" s="23">
        <v>13301825820.209999</v>
      </c>
      <c r="G14" s="18">
        <f>VLOOKUP(A14,[3]Planilha1!A$4:N$271,14,)</f>
        <v>31282087.780000001</v>
      </c>
      <c r="H14" s="18">
        <f>VLOOKUP(A14,[3]Planilha1!A$4:P$271,16,FALSE)</f>
        <v>581921329.81000006</v>
      </c>
      <c r="I14" s="18">
        <f>VLOOKUP(A14,[3]Planilha1!$A$4:M$271,13,FALSE)</f>
        <v>155252838.31999999</v>
      </c>
      <c r="J14" s="11">
        <f>VLOOKUP(A14,'[4]População das EFPC - detalhada'!A$1:F$259,5,FALSE)</f>
        <v>8153</v>
      </c>
      <c r="K14" s="11">
        <f>VLOOKUP(A14,'[4]População das EFPC - detalhada'!A$1:F$259,3,FALSE)</f>
        <v>13108</v>
      </c>
      <c r="L14" s="11">
        <f>VLOOKUP(A14,'[4]População das EFPC - detalhada'!A$1:F$259,4,FALSE)</f>
        <v>2189</v>
      </c>
      <c r="M14" s="12">
        <f>VLOOKUP(A14,'[2]Base Cadastral Entidades'!A$2:W$469,15,FALSE)</f>
        <v>6</v>
      </c>
      <c r="N14" s="9">
        <f>VLOOKUP(A14,'[2]Base Cadastral Entidades'!A$2:W$469,16,FALSE)</f>
        <v>11</v>
      </c>
      <c r="O14" s="16" t="str">
        <f>VLOOKUP(A14,[5]Dados_EFPC!A$1:O$273,15,FALSE)</f>
        <v>WWW.FUNDACAOATLANTICO.COM.BR</v>
      </c>
    </row>
    <row r="15" spans="1:15" x14ac:dyDescent="0.25">
      <c r="A15" s="2" t="s">
        <v>67</v>
      </c>
      <c r="B15" s="2" t="str">
        <f>VLOOKUP(A15,'[1]Base Cadastral Planos (2)'!A$1:AA$1646,2,FALSE)</f>
        <v>FUNDACAO CHESF DE ASSISTENCIA E SEGURIDADE SOCIAL FACHESF</v>
      </c>
      <c r="C15" s="2" t="str">
        <f>VLOOKUP(A15,'[2]Base Cadastral Entidades'!A$2:W$469,2,FALSE)</f>
        <v>42.160.192/0001-43</v>
      </c>
      <c r="D15" s="3" t="str">
        <f>VLOOKUP(A15,'[2]Base Cadastral Entidades'!A$2:W$469,20,FALSE)</f>
        <v>PE</v>
      </c>
      <c r="E15" s="3" t="str">
        <f>VLOOKUP(A15,'[2]Base Cadastral Entidades'!A$2:W$469,7,FALSE)</f>
        <v>Público</v>
      </c>
      <c r="F15" s="23">
        <v>12335890299.51</v>
      </c>
      <c r="G15" s="18">
        <f>VLOOKUP(A15,[3]Planilha1!A$4:N$271,14,)</f>
        <v>167550124.66999999</v>
      </c>
      <c r="H15" s="18">
        <f>VLOOKUP(A15,[3]Planilha1!A$4:P$271,16,FALSE)</f>
        <v>672321825.36000001</v>
      </c>
      <c r="I15" s="18">
        <f>VLOOKUP(A15,[3]Planilha1!$A$4:M$271,13,FALSE)</f>
        <v>325863969.29000002</v>
      </c>
      <c r="J15" s="11">
        <f>VLOOKUP(A15,'[4]População das EFPC - detalhada'!A$1:F$259,5,FALSE)</f>
        <v>6999</v>
      </c>
      <c r="K15" s="11">
        <f>VLOOKUP(A15,'[4]População das EFPC - detalhada'!A$1:F$259,3,FALSE)</f>
        <v>7516</v>
      </c>
      <c r="L15" s="11">
        <f>VLOOKUP(A15,'[4]População das EFPC - detalhada'!A$1:F$259,4,FALSE)</f>
        <v>2985</v>
      </c>
      <c r="M15" s="12">
        <f>VLOOKUP(A15,'[2]Base Cadastral Entidades'!A$2:W$469,15,FALSE)</f>
        <v>6</v>
      </c>
      <c r="N15" s="9">
        <f>VLOOKUP(A15,'[2]Base Cadastral Entidades'!A$2:W$469,16,FALSE)</f>
        <v>3</v>
      </c>
      <c r="O15" s="16" t="str">
        <f>VLOOKUP(A15,[5]Dados_EFPC!A$1:O$273,15,FALSE)</f>
        <v>http://www.fachesf.com.br</v>
      </c>
    </row>
    <row r="16" spans="1:15" x14ac:dyDescent="0.25">
      <c r="A16" s="2" t="s">
        <v>156</v>
      </c>
      <c r="B16" s="2" t="str">
        <f>VLOOKUP(A16,'[1]Base Cadastral Planos (2)'!A$1:AA$1646,2,FALSE)</f>
        <v>POSTALIS INSTITUTO DE PREVIDENCIA COMPLEMENTAR</v>
      </c>
      <c r="C16" s="2" t="str">
        <f>VLOOKUP(A16,'[2]Base Cadastral Entidades'!A$2:W$469,2,FALSE)</f>
        <v>00.627.638/0001-57</v>
      </c>
      <c r="D16" s="3" t="str">
        <f>VLOOKUP(A16,'[2]Base Cadastral Entidades'!A$2:W$469,20,FALSE)</f>
        <v>DF</v>
      </c>
      <c r="E16" s="3" t="str">
        <f>VLOOKUP(A16,'[2]Base Cadastral Entidades'!A$2:W$469,7,FALSE)</f>
        <v>Público</v>
      </c>
      <c r="F16" s="23">
        <v>12066663297.700001</v>
      </c>
      <c r="G16" s="18">
        <f>VLOOKUP(A16,[3]Planilha1!A$4:N$271,14,)</f>
        <v>864987787.83999991</v>
      </c>
      <c r="H16" s="18">
        <f>VLOOKUP(A16,[3]Planilha1!A$4:P$271,16,FALSE)</f>
        <v>877523987.99000001</v>
      </c>
      <c r="I16" s="18">
        <f>VLOOKUP(A16,[3]Planilha1!$A$4:M$271,13,FALSE)</f>
        <v>103649677.98999999</v>
      </c>
      <c r="J16" s="11">
        <f>VLOOKUP(A16,'[4]População das EFPC - detalhada'!A$1:F$259,5,FALSE)</f>
        <v>139380</v>
      </c>
      <c r="K16" s="11">
        <f>VLOOKUP(A16,'[4]População das EFPC - detalhada'!A$1:F$259,3,FALSE)</f>
        <v>36375</v>
      </c>
      <c r="L16" s="11">
        <f>VLOOKUP(A16,'[4]População das EFPC - detalhada'!A$1:F$259,4,FALSE)</f>
        <v>11492</v>
      </c>
      <c r="M16" s="12">
        <f>VLOOKUP(A16,'[2]Base Cadastral Entidades'!A$2:W$469,15,FALSE)</f>
        <v>2</v>
      </c>
      <c r="N16" s="9">
        <f>VLOOKUP(A16,'[2]Base Cadastral Entidades'!A$2:W$469,16,FALSE)</f>
        <v>2</v>
      </c>
      <c r="O16" s="16" t="str">
        <f>VLOOKUP(A16,[5]Dados_EFPC!A$1:O$273,15,FALSE)</f>
        <v>http://www.postalis.org.br</v>
      </c>
    </row>
    <row r="17" spans="1:15" x14ac:dyDescent="0.25">
      <c r="A17" s="2" t="s">
        <v>138</v>
      </c>
      <c r="B17" s="2" t="str">
        <f>VLOOKUP(A17,'[1]Base Cadastral Planos (2)'!A$1:AA$1646,2,FALSE)</f>
        <v>MULTIPREV FUNDO MULTIPLO DE PENSAO</v>
      </c>
      <c r="C17" s="2" t="str">
        <f>VLOOKUP(A17,'[2]Base Cadastral Entidades'!A$2:W$469,2,FALSE)</f>
        <v>67.846.188/0001-64</v>
      </c>
      <c r="D17" s="3" t="str">
        <f>VLOOKUP(A17,'[2]Base Cadastral Entidades'!A$2:W$469,20,FALSE)</f>
        <v>SP</v>
      </c>
      <c r="E17" s="3" t="str">
        <f>VLOOKUP(A17,'[2]Base Cadastral Entidades'!A$2:W$469,7,FALSE)</f>
        <v>Privado</v>
      </c>
      <c r="F17" s="23">
        <v>11173428871.93</v>
      </c>
      <c r="G17" s="18">
        <f>VLOOKUP(A17,[3]Planilha1!A$4:N$271,14,)</f>
        <v>452097863.25999999</v>
      </c>
      <c r="H17" s="18">
        <f>VLOOKUP(A17,[3]Planilha1!A$4:P$271,16,FALSE)</f>
        <v>239587217.42000002</v>
      </c>
      <c r="I17" s="18">
        <f>VLOOKUP(A17,[3]Planilha1!$A$4:M$271,13,FALSE)</f>
        <v>126772627.09</v>
      </c>
      <c r="J17" s="11">
        <f>VLOOKUP(A17,'[4]População das EFPC - detalhada'!A$1:F$259,5,FALSE)</f>
        <v>64515</v>
      </c>
      <c r="K17" s="11">
        <f>VLOOKUP(A17,'[4]População das EFPC - detalhada'!A$1:F$259,3,FALSE)</f>
        <v>3975</v>
      </c>
      <c r="L17" s="11">
        <f>VLOOKUP(A17,'[4]População das EFPC - detalhada'!A$1:F$259,4,FALSE)</f>
        <v>365</v>
      </c>
      <c r="M17" s="12">
        <f>VLOOKUP(A17,'[2]Base Cadastral Entidades'!A$2:W$469,15,FALSE)</f>
        <v>94</v>
      </c>
      <c r="N17" s="9">
        <f>VLOOKUP(A17,'[2]Base Cadastral Entidades'!A$2:W$469,16,FALSE)</f>
        <v>152</v>
      </c>
      <c r="O17" s="16" t="str">
        <f>VLOOKUP(A17,[5]Dados_EFPC!A$1:O$273,15,FALSE)</f>
        <v>https://www.metlife.com.br</v>
      </c>
    </row>
    <row r="18" spans="1:15" x14ac:dyDescent="0.25">
      <c r="A18" s="2" t="s">
        <v>55</v>
      </c>
      <c r="B18" s="2" t="str">
        <f>VLOOKUP(A18,'[1]Base Cadastral Planos (2)'!A$1:AA$1646,2,FALSE)</f>
        <v>ECONOMUS INSTITUTO DE SEGURIDADE SOCIAL</v>
      </c>
      <c r="C18" s="2" t="str">
        <f>VLOOKUP(A18,'[2]Base Cadastral Entidades'!A$2:W$469,2,FALSE)</f>
        <v>49.320.799/0001-92</v>
      </c>
      <c r="D18" s="3" t="str">
        <f>VLOOKUP(A18,'[2]Base Cadastral Entidades'!A$2:W$469,20,FALSE)</f>
        <v>SP</v>
      </c>
      <c r="E18" s="3" t="str">
        <f>VLOOKUP(A18,'[2]Base Cadastral Entidades'!A$2:W$469,7,FALSE)</f>
        <v>Público</v>
      </c>
      <c r="F18" s="23">
        <v>10945087001.51</v>
      </c>
      <c r="G18" s="18">
        <f>VLOOKUP(A18,[3]Planilha1!A$4:N$271,14,)</f>
        <v>272298572.31999999</v>
      </c>
      <c r="H18" s="18">
        <f>VLOOKUP(A18,[3]Planilha1!A$4:P$271,16,FALSE)</f>
        <v>591536041.13999999</v>
      </c>
      <c r="I18" s="18">
        <f>VLOOKUP(A18,[3]Planilha1!$A$4:M$271,13,FALSE)</f>
        <v>1702784.79</v>
      </c>
      <c r="J18" s="11">
        <f>VLOOKUP(A18,'[4]População das EFPC - detalhada'!A$1:F$259,5,FALSE)</f>
        <v>8362</v>
      </c>
      <c r="K18" s="11">
        <f>VLOOKUP(A18,'[4]População das EFPC - detalhada'!A$1:F$259,3,FALSE)</f>
        <v>9182</v>
      </c>
      <c r="L18" s="11">
        <f>VLOOKUP(A18,'[4]População das EFPC - detalhada'!A$1:F$259,4,FALSE)</f>
        <v>874</v>
      </c>
      <c r="M18" s="12">
        <f>VLOOKUP(A18,'[2]Base Cadastral Entidades'!A$2:W$469,15,FALSE)</f>
        <v>5</v>
      </c>
      <c r="N18" s="9">
        <f>VLOOKUP(A18,'[2]Base Cadastral Entidades'!A$2:W$469,16,FALSE)</f>
        <v>3</v>
      </c>
      <c r="O18" s="16" t="str">
        <f>VLOOKUP(A18,[5]Dados_EFPC!A$1:O$273,15,FALSE)</f>
        <v>http://www.economus.com.br</v>
      </c>
    </row>
    <row r="19" spans="1:15" x14ac:dyDescent="0.25">
      <c r="A19" s="2" t="s">
        <v>41</v>
      </c>
      <c r="B19" s="2" t="str">
        <f>VLOOKUP(A19,'[1]Base Cadastral Planos (2)'!A$1:AA$1646,2,FALSE)</f>
        <v>CERES - FUNDACAO DE SEGURIDADE SOCIAL</v>
      </c>
      <c r="C19" s="2" t="str">
        <f>VLOOKUP(A19,'[2]Base Cadastral Entidades'!A$2:W$469,2,FALSE)</f>
        <v>00.532.804/0001-31</v>
      </c>
      <c r="D19" s="3" t="str">
        <f>VLOOKUP(A19,'[2]Base Cadastral Entidades'!A$2:W$469,20,FALSE)</f>
        <v>DF</v>
      </c>
      <c r="E19" s="3" t="str">
        <f>VLOOKUP(A19,'[2]Base Cadastral Entidades'!A$2:W$469,7,FALSE)</f>
        <v>Público</v>
      </c>
      <c r="F19" s="23">
        <v>10882326542.85</v>
      </c>
      <c r="G19" s="18">
        <f>VLOOKUP(A19,[3]Planilha1!A$4:N$271,14,)</f>
        <v>238469194.74000001</v>
      </c>
      <c r="H19" s="18">
        <f>VLOOKUP(A19,[3]Planilha1!A$4:P$271,16,FALSE)</f>
        <v>394035096.63999999</v>
      </c>
      <c r="I19" s="18">
        <f>VLOOKUP(A19,[3]Planilha1!$A$4:M$271,13,FALSE)</f>
        <v>5587991.1200000001</v>
      </c>
      <c r="J19" s="11">
        <f>VLOOKUP(A19,'[4]População das EFPC - detalhada'!A$1:F$259,5,FALSE)</f>
        <v>12698</v>
      </c>
      <c r="K19" s="11">
        <f>VLOOKUP(A19,'[4]População das EFPC - detalhada'!A$1:F$259,3,FALSE)</f>
        <v>7410</v>
      </c>
      <c r="L19" s="11">
        <f>VLOOKUP(A19,'[4]População das EFPC - detalhada'!A$1:F$259,4,FALSE)</f>
        <v>2213</v>
      </c>
      <c r="M19" s="12">
        <f>VLOOKUP(A19,'[2]Base Cadastral Entidades'!A$2:W$469,15,FALSE)</f>
        <v>18</v>
      </c>
      <c r="N19" s="9">
        <f>VLOOKUP(A19,'[2]Base Cadastral Entidades'!A$2:W$469,16,FALSE)</f>
        <v>10</v>
      </c>
      <c r="O19" s="16" t="str">
        <f>VLOOKUP(A19,[5]Dados_EFPC!A$1:O$273,15,FALSE)</f>
        <v>http://www.ceres.org.br</v>
      </c>
    </row>
    <row r="20" spans="1:15" ht="13.15" customHeight="1" x14ac:dyDescent="0.25">
      <c r="A20" s="2" t="s">
        <v>178</v>
      </c>
      <c r="B20" s="2" t="str">
        <f>VLOOKUP(A20,'[1]Base Cadastral Planos (2)'!A$1:AA$1646,2,FALSE)</f>
        <v>PREVIDENCIA USIMINAS</v>
      </c>
      <c r="C20" s="2" t="str">
        <f>VLOOKUP(A20,'[2]Base Cadastral Entidades'!A$2:W$469,2,FALSE)</f>
        <v>16.619.488/0001-70</v>
      </c>
      <c r="D20" s="3" t="str">
        <f>VLOOKUP(A20,'[2]Base Cadastral Entidades'!A$2:W$469,20,FALSE)</f>
        <v>MG</v>
      </c>
      <c r="E20" s="3" t="str">
        <f>VLOOKUP(A20,'[2]Base Cadastral Entidades'!A$2:W$469,7,FALSE)</f>
        <v>Privado</v>
      </c>
      <c r="F20" s="23">
        <v>10281729484.15</v>
      </c>
      <c r="G20" s="18">
        <f>VLOOKUP(A20,[3]Planilha1!A$4:N$271,14,)</f>
        <v>67239273.420000002</v>
      </c>
      <c r="H20" s="18">
        <f>VLOOKUP(A20,[3]Planilha1!A$4:P$271,16,FALSE)</f>
        <v>575475695.96000004</v>
      </c>
      <c r="I20" s="18">
        <f>VLOOKUP(A20,[3]Planilha1!$A$4:M$271,13,FALSE)</f>
        <v>22119798.27</v>
      </c>
      <c r="J20" s="11">
        <f>VLOOKUP(A20,'[4]População das EFPC - detalhada'!A$1:F$259,5,FALSE)</f>
        <v>15901</v>
      </c>
      <c r="K20" s="11">
        <f>VLOOKUP(A20,'[4]População das EFPC - detalhada'!A$1:F$259,3,FALSE)</f>
        <v>13977</v>
      </c>
      <c r="L20" s="11">
        <f>VLOOKUP(A20,'[4]População das EFPC - detalhada'!A$1:F$259,4,FALSE)</f>
        <v>5877</v>
      </c>
      <c r="M20" s="12">
        <f>VLOOKUP(A20,'[2]Base Cadastral Entidades'!A$2:W$469,15,FALSE)</f>
        <v>4</v>
      </c>
      <c r="N20" s="9">
        <f>VLOOKUP(A20,'[2]Base Cadastral Entidades'!A$2:W$469,16,FALSE)</f>
        <v>13</v>
      </c>
      <c r="O20" s="16" t="str">
        <f>VLOOKUP(A20,[5]Dados_EFPC!A$1:O$273,15,FALSE)</f>
        <v>http://www.previdenciausiminas.com</v>
      </c>
    </row>
    <row r="21" spans="1:15" ht="14.25" customHeight="1" x14ac:dyDescent="0.25">
      <c r="A21" s="2" t="s">
        <v>234</v>
      </c>
      <c r="B21" s="2" t="str">
        <f>VLOOKUP(A21,'[1]Base Cadastral Planos (2)'!A$1:AA$1646,2,FALSE)</f>
        <v>TELOS FUNDACAO EMBRATEL DE SEGURIDADE SOCIAL</v>
      </c>
      <c r="C21" s="2" t="str">
        <f>VLOOKUP(A21,'[2]Base Cadastral Entidades'!A$2:W$469,2,FALSE)</f>
        <v>42.465.310/0001-21</v>
      </c>
      <c r="D21" s="3" t="str">
        <f>VLOOKUP(A21,'[2]Base Cadastral Entidades'!A$2:W$469,20,FALSE)</f>
        <v>RJ</v>
      </c>
      <c r="E21" s="3" t="str">
        <f>VLOOKUP(A21,'[2]Base Cadastral Entidades'!A$2:W$469,7,FALSE)</f>
        <v>Privado</v>
      </c>
      <c r="F21" s="23">
        <v>9986326735.7099991</v>
      </c>
      <c r="G21" s="18">
        <f>VLOOKUP(A21,[3]Planilha1!A$4:N$271,14,)</f>
        <v>35572192.370000005</v>
      </c>
      <c r="H21" s="18">
        <f>VLOOKUP(A21,[3]Planilha1!A$4:P$271,16,FALSE)</f>
        <v>483560840.93000001</v>
      </c>
      <c r="I21" s="18">
        <f>VLOOKUP(A21,[3]Planilha1!$A$4:M$271,13,FALSE)</f>
        <v>26126884.829999998</v>
      </c>
      <c r="J21" s="11">
        <f>VLOOKUP(A21,'[4]População das EFPC - detalhada'!A$1:F$259,5,FALSE)</f>
        <v>7189</v>
      </c>
      <c r="K21" s="11">
        <f>VLOOKUP(A21,'[4]População das EFPC - detalhada'!A$1:F$259,3,FALSE)</f>
        <v>5906</v>
      </c>
      <c r="L21" s="11">
        <f>VLOOKUP(A21,'[4]População das EFPC - detalhada'!A$1:F$259,4,FALSE)</f>
        <v>1341</v>
      </c>
      <c r="M21" s="12">
        <f>VLOOKUP(A21,'[2]Base Cadastral Entidades'!A$2:W$469,15,FALSE)</f>
        <v>3</v>
      </c>
      <c r="N21" s="9">
        <f>VLOOKUP(A21,'[2]Base Cadastral Entidades'!A$2:W$469,16,FALSE)</f>
        <v>8</v>
      </c>
      <c r="O21" s="16" t="str">
        <f>VLOOKUP(A21,[5]Dados_EFPC!A$1:O$273,15,FALSE)</f>
        <v>http://www.fundacaotelos.com.br</v>
      </c>
    </row>
    <row r="22" spans="1:15" x14ac:dyDescent="0.25">
      <c r="A22" s="2" t="s">
        <v>207</v>
      </c>
      <c r="B22" s="2" t="str">
        <f>VLOOKUP(A22,'[1]Base Cadastral Planos (2)'!A$1:AA$1646,2,FALSE)</f>
        <v>FUNDACAO REDE FERROVIARIA DE SEGURIDADE SOCIAL REFER</v>
      </c>
      <c r="C22" s="2" t="str">
        <f>VLOOKUP(A22,'[2]Base Cadastral Entidades'!A$2:W$469,2,FALSE)</f>
        <v>30.277.685/0001-89</v>
      </c>
      <c r="D22" s="3" t="str">
        <f>VLOOKUP(A22,'[2]Base Cadastral Entidades'!A$2:W$469,20,FALSE)</f>
        <v>RJ</v>
      </c>
      <c r="E22" s="3" t="str">
        <f>VLOOKUP(A22,'[2]Base Cadastral Entidades'!A$2:W$469,7,FALSE)</f>
        <v>Público</v>
      </c>
      <c r="F22" s="23">
        <v>9975980485.2399998</v>
      </c>
      <c r="G22" s="18">
        <f>VLOOKUP(A22,[3]Planilha1!A$4:N$271,14,)</f>
        <v>25624037.140000001</v>
      </c>
      <c r="H22" s="18">
        <f>VLOOKUP(A22,[3]Planilha1!A$4:P$271,16,FALSE)</f>
        <v>453790690.76999998</v>
      </c>
      <c r="I22" s="18">
        <f>VLOOKUP(A22,[3]Planilha1!$A$4:M$271,13,FALSE)</f>
        <v>1983264.5</v>
      </c>
      <c r="J22" s="11">
        <f>VLOOKUP(A22,'[4]População das EFPC - detalhada'!A$1:F$259,5,FALSE)</f>
        <v>2935</v>
      </c>
      <c r="K22" s="11">
        <f>VLOOKUP(A22,'[4]População das EFPC - detalhada'!A$1:F$259,3,FALSE)</f>
        <v>11019</v>
      </c>
      <c r="L22" s="11">
        <f>VLOOKUP(A22,'[4]População das EFPC - detalhada'!A$1:F$259,4,FALSE)</f>
        <v>11165</v>
      </c>
      <c r="M22" s="12">
        <f>VLOOKUP(A22,'[2]Base Cadastral Entidades'!A$2:W$469,15,FALSE)</f>
        <v>8</v>
      </c>
      <c r="N22" s="9">
        <f>VLOOKUP(A22,'[2]Base Cadastral Entidades'!A$2:W$469,16,FALSE)</f>
        <v>10</v>
      </c>
      <c r="O22" s="16" t="str">
        <f>VLOOKUP(A22,[5]Dados_EFPC!A$1:O$273,15,FALSE)</f>
        <v>WWW.REFER.COM.BR</v>
      </c>
    </row>
    <row r="23" spans="1:15" x14ac:dyDescent="0.25">
      <c r="A23" s="2" t="s">
        <v>133</v>
      </c>
      <c r="B23" s="2" t="str">
        <f>VLOOKUP(A23,'[1]Base Cadastral Planos (2)'!A$1:AA$1646,2,FALSE)</f>
        <v>MULTIBRA FUNDO DE PENSAO</v>
      </c>
      <c r="C23" s="2" t="str">
        <f>VLOOKUP(A23,'[2]Base Cadastral Entidades'!A$2:W$469,2,FALSE)</f>
        <v>30.459.788/0001-60</v>
      </c>
      <c r="D23" s="3" t="str">
        <f>VLOOKUP(A23,'[2]Base Cadastral Entidades'!A$2:W$469,20,FALSE)</f>
        <v>SP</v>
      </c>
      <c r="E23" s="3" t="str">
        <f>VLOOKUP(A23,'[2]Base Cadastral Entidades'!A$2:W$469,7,FALSE)</f>
        <v>Privado</v>
      </c>
      <c r="F23" s="23">
        <v>9342694711.0699997</v>
      </c>
      <c r="G23" s="18">
        <f>VLOOKUP(A23,[3]Planilha1!A$4:N$271,14,)</f>
        <v>261217837.19999999</v>
      </c>
      <c r="H23" s="18">
        <f>VLOOKUP(A23,[3]Planilha1!A$4:P$271,16,FALSE)</f>
        <v>412681490.49000001</v>
      </c>
      <c r="I23" s="18">
        <f>VLOOKUP(A23,[3]Planilha1!$A$4:M$271,13,FALSE)</f>
        <v>153460391.69999999</v>
      </c>
      <c r="J23" s="11">
        <f>VLOOKUP(A23,'[4]População das EFPC - detalhada'!A$1:F$259,5,FALSE)</f>
        <v>47979</v>
      </c>
      <c r="K23" s="11">
        <f>VLOOKUP(A23,'[4]População das EFPC - detalhada'!A$1:F$259,3,FALSE)</f>
        <v>6031</v>
      </c>
      <c r="L23" s="11">
        <f>VLOOKUP(A23,'[4]População das EFPC - detalhada'!A$1:F$259,4,FALSE)</f>
        <v>2513</v>
      </c>
      <c r="M23" s="12">
        <f>VLOOKUP(A23,'[2]Base Cadastral Entidades'!A$2:W$469,15,FALSE)</f>
        <v>118</v>
      </c>
      <c r="N23" s="9">
        <f>VLOOKUP(A23,'[2]Base Cadastral Entidades'!A$2:W$469,16,FALSE)</f>
        <v>167</v>
      </c>
      <c r="O23" s="16" t="str">
        <f>VLOOKUP(A23,[5]Dados_EFPC!A$1:O$273,15,FALSE)</f>
        <v>Sem site</v>
      </c>
    </row>
    <row r="24" spans="1:15" x14ac:dyDescent="0.25">
      <c r="A24" s="2" t="s">
        <v>17</v>
      </c>
      <c r="B24" s="2" t="str">
        <f>VLOOKUP(A24,'[1]Base Cadastral Planos (2)'!A$1:AA$1646,2,FALSE)</f>
        <v>BB-PREVIDENCIA FUNDO DE PENSAO BANCO DO BRASIL</v>
      </c>
      <c r="C24" s="2" t="str">
        <f>VLOOKUP(A24,'[2]Base Cadastral Entidades'!A$2:W$469,2,FALSE)</f>
        <v>00.544.659/0001-09</v>
      </c>
      <c r="D24" s="3" t="str">
        <f>VLOOKUP(A24,'[2]Base Cadastral Entidades'!A$2:W$469,20,FALSE)</f>
        <v>DF</v>
      </c>
      <c r="E24" s="3" t="str">
        <f>VLOOKUP(A24,'[2]Base Cadastral Entidades'!A$2:W$469,7,FALSE)</f>
        <v>Privado</v>
      </c>
      <c r="F24" s="23">
        <v>8672421418.1499996</v>
      </c>
      <c r="G24" s="18">
        <f>VLOOKUP(A24,[3]Planilha1!A$4:N$271,14,)</f>
        <v>313996017.97000003</v>
      </c>
      <c r="H24" s="18">
        <f>VLOOKUP(A24,[3]Planilha1!A$4:P$271,16,FALSE)</f>
        <v>270368291.75999999</v>
      </c>
      <c r="I24" s="18">
        <f>VLOOKUP(A24,[3]Planilha1!$A$4:M$271,13,FALSE)</f>
        <v>118653209.72</v>
      </c>
      <c r="J24" s="11">
        <f>VLOOKUP(A24,'[4]População das EFPC - detalhada'!A$1:F$259,5,FALSE)</f>
        <v>220498</v>
      </c>
      <c r="K24" s="11">
        <f>VLOOKUP(A24,'[4]População das EFPC - detalhada'!A$1:F$259,3,FALSE)</f>
        <v>3325</v>
      </c>
      <c r="L24" s="11">
        <f>VLOOKUP(A24,'[4]População das EFPC - detalhada'!A$1:F$259,4,FALSE)</f>
        <v>924</v>
      </c>
      <c r="M24" s="12">
        <f>VLOOKUP(A24,'[2]Base Cadastral Entidades'!A$2:W$469,15,FALSE)</f>
        <v>43</v>
      </c>
      <c r="N24" s="9">
        <f>VLOOKUP(A24,'[2]Base Cadastral Entidades'!A$2:W$469,16,FALSE)</f>
        <v>227</v>
      </c>
      <c r="O24" s="16" t="str">
        <f>VLOOKUP(A24,[5]Dados_EFPC!A$1:O$273,15,FALSE)</f>
        <v>WWW.BBPREVIDENCIA.COM.BR</v>
      </c>
    </row>
    <row r="25" spans="1:15" x14ac:dyDescent="0.25">
      <c r="A25" s="2" t="s">
        <v>93</v>
      </c>
      <c r="B25" s="2" t="str">
        <f>VLOOKUP(A25,'[1]Base Cadastral Planos (2)'!A$1:AA$1646,2,FALSE)</f>
        <v>FUNDACAO DE PREVIDENCIA COMPLEMENTAR DO SERVIDOR PUBLICO FEDERAL DO PODER EXECUTIVO (FUNPRESP-EXE)</v>
      </c>
      <c r="C25" s="2" t="str">
        <f>VLOOKUP(A25,'[2]Base Cadastral Entidades'!A$2:W$469,2,FALSE)</f>
        <v>17.312.597/0001-02</v>
      </c>
      <c r="D25" s="3" t="str">
        <f>VLOOKUP(A25,'[2]Base Cadastral Entidades'!A$2:W$469,20,FALSE)</f>
        <v>DF</v>
      </c>
      <c r="E25" s="3" t="str">
        <f>VLOOKUP(A25,'[2]Base Cadastral Entidades'!A$2:W$469,7,FALSE)</f>
        <v>Público</v>
      </c>
      <c r="F25" s="23">
        <v>8330938087.46</v>
      </c>
      <c r="G25" s="18">
        <f>VLOOKUP(A25,[3]Planilha1!A$4:N$271,14,)</f>
        <v>1115440291.96</v>
      </c>
      <c r="H25" s="18">
        <f>VLOOKUP(A25,[3]Planilha1!A$4:P$271,16,FALSE)</f>
        <v>44503532.649999999</v>
      </c>
      <c r="I25" s="18">
        <f>VLOOKUP(A25,[3]Planilha1!$A$4:M$271,13,FALSE)</f>
        <v>3766517.08</v>
      </c>
      <c r="J25" s="11">
        <f>VLOOKUP(A25,'[4]População das EFPC - detalhada'!A$1:F$259,5,FALSE)</f>
        <v>114895</v>
      </c>
      <c r="K25" s="11">
        <f>VLOOKUP(A25,'[4]População das EFPC - detalhada'!A$1:F$259,3,FALSE)</f>
        <v>70</v>
      </c>
      <c r="L25" s="11">
        <f>VLOOKUP(A25,'[4]População das EFPC - detalhada'!A$1:F$259,4,FALSE)</f>
        <v>207</v>
      </c>
      <c r="M25" s="12">
        <f>VLOOKUP(A25,'[2]Base Cadastral Entidades'!A$2:W$469,15,FALSE)</f>
        <v>2</v>
      </c>
      <c r="N25" s="9">
        <f>VLOOKUP(A25,'[2]Base Cadastral Entidades'!A$2:W$469,16,FALSE)</f>
        <v>205</v>
      </c>
      <c r="O25" s="16" t="str">
        <f>VLOOKUP(A25,[5]Dados_EFPC!A$1:O$273,15,FALSE)</f>
        <v>https://www.funpresp.com.br/portal/</v>
      </c>
    </row>
    <row r="26" spans="1:15" x14ac:dyDescent="0.25">
      <c r="A26" s="2" t="s">
        <v>248</v>
      </c>
      <c r="B26" s="2" t="str">
        <f>VLOOKUP(A26,'[1]Base Cadastral Planos (2)'!A$1:AA$1646,2,FALSE)</f>
        <v>VISAO PREV SOCIEDADE DE PREVIDENCIA COMPLEMENTAR</v>
      </c>
      <c r="C26" s="2" t="str">
        <f>VLOOKUP(A26,'[2]Base Cadastral Entidades'!A$2:W$469,2,FALSE)</f>
        <v>07.205.215/0001-98</v>
      </c>
      <c r="D26" s="3" t="str">
        <f>VLOOKUP(A26,'[2]Base Cadastral Entidades'!A$2:W$469,20,FALSE)</f>
        <v>SP</v>
      </c>
      <c r="E26" s="3" t="str">
        <f>VLOOKUP(A26,'[2]Base Cadastral Entidades'!A$2:W$469,7,FALSE)</f>
        <v>Privado</v>
      </c>
      <c r="F26" s="23">
        <v>8092757007.1199999</v>
      </c>
      <c r="G26" s="18">
        <f>VLOOKUP(A26,[3]Planilha1!A$4:N$271,14,)</f>
        <v>137525865.34</v>
      </c>
      <c r="H26" s="18">
        <f>VLOOKUP(A26,[3]Planilha1!A$4:P$271,16,FALSE)</f>
        <v>267112911.56</v>
      </c>
      <c r="I26" s="18">
        <f>VLOOKUP(A26,[3]Planilha1!$A$4:M$271,13,FALSE)</f>
        <v>47549610.219999999</v>
      </c>
      <c r="J26" s="11">
        <f>VLOOKUP(A26,'[4]População das EFPC - detalhada'!A$1:F$259,5,FALSE)</f>
        <v>15947</v>
      </c>
      <c r="K26" s="11">
        <f>VLOOKUP(A26,'[4]População das EFPC - detalhada'!A$1:F$259,3,FALSE)</f>
        <v>5512</v>
      </c>
      <c r="L26" s="11">
        <f>VLOOKUP(A26,'[4]População das EFPC - detalhada'!A$1:F$259,4,FALSE)</f>
        <v>503</v>
      </c>
      <c r="M26" s="12">
        <f>VLOOKUP(A26,'[2]Base Cadastral Entidades'!A$2:W$469,15,FALSE)</f>
        <v>5</v>
      </c>
      <c r="N26" s="9">
        <f>VLOOKUP(A26,'[2]Base Cadastral Entidades'!A$2:W$469,16,FALSE)</f>
        <v>24</v>
      </c>
      <c r="O26" s="16" t="str">
        <f>VLOOKUP(A26,[5]Dados_EFPC!A$1:O$273,15,FALSE)</f>
        <v>http://www.visaoprev.com.br</v>
      </c>
    </row>
    <row r="27" spans="1:15" x14ac:dyDescent="0.25">
      <c r="A27" s="2" t="s">
        <v>223</v>
      </c>
      <c r="B27" s="2" t="str">
        <f>VLOOKUP(A27,'[1]Base Cadastral Planos (2)'!A$1:AA$1646,2,FALSE)</f>
        <v>SERPROS FUNDO MULTIPATROCINADO</v>
      </c>
      <c r="C27" s="2" t="str">
        <f>VLOOKUP(A27,'[2]Base Cadastral Entidades'!A$2:W$469,2,FALSE)</f>
        <v>29.738.952/0001-99</v>
      </c>
      <c r="D27" s="3" t="str">
        <f>VLOOKUP(A27,'[2]Base Cadastral Entidades'!A$2:W$469,20,FALSE)</f>
        <v>DF</v>
      </c>
      <c r="E27" s="3" t="str">
        <f>VLOOKUP(A27,'[2]Base Cadastral Entidades'!A$2:W$469,7,FALSE)</f>
        <v>Público</v>
      </c>
      <c r="F27" s="23">
        <v>7986595548.5699997</v>
      </c>
      <c r="G27" s="18">
        <f>VLOOKUP(A27,[3]Planilha1!A$4:N$271,14,)</f>
        <v>176957747.19</v>
      </c>
      <c r="H27" s="18">
        <f>VLOOKUP(A27,[3]Planilha1!A$4:P$271,16,FALSE)</f>
        <v>277875778.68000001</v>
      </c>
      <c r="I27" s="18">
        <f>VLOOKUP(A27,[3]Planilha1!$A$4:M$271,13,FALSE)</f>
        <v>59386469.390000001</v>
      </c>
      <c r="J27" s="11">
        <f>VLOOKUP(A27,'[4]População das EFPC - detalhada'!A$1:F$259,5,FALSE)</f>
        <v>7345</v>
      </c>
      <c r="K27" s="11">
        <f>VLOOKUP(A27,'[4]População das EFPC - detalhada'!A$1:F$259,3,FALSE)</f>
        <v>4562</v>
      </c>
      <c r="L27" s="11">
        <f>VLOOKUP(A27,'[4]População das EFPC - detalhada'!A$1:F$259,4,FALSE)</f>
        <v>982</v>
      </c>
      <c r="M27" s="12">
        <f>VLOOKUP(A27,'[2]Base Cadastral Entidades'!A$2:W$469,15,FALSE)</f>
        <v>3</v>
      </c>
      <c r="N27" s="9">
        <f>VLOOKUP(A27,'[2]Base Cadastral Entidades'!A$2:W$469,16,FALSE)</f>
        <v>2</v>
      </c>
      <c r="O27" s="16" t="str">
        <f>VLOOKUP(A27,[5]Dados_EFPC!A$1:O$273,15,FALSE)</f>
        <v>http://www.serpros.com.br</v>
      </c>
    </row>
    <row r="28" spans="1:15" x14ac:dyDescent="0.25">
      <c r="A28" s="2" t="s">
        <v>83</v>
      </c>
      <c r="B28" s="2" t="str">
        <f>VLOOKUP(A28,'[1]Base Cadastral Planos (2)'!A$1:AA$1646,2,FALSE)</f>
        <v>FUNBEP - FUNDO DE PENSAO MULTIPATROCINADO</v>
      </c>
      <c r="C28" s="2" t="str">
        <f>VLOOKUP(A28,'[2]Base Cadastral Entidades'!A$2:W$469,2,FALSE)</f>
        <v>76.629.252/0001-46</v>
      </c>
      <c r="D28" s="3" t="str">
        <f>VLOOKUP(A28,'[2]Base Cadastral Entidades'!A$2:W$469,20,FALSE)</f>
        <v>PR</v>
      </c>
      <c r="E28" s="3" t="str">
        <f>VLOOKUP(A28,'[2]Base Cadastral Entidades'!A$2:W$469,7,FALSE)</f>
        <v>Privado</v>
      </c>
      <c r="F28" s="23">
        <v>7445548289.7399998</v>
      </c>
      <c r="G28" s="18">
        <f>VLOOKUP(A28,[3]Planilha1!A$4:N$271,14,)</f>
        <v>60818756.240000002</v>
      </c>
      <c r="H28" s="18">
        <f>VLOOKUP(A28,[3]Planilha1!A$4:P$271,16,FALSE)</f>
        <v>534920466.97999996</v>
      </c>
      <c r="I28" s="18">
        <f>VLOOKUP(A28,[3]Planilha1!$A$4:M$271,13,FALSE)</f>
        <v>284926.2</v>
      </c>
      <c r="J28" s="11">
        <f>VLOOKUP(A28,'[4]População das EFPC - detalhada'!A$1:F$259,5,FALSE)</f>
        <v>216</v>
      </c>
      <c r="K28" s="11">
        <f>VLOOKUP(A28,'[4]População das EFPC - detalhada'!A$1:F$259,3,FALSE)</f>
        <v>5122</v>
      </c>
      <c r="L28" s="11">
        <f>VLOOKUP(A28,'[4]População das EFPC - detalhada'!A$1:F$259,4,FALSE)</f>
        <v>1028</v>
      </c>
      <c r="M28" s="12">
        <f>VLOOKUP(A28,'[2]Base Cadastral Entidades'!A$2:W$469,15,FALSE)</f>
        <v>2</v>
      </c>
      <c r="N28" s="9">
        <f>VLOOKUP(A28,'[2]Base Cadastral Entidades'!A$2:W$469,16,FALSE)</f>
        <v>7</v>
      </c>
      <c r="O28" s="16" t="str">
        <f>VLOOKUP(A28,[5]Dados_EFPC!A$1:O$273,15,FALSE)</f>
        <v>https://www.funbep.com.br/</v>
      </c>
    </row>
    <row r="29" spans="1:15" x14ac:dyDescent="0.25">
      <c r="A29" s="2" t="s">
        <v>37</v>
      </c>
      <c r="B29" s="2" t="str">
        <f>VLOOKUP(A29,'[1]Base Cadastral Planos (2)'!A$1:AA$1646,2,FALSE)</f>
        <v>FUNDACAO BANCO CENTRAL DE PREVIDENCIA PRIVADA-CENTRUS</v>
      </c>
      <c r="C29" s="2" t="str">
        <f>VLOOKUP(A29,'[2]Base Cadastral Entidades'!A$2:W$469,2,FALSE)</f>
        <v>00.580.571/0001-42</v>
      </c>
      <c r="D29" s="3" t="str">
        <f>VLOOKUP(A29,'[2]Base Cadastral Entidades'!A$2:W$469,20,FALSE)</f>
        <v>DF</v>
      </c>
      <c r="E29" s="3" t="str">
        <f>VLOOKUP(A29,'[2]Base Cadastral Entidades'!A$2:W$469,7,FALSE)</f>
        <v>Público</v>
      </c>
      <c r="F29" s="23">
        <v>6758232671.6300001</v>
      </c>
      <c r="G29" s="18">
        <f>VLOOKUP(A29,[3]Planilha1!A$4:N$271,14,)</f>
        <v>10615586.940000001</v>
      </c>
      <c r="H29" s="18">
        <f>VLOOKUP(A29,[3]Planilha1!A$4:P$271,16,FALSE)</f>
        <v>274209225.88</v>
      </c>
      <c r="I29" s="18">
        <f>VLOOKUP(A29,[3]Planilha1!$A$4:M$271,13,FALSE)</f>
        <v>1346181.11</v>
      </c>
      <c r="J29" s="11">
        <f>VLOOKUP(A29,'[4]População das EFPC - detalhada'!A$1:F$259,5,FALSE)</f>
        <v>1201</v>
      </c>
      <c r="K29" s="11">
        <f>VLOOKUP(A29,'[4]População das EFPC - detalhada'!A$1:F$259,3,FALSE)</f>
        <v>541</v>
      </c>
      <c r="L29" s="11">
        <f>VLOOKUP(A29,'[4]População das EFPC - detalhada'!A$1:F$259,4,FALSE)</f>
        <v>729</v>
      </c>
      <c r="M29" s="12">
        <f>VLOOKUP(A29,'[2]Base Cadastral Entidades'!A$2:W$469,15,FALSE)</f>
        <v>4</v>
      </c>
      <c r="N29" s="9">
        <f>VLOOKUP(A29,'[2]Base Cadastral Entidades'!A$2:W$469,16,FALSE)</f>
        <v>7</v>
      </c>
      <c r="O29" s="16" t="str">
        <f>VLOOKUP(A29,[5]Dados_EFPC!A$1:O$273,15,FALSE)</f>
        <v>http://www.centrus.org.br</v>
      </c>
    </row>
    <row r="30" spans="1:15" x14ac:dyDescent="0.25">
      <c r="A30" s="2" t="s">
        <v>273</v>
      </c>
      <c r="B30" s="2" t="str">
        <f>VLOOKUP(A30,'[1]Base Cadastral Planos (2)'!A$1:AA$1646,2,FALSE)</f>
        <v>FUNDACAO BANRISUL DE SEGURIDADE SOCIAL</v>
      </c>
      <c r="C30" s="2" t="str">
        <f>VLOOKUP(A30,'[2]Base Cadastral Entidades'!A$2:W$469,2,FALSE)</f>
        <v>92.811.959/0001-25</v>
      </c>
      <c r="D30" s="3" t="str">
        <f>VLOOKUP(A30,'[2]Base Cadastral Entidades'!A$2:W$469,20,FALSE)</f>
        <v>RS</v>
      </c>
      <c r="E30" s="3" t="str">
        <f>VLOOKUP(A30,'[2]Base Cadastral Entidades'!A$2:W$469,7,FALSE)</f>
        <v>Público</v>
      </c>
      <c r="F30" s="23">
        <v>6740974820.7600002</v>
      </c>
      <c r="G30" s="18">
        <f>VLOOKUP(A30,[3]Planilha1!A$4:N$271,14,)</f>
        <v>164398167.66999999</v>
      </c>
      <c r="H30" s="18">
        <f>VLOOKUP(A30,[3]Planilha1!A$4:P$271,16,FALSE)</f>
        <v>370754832.77999997</v>
      </c>
      <c r="I30" s="18">
        <f>VLOOKUP(A30,[3]Planilha1!$A$4:M$271,13,FALSE)</f>
        <v>26978400.100000001</v>
      </c>
      <c r="J30" s="11">
        <f>VLOOKUP(A30,'[4]População das EFPC - detalhada'!A$1:F$259,5,FALSE)</f>
        <v>8817</v>
      </c>
      <c r="K30" s="11">
        <f>VLOOKUP(A30,'[4]População das EFPC - detalhada'!A$1:F$259,3,FALSE)</f>
        <v>7436</v>
      </c>
      <c r="L30" s="11">
        <f>VLOOKUP(A30,'[4]População das EFPC - detalhada'!A$1:F$259,4,FALSE)</f>
        <v>1574</v>
      </c>
      <c r="M30" s="12">
        <f>VLOOKUP(A30,'[2]Base Cadastral Entidades'!A$2:W$469,15,FALSE)</f>
        <v>7</v>
      </c>
      <c r="N30" s="9">
        <f>VLOOKUP(A30,'[2]Base Cadastral Entidades'!A$2:W$469,16,FALSE)</f>
        <v>144</v>
      </c>
      <c r="O30" s="16" t="str">
        <f>VLOOKUP(A30,[5]Dados_EFPC!A$1:O$273,15,FALSE)</f>
        <v>Sem site</v>
      </c>
    </row>
    <row r="31" spans="1:15" x14ac:dyDescent="0.25">
      <c r="A31" s="2" t="s">
        <v>26</v>
      </c>
      <c r="B31" s="2" t="str">
        <f>VLOOKUP(A31,'[1]Base Cadastral Planos (2)'!A$1:AA$1646,2,FALSE)</f>
        <v>CAIXA DE PREVIDENCIA DOS FUNCIONARIOS DO BANCO DO NORDESTE DO BRASIL - CAPEF</v>
      </c>
      <c r="C31" s="2" t="str">
        <f>VLOOKUP(A31,'[2]Base Cadastral Entidades'!A$2:W$469,2,FALSE)</f>
        <v>07.273.170/0001-99</v>
      </c>
      <c r="D31" s="3" t="str">
        <f>VLOOKUP(A31,'[2]Base Cadastral Entidades'!A$2:W$469,20,FALSE)</f>
        <v>CE</v>
      </c>
      <c r="E31" s="3" t="str">
        <f>VLOOKUP(A31,'[2]Base Cadastral Entidades'!A$2:W$469,7,FALSE)</f>
        <v>Público</v>
      </c>
      <c r="F31" s="23">
        <v>6688988796.4200001</v>
      </c>
      <c r="G31" s="18">
        <f>VLOOKUP(A31,[3]Planilha1!A$4:N$271,14,)</f>
        <v>269293817.44</v>
      </c>
      <c r="H31" s="18">
        <f>VLOOKUP(A31,[3]Planilha1!A$4:P$271,16,FALSE)</f>
        <v>413860814.83999997</v>
      </c>
      <c r="I31" s="18">
        <f>VLOOKUP(A31,[3]Planilha1!$A$4:M$271,13,FALSE)</f>
        <v>832500.16</v>
      </c>
      <c r="J31" s="11">
        <f>VLOOKUP(A31,'[4]População das EFPC - detalhada'!A$1:F$259,5,FALSE)</f>
        <v>6850</v>
      </c>
      <c r="K31" s="11">
        <f>VLOOKUP(A31,'[4]População das EFPC - detalhada'!A$1:F$259,3,FALSE)</f>
        <v>4092</v>
      </c>
      <c r="L31" s="11">
        <f>VLOOKUP(A31,'[4]População das EFPC - detalhada'!A$1:F$259,4,FALSE)</f>
        <v>1615</v>
      </c>
      <c r="M31" s="12">
        <f>VLOOKUP(A31,'[2]Base Cadastral Entidades'!A$2:W$469,15,FALSE)</f>
        <v>3</v>
      </c>
      <c r="N31" s="9">
        <f>VLOOKUP(A31,'[2]Base Cadastral Entidades'!A$2:W$469,16,FALSE)</f>
        <v>3</v>
      </c>
      <c r="O31" s="16" t="str">
        <f>VLOOKUP(A31,[5]Dados_EFPC!A$1:O$273,15,FALSE)</f>
        <v>http://www.capef.com.br</v>
      </c>
    </row>
    <row r="32" spans="1:15" x14ac:dyDescent="0.25">
      <c r="A32" s="2" t="s">
        <v>278</v>
      </c>
      <c r="B32" s="2" t="str">
        <f>VLOOKUP(A32,'[1]Base Cadastral Planos (2)'!A$1:AA$1646,2,FALSE)</f>
        <v>FUNDACAO CEEE DE SEGURIDADE SOCIAL ELETROCEEE</v>
      </c>
      <c r="C32" s="2" t="str">
        <f>VLOOKUP(A32,'[2]Base Cadastral Entidades'!A$2:W$469,2,FALSE)</f>
        <v>90.884.412/0001-24</v>
      </c>
      <c r="D32" s="3" t="str">
        <f>VLOOKUP(A32,'[2]Base Cadastral Entidades'!A$2:W$469,20,FALSE)</f>
        <v>RS</v>
      </c>
      <c r="E32" s="3" t="str">
        <f>VLOOKUP(A32,'[2]Base Cadastral Entidades'!A$2:W$469,7,FALSE)</f>
        <v>Privado</v>
      </c>
      <c r="F32" s="23">
        <v>6671051111.6599998</v>
      </c>
      <c r="G32" s="18">
        <f>VLOOKUP(A32,[3]Planilha1!A$4:N$271,14,)</f>
        <v>272994353.36000001</v>
      </c>
      <c r="H32" s="18">
        <f>VLOOKUP(A32,[3]Planilha1!A$4:P$271,16,FALSE)</f>
        <v>597841527.06000006</v>
      </c>
      <c r="I32" s="18">
        <f>VLOOKUP(A32,[3]Planilha1!$A$4:M$271,13,FALSE)</f>
        <v>62709686.439999998</v>
      </c>
      <c r="J32" s="11">
        <f>VLOOKUP(A32,'[4]População das EFPC - detalhada'!A$1:F$259,5,FALSE)</f>
        <v>9685</v>
      </c>
      <c r="K32" s="11">
        <f>VLOOKUP(A32,'[4]População das EFPC - detalhada'!A$1:F$259,3,FALSE)</f>
        <v>5753</v>
      </c>
      <c r="L32" s="11">
        <f>VLOOKUP(A32,'[4]População das EFPC - detalhada'!A$1:F$259,4,FALSE)</f>
        <v>3072</v>
      </c>
      <c r="M32" s="12">
        <f>VLOOKUP(A32,'[2]Base Cadastral Entidades'!A$2:W$469,15,FALSE)</f>
        <v>11</v>
      </c>
      <c r="N32" s="9">
        <f>VLOOKUP(A32,'[2]Base Cadastral Entidades'!A$2:W$469,16,FALSE)</f>
        <v>134</v>
      </c>
      <c r="O32" s="16" t="str">
        <f>VLOOKUP(A32,[5]Dados_EFPC!A$1:O$273,15,FALSE)</f>
        <v>Sem site</v>
      </c>
    </row>
    <row r="33" spans="1:15" x14ac:dyDescent="0.25">
      <c r="A33" s="2" t="s">
        <v>35</v>
      </c>
      <c r="B33" s="2" t="str">
        <f>VLOOKUP(A33,'[1]Base Cadastral Planos (2)'!A$1:AA$1646,2,FALSE)</f>
        <v>CAIXA BENEFICENTE DOS EMPREGADOS DA COMPANHIA SIDERURGICA NACIONAL  - CBS</v>
      </c>
      <c r="C33" s="2" t="str">
        <f>VLOOKUP(A33,'[2]Base Cadastral Entidades'!A$2:W$469,2,FALSE)</f>
        <v>32.500.613/0001-84</v>
      </c>
      <c r="D33" s="3" t="str">
        <f>VLOOKUP(A33,'[2]Base Cadastral Entidades'!A$2:W$469,20,FALSE)</f>
        <v>SP</v>
      </c>
      <c r="E33" s="3" t="str">
        <f>VLOOKUP(A33,'[2]Base Cadastral Entidades'!A$2:W$469,7,FALSE)</f>
        <v>Privado</v>
      </c>
      <c r="F33" s="23">
        <v>6189764609.1199999</v>
      </c>
      <c r="G33" s="18">
        <f>VLOOKUP(A33,[3]Planilha1!A$4:N$271,14,)</f>
        <v>73020499.810000002</v>
      </c>
      <c r="H33" s="18">
        <f>VLOOKUP(A33,[3]Planilha1!A$4:P$271,16,FALSE)</f>
        <v>277629989.81</v>
      </c>
      <c r="I33" s="18">
        <f>VLOOKUP(A33,[3]Planilha1!$A$4:M$271,13,FALSE)</f>
        <v>39972336.539999999</v>
      </c>
      <c r="J33" s="11">
        <f>VLOOKUP(A33,'[4]População das EFPC - detalhada'!A$1:F$259,5,FALSE)</f>
        <v>22223</v>
      </c>
      <c r="K33" s="11">
        <f>VLOOKUP(A33,'[4]População das EFPC - detalhada'!A$1:F$259,3,FALSE)</f>
        <v>7611</v>
      </c>
      <c r="L33" s="11">
        <f>VLOOKUP(A33,'[4]População das EFPC - detalhada'!A$1:F$259,4,FALSE)</f>
        <v>4469</v>
      </c>
      <c r="M33" s="12">
        <f>VLOOKUP(A33,'[2]Base Cadastral Entidades'!A$2:W$469,15,FALSE)</f>
        <v>4</v>
      </c>
      <c r="N33" s="9">
        <f>VLOOKUP(A33,'[2]Base Cadastral Entidades'!A$2:W$469,16,FALSE)</f>
        <v>14</v>
      </c>
      <c r="O33" s="16" t="str">
        <f>VLOOKUP(A33,[5]Dados_EFPC!A$1:O$273,15,FALSE)</f>
        <v>CBSPREV.COM.BR</v>
      </c>
    </row>
    <row r="34" spans="1:15" x14ac:dyDescent="0.25">
      <c r="A34" s="2" t="s">
        <v>107</v>
      </c>
      <c r="B34" s="2" t="str">
        <f>VLOOKUP(A34,'[1]Base Cadastral Planos (2)'!A$1:AA$1646,2,FALSE)</f>
        <v>FUNDACAO PREVIDENCIARIA IBM</v>
      </c>
      <c r="C34" s="2" t="str">
        <f>VLOOKUP(A34,'[2]Base Cadastral Entidades'!A$2:W$469,2,FALSE)</f>
        <v>30.658.868/0001-44</v>
      </c>
      <c r="D34" s="3" t="str">
        <f>VLOOKUP(A34,'[2]Base Cadastral Entidades'!A$2:W$469,20,FALSE)</f>
        <v>RJ</v>
      </c>
      <c r="E34" s="3" t="str">
        <f>VLOOKUP(A34,'[2]Base Cadastral Entidades'!A$2:W$469,7,FALSE)</f>
        <v>Privado</v>
      </c>
      <c r="F34" s="23">
        <v>5902215904.6700001</v>
      </c>
      <c r="G34" s="18">
        <f>VLOOKUP(A34,[3]Planilha1!A$4:N$271,14,)</f>
        <v>115152600.87</v>
      </c>
      <c r="H34" s="18">
        <f>VLOOKUP(A34,[3]Planilha1!A$4:P$271,16,FALSE)</f>
        <v>163400775.11000001</v>
      </c>
      <c r="I34" s="18">
        <f>VLOOKUP(A34,[3]Planilha1!$A$4:M$271,13,FALSE)</f>
        <v>58558445.229999997</v>
      </c>
      <c r="J34" s="11">
        <f>VLOOKUP(A34,'[4]População das EFPC - detalhada'!A$1:F$259,5,FALSE)</f>
        <v>7249</v>
      </c>
      <c r="K34" s="11">
        <f>VLOOKUP(A34,'[4]População das EFPC - detalhada'!A$1:F$259,3,FALSE)</f>
        <v>1974</v>
      </c>
      <c r="L34" s="11">
        <f>VLOOKUP(A34,'[4]População das EFPC - detalhada'!A$1:F$259,4,FALSE)</f>
        <v>17</v>
      </c>
      <c r="M34" s="12">
        <f>VLOOKUP(A34,'[2]Base Cadastral Entidades'!A$2:W$469,15,FALSE)</f>
        <v>3</v>
      </c>
      <c r="N34" s="9">
        <f>VLOOKUP(A34,'[2]Base Cadastral Entidades'!A$2:W$469,16,FALSE)</f>
        <v>3</v>
      </c>
      <c r="O34" s="16" t="str">
        <f>VLOOKUP(A34,[5]Dados_EFPC!A$1:O$273,15,FALSE)</f>
        <v>WWW.FUNDACAOIBM.COM.BR</v>
      </c>
    </row>
    <row r="35" spans="1:15" x14ac:dyDescent="0.25">
      <c r="A35" s="2" t="s">
        <v>201</v>
      </c>
      <c r="B35" s="2" t="str">
        <f>VLOOKUP(A35,'[1]Base Cadastral Planos (2)'!A$1:AA$1646,2,FALSE)</f>
        <v>QUANTA PREVIDENCIA COOPERATIVA</v>
      </c>
      <c r="C35" s="2" t="str">
        <f>VLOOKUP(A35,'[2]Base Cadastral Entidades'!A$2:W$469,2,FALSE)</f>
        <v>07.200.006/0001-51</v>
      </c>
      <c r="D35" s="3" t="str">
        <f>VLOOKUP(A35,'[2]Base Cadastral Entidades'!A$2:W$469,20,FALSE)</f>
        <v>SC</v>
      </c>
      <c r="E35" s="3" t="str">
        <f>VLOOKUP(A35,'[2]Base Cadastral Entidades'!A$2:W$469,7,FALSE)</f>
        <v>Instituidor</v>
      </c>
      <c r="F35" s="23">
        <v>5859370958.0900002</v>
      </c>
      <c r="G35" s="18">
        <f>VLOOKUP(A35,[3]Planilha1!A$4:N$271,14,)</f>
        <v>384908907.78999996</v>
      </c>
      <c r="H35" s="18">
        <f>VLOOKUP(A35,[3]Planilha1!A$4:P$271,16,FALSE)</f>
        <v>37129546.420000002</v>
      </c>
      <c r="I35" s="18">
        <f>VLOOKUP(A35,[3]Planilha1!$A$4:M$271,13,FALSE)</f>
        <v>195558444.37</v>
      </c>
      <c r="J35" s="11">
        <f>VLOOKUP(A35,'[4]População das EFPC - detalhada'!A$1:F$259,5,FALSE)</f>
        <v>175307</v>
      </c>
      <c r="K35" s="11">
        <f>VLOOKUP(A35,'[4]População das EFPC - detalhada'!A$1:F$259,3,FALSE)</f>
        <v>580</v>
      </c>
      <c r="L35" s="11">
        <f>VLOOKUP(A35,'[4]População das EFPC - detalhada'!A$1:F$259,4,FALSE)</f>
        <v>278</v>
      </c>
      <c r="M35" s="12">
        <f>VLOOKUP(A35,'[2]Base Cadastral Entidades'!A$2:W$469,15,FALSE)</f>
        <v>3</v>
      </c>
      <c r="N35" s="9">
        <f>VLOOKUP(A35,'[2]Base Cadastral Entidades'!A$2:W$469,16,FALSE)</f>
        <v>45</v>
      </c>
      <c r="O35" s="16" t="str">
        <f>VLOOKUP(A35,[5]Dados_EFPC!A$1:O$273,15,FALSE)</f>
        <v>www.quanta-previdencia.com.br</v>
      </c>
    </row>
    <row r="36" spans="1:15" x14ac:dyDescent="0.25">
      <c r="A36" s="2" t="s">
        <v>76</v>
      </c>
      <c r="B36" s="2" t="str">
        <f>VLOOKUP(A36,'[1]Base Cadastral Planos (2)'!A$1:AA$1646,2,FALSE)</f>
        <v>FUNDACAO ITAIPU BR DE PREVIDENCIA E ASSISTENCIA SOCIAL</v>
      </c>
      <c r="C36" s="2" t="str">
        <f>VLOOKUP(A36,'[2]Base Cadastral Entidades'!A$2:W$469,2,FALSE)</f>
        <v>80.564.578/0001-00</v>
      </c>
      <c r="D36" s="3" t="str">
        <f>VLOOKUP(A36,'[2]Base Cadastral Entidades'!A$2:W$469,20,FALSE)</f>
        <v>PR</v>
      </c>
      <c r="E36" s="3" t="str">
        <f>VLOOKUP(A36,'[2]Base Cadastral Entidades'!A$2:W$469,7,FALSE)</f>
        <v>Privado</v>
      </c>
      <c r="F36" s="23">
        <v>5762599701.1599998</v>
      </c>
      <c r="G36" s="18">
        <f>VLOOKUP(A36,[3]Planilha1!A$4:N$271,14,)</f>
        <v>114755070.88</v>
      </c>
      <c r="H36" s="18">
        <f>VLOOKUP(A36,[3]Planilha1!A$4:P$271,16,FALSE)</f>
        <v>303088974.91000003</v>
      </c>
      <c r="I36" s="18">
        <f>VLOOKUP(A36,[3]Planilha1!$A$4:M$271,13,FALSE)</f>
        <v>2454703.39</v>
      </c>
      <c r="J36" s="11">
        <f>VLOOKUP(A36,'[4]População das EFPC - detalhada'!A$1:F$259,5,FALSE)</f>
        <v>2068</v>
      </c>
      <c r="K36" s="11">
        <f>VLOOKUP(A36,'[4]População das EFPC - detalhada'!A$1:F$259,3,FALSE)</f>
        <v>1701</v>
      </c>
      <c r="L36" s="11">
        <f>VLOOKUP(A36,'[4]População das EFPC - detalhada'!A$1:F$259,4,FALSE)</f>
        <v>346</v>
      </c>
      <c r="M36" s="12">
        <f>VLOOKUP(A36,'[2]Base Cadastral Entidades'!A$2:W$469,15,FALSE)</f>
        <v>2</v>
      </c>
      <c r="N36" s="9">
        <f>VLOOKUP(A36,'[2]Base Cadastral Entidades'!A$2:W$469,16,FALSE)</f>
        <v>4</v>
      </c>
      <c r="O36" s="16" t="str">
        <f>VLOOKUP(A36,[5]Dados_EFPC!A$1:O$273,15,FALSE)</f>
        <v>http://www.fundacaoitaipu.com.br</v>
      </c>
    </row>
    <row r="37" spans="1:15" x14ac:dyDescent="0.25">
      <c r="A37" s="2" t="s">
        <v>59</v>
      </c>
      <c r="B37" s="2" t="str">
        <f>VLOOKUP(A37,'[1]Base Cadastral Planos (2)'!A$1:AA$1646,2,FALSE)</f>
        <v>FUNDACAO ELETROBRAS DE SEGURIDADE SOCIAL ELETROS</v>
      </c>
      <c r="C37" s="2" t="str">
        <f>VLOOKUP(A37,'[2]Base Cadastral Entidades'!A$2:W$469,2,FALSE)</f>
        <v>34.268.789/0001-88</v>
      </c>
      <c r="D37" s="3" t="str">
        <f>VLOOKUP(A37,'[2]Base Cadastral Entidades'!A$2:W$469,20,FALSE)</f>
        <v>RJ</v>
      </c>
      <c r="E37" s="3" t="str">
        <f>VLOOKUP(A37,'[2]Base Cadastral Entidades'!A$2:W$469,7,FALSE)</f>
        <v>Público</v>
      </c>
      <c r="F37" s="23">
        <v>5707197649.5900002</v>
      </c>
      <c r="G37" s="18">
        <f>VLOOKUP(A37,[3]Planilha1!A$4:N$271,14,)</f>
        <v>161454425.99000001</v>
      </c>
      <c r="H37" s="18">
        <f>VLOOKUP(A37,[3]Planilha1!A$4:P$271,16,FALSE)</f>
        <v>356197187.00999999</v>
      </c>
      <c r="I37" s="18">
        <f>VLOOKUP(A37,[3]Planilha1!$A$4:M$271,13,FALSE)</f>
        <v>27773442.219999999</v>
      </c>
      <c r="J37" s="11">
        <f>VLOOKUP(A37,'[4]População das EFPC - detalhada'!A$1:F$259,5,FALSE)</f>
        <v>2429</v>
      </c>
      <c r="K37" s="11">
        <f>VLOOKUP(A37,'[4]População das EFPC - detalhada'!A$1:F$259,3,FALSE)</f>
        <v>2087</v>
      </c>
      <c r="L37" s="11">
        <f>VLOOKUP(A37,'[4]População das EFPC - detalhada'!A$1:F$259,4,FALSE)</f>
        <v>633</v>
      </c>
      <c r="M37" s="12">
        <f>VLOOKUP(A37,'[2]Base Cadastral Entidades'!A$2:W$469,15,FALSE)</f>
        <v>6</v>
      </c>
      <c r="N37" s="9">
        <f>VLOOKUP(A37,'[2]Base Cadastral Entidades'!A$2:W$469,16,FALSE)</f>
        <v>8</v>
      </c>
      <c r="O37" s="16" t="str">
        <f>VLOOKUP(A37,[5]Dados_EFPC!A$1:O$273,15,FALSE)</f>
        <v>http://www.eletros.com.br</v>
      </c>
    </row>
    <row r="38" spans="1:15" x14ac:dyDescent="0.25">
      <c r="A38" s="2" t="s">
        <v>182</v>
      </c>
      <c r="B38" s="2" t="str">
        <f>VLOOKUP(A38,'[1]Base Cadastral Planos (2)'!A$1:AA$1646,2,FALSE)</f>
        <v>PREVI-GM SOCIEDADE DE PREVIDENCIA PRIVADA</v>
      </c>
      <c r="C38" s="2" t="str">
        <f>VLOOKUP(A38,'[2]Base Cadastral Entidades'!A$2:W$469,2,FALSE)</f>
        <v>53.710.968/0001-78</v>
      </c>
      <c r="D38" s="3" t="str">
        <f>VLOOKUP(A38,'[2]Base Cadastral Entidades'!A$2:W$469,20,FALSE)</f>
        <v>SP</v>
      </c>
      <c r="E38" s="3" t="str">
        <f>VLOOKUP(A38,'[2]Base Cadastral Entidades'!A$2:W$469,7,FALSE)</f>
        <v>Privado</v>
      </c>
      <c r="F38" s="23">
        <v>5106353716.3199997</v>
      </c>
      <c r="G38" s="18">
        <f>VLOOKUP(A38,[3]Planilha1!A$4:N$271,14,)</f>
        <v>59914577.199999996</v>
      </c>
      <c r="H38" s="18">
        <f>VLOOKUP(A38,[3]Planilha1!A$4:P$271,16,FALSE)</f>
        <v>198816087.74000001</v>
      </c>
      <c r="I38" s="18">
        <f>VLOOKUP(A38,[3]Planilha1!$A$4:M$271,13,FALSE)</f>
        <v>8494010.4800000004</v>
      </c>
      <c r="J38" s="11">
        <f>VLOOKUP(A38,'[4]População das EFPC - detalhada'!A$1:F$259,5,FALSE)</f>
        <v>17951</v>
      </c>
      <c r="K38" s="11">
        <f>VLOOKUP(A38,'[4]População das EFPC - detalhada'!A$1:F$259,3,FALSE)</f>
        <v>3896</v>
      </c>
      <c r="L38" s="11">
        <f>VLOOKUP(A38,'[4]População das EFPC - detalhada'!A$1:F$259,4,FALSE)</f>
        <v>300</v>
      </c>
      <c r="M38" s="12">
        <f>VLOOKUP(A38,'[2]Base Cadastral Entidades'!A$2:W$469,15,FALSE)</f>
        <v>1</v>
      </c>
      <c r="N38" s="9">
        <f>VLOOKUP(A38,'[2]Base Cadastral Entidades'!A$2:W$469,16,FALSE)</f>
        <v>1</v>
      </c>
      <c r="O38" s="16" t="str">
        <f>VLOOKUP(A38,[5]Dados_EFPC!A$1:O$273,15,FALSE)</f>
        <v>http://www.previgm.com.br</v>
      </c>
    </row>
    <row r="39" spans="1:15" x14ac:dyDescent="0.25">
      <c r="A39" s="2" t="s">
        <v>214</v>
      </c>
      <c r="B39" s="2" t="str">
        <f>VLOOKUP(A39,'[1]Base Cadastral Planos (2)'!A$1:AA$1646,2,FALSE)</f>
        <v>SANTANDERPREVI - SOCIEDADE DE PREVIDENCIA PRIVADA</v>
      </c>
      <c r="C39" s="2" t="str">
        <f>VLOOKUP(A39,'[2]Base Cadastral Entidades'!A$2:W$469,2,FALSE)</f>
        <v>68.687.185/0001-98</v>
      </c>
      <c r="D39" s="3" t="str">
        <f>VLOOKUP(A39,'[2]Base Cadastral Entidades'!A$2:W$469,20,FALSE)</f>
        <v>SP</v>
      </c>
      <c r="E39" s="3" t="str">
        <f>VLOOKUP(A39,'[2]Base Cadastral Entidades'!A$2:W$469,7,FALSE)</f>
        <v>Privado</v>
      </c>
      <c r="F39" s="23">
        <v>4786178141.7700005</v>
      </c>
      <c r="G39" s="18">
        <f>VLOOKUP(A39,[3]Planilha1!A$4:N$271,14,)</f>
        <v>153298243.47</v>
      </c>
      <c r="H39" s="18">
        <f>VLOOKUP(A39,[3]Planilha1!A$4:P$271,16,FALSE)</f>
        <v>157777208.93000001</v>
      </c>
      <c r="I39" s="18">
        <f>VLOOKUP(A39,[3]Planilha1!$A$4:M$271,13,FALSE)</f>
        <v>78084836.959999993</v>
      </c>
      <c r="J39" s="11">
        <f>VLOOKUP(A39,'[4]População das EFPC - detalhada'!A$1:F$259,5,FALSE)</f>
        <v>24368</v>
      </c>
      <c r="K39" s="11">
        <f>VLOOKUP(A39,'[4]População das EFPC - detalhada'!A$1:F$259,3,FALSE)</f>
        <v>1898</v>
      </c>
      <c r="L39" s="11">
        <f>VLOOKUP(A39,'[4]População das EFPC - detalhada'!A$1:F$259,4,FALSE)</f>
        <v>8</v>
      </c>
      <c r="M39" s="12">
        <f>VLOOKUP(A39,'[2]Base Cadastral Entidades'!A$2:W$469,15,FALSE)</f>
        <v>1</v>
      </c>
      <c r="N39" s="9">
        <f>VLOOKUP(A39,'[2]Base Cadastral Entidades'!A$2:W$469,16,FALSE)</f>
        <v>18</v>
      </c>
      <c r="O39" s="16" t="str">
        <f>VLOOKUP(A39,[5]Dados_EFPC!A$1:O$273,15,FALSE)</f>
        <v>http://www.santanderprevi.com.br</v>
      </c>
    </row>
    <row r="40" spans="1:15" x14ac:dyDescent="0.25">
      <c r="A40" s="2" t="s">
        <v>60</v>
      </c>
      <c r="B40" s="2" t="str">
        <f>VLOOKUP(A40,'[1]Base Cadastral Planos (2)'!A$1:AA$1646,2,FALSE)</f>
        <v>FUNDACAO ELETROSUL DE PREVIDENCIA E ASSISTENCIA SOCIAL ELOS</v>
      </c>
      <c r="C40" s="2" t="str">
        <f>VLOOKUP(A40,'[2]Base Cadastral Entidades'!A$2:W$469,2,FALSE)</f>
        <v>42.286.245/0001-77</v>
      </c>
      <c r="D40" s="3" t="str">
        <f>VLOOKUP(A40,'[2]Base Cadastral Entidades'!A$2:W$469,20,FALSE)</f>
        <v>SC</v>
      </c>
      <c r="E40" s="3" t="str">
        <f>VLOOKUP(A40,'[2]Base Cadastral Entidades'!A$2:W$469,7,FALSE)</f>
        <v>Privado</v>
      </c>
      <c r="F40" s="23">
        <v>4726575868.25</v>
      </c>
      <c r="G40" s="18">
        <f>VLOOKUP(A40,[3]Planilha1!A$4:N$271,14,)</f>
        <v>92141754.879999995</v>
      </c>
      <c r="H40" s="18">
        <f>VLOOKUP(A40,[3]Planilha1!A$4:P$271,16,FALSE)</f>
        <v>292210014.74000001</v>
      </c>
      <c r="I40" s="18">
        <f>VLOOKUP(A40,[3]Planilha1!$A$4:M$271,13,FALSE)</f>
        <v>1401304.48</v>
      </c>
      <c r="J40" s="11">
        <f>VLOOKUP(A40,'[4]População das EFPC - detalhada'!A$1:F$259,5,FALSE)</f>
        <v>1250</v>
      </c>
      <c r="K40" s="11">
        <f>VLOOKUP(A40,'[4]População das EFPC - detalhada'!A$1:F$259,3,FALSE)</f>
        <v>2854</v>
      </c>
      <c r="L40" s="11">
        <f>VLOOKUP(A40,'[4]População das EFPC - detalhada'!A$1:F$259,4,FALSE)</f>
        <v>843</v>
      </c>
      <c r="M40" s="12">
        <f>VLOOKUP(A40,'[2]Base Cadastral Entidades'!A$2:W$469,15,FALSE)</f>
        <v>6</v>
      </c>
      <c r="N40" s="9">
        <f>VLOOKUP(A40,'[2]Base Cadastral Entidades'!A$2:W$469,16,FALSE)</f>
        <v>4</v>
      </c>
      <c r="O40" s="16" t="str">
        <f>VLOOKUP(A40,[5]Dados_EFPC!A$1:O$273,15,FALSE)</f>
        <v>http://www.elos.org.br</v>
      </c>
    </row>
    <row r="41" spans="1:15" x14ac:dyDescent="0.25">
      <c r="A41" s="2" t="s">
        <v>89</v>
      </c>
      <c r="B41" s="2" t="str">
        <f>VLOOKUP(A41,'[1]Base Cadastral Planos (2)'!A$1:AA$1646,2,FALSE)</f>
        <v>FUNDACAO LIBERTAS DE SEGURIDADE SOCIAL</v>
      </c>
      <c r="C41" s="2" t="str">
        <f>VLOOKUP(A41,'[2]Base Cadastral Entidades'!A$2:W$469,2,FALSE)</f>
        <v>20.119.509/0001-65</v>
      </c>
      <c r="D41" s="3" t="str">
        <f>VLOOKUP(A41,'[2]Base Cadastral Entidades'!A$2:W$469,20,FALSE)</f>
        <v>MG</v>
      </c>
      <c r="E41" s="3" t="str">
        <f>VLOOKUP(A41,'[2]Base Cadastral Entidades'!A$2:W$469,7,FALSE)</f>
        <v>Público</v>
      </c>
      <c r="F41" s="23">
        <v>4630779212.4700003</v>
      </c>
      <c r="G41" s="18">
        <f>VLOOKUP(A41,[3]Planilha1!A$4:N$271,14,)</f>
        <v>108956956.31999999</v>
      </c>
      <c r="H41" s="18">
        <f>VLOOKUP(A41,[3]Planilha1!A$4:P$271,16,FALSE)</f>
        <v>163762930.75999999</v>
      </c>
      <c r="I41" s="18">
        <f>VLOOKUP(A41,[3]Planilha1!$A$4:M$271,13,FALSE)</f>
        <v>28169987.030000001</v>
      </c>
      <c r="J41" s="11">
        <f>VLOOKUP(A41,'[4]População das EFPC - detalhada'!A$1:F$259,5,FALSE)</f>
        <v>15607</v>
      </c>
      <c r="K41" s="11">
        <f>VLOOKUP(A41,'[4]População das EFPC - detalhada'!A$1:F$259,3,FALSE)</f>
        <v>4501</v>
      </c>
      <c r="L41" s="11">
        <f>VLOOKUP(A41,'[4]População das EFPC - detalhada'!A$1:F$259,4,FALSE)</f>
        <v>935</v>
      </c>
      <c r="M41" s="12">
        <f>VLOOKUP(A41,'[2]Base Cadastral Entidades'!A$2:W$469,15,FALSE)</f>
        <v>18</v>
      </c>
      <c r="N41" s="9">
        <f>VLOOKUP(A41,'[2]Base Cadastral Entidades'!A$2:W$469,16,FALSE)</f>
        <v>18</v>
      </c>
      <c r="O41" s="16" t="str">
        <f>VLOOKUP(A41,[5]Dados_EFPC!A$1:O$273,15,FALSE)</f>
        <v>http://www.fundacaolibertas.com.br</v>
      </c>
    </row>
    <row r="42" spans="1:15" x14ac:dyDescent="0.25">
      <c r="A42" s="2" t="s">
        <v>187</v>
      </c>
      <c r="B42" s="2" t="str">
        <f>VLOOKUP(A42,'[1]Base Cadastral Planos (2)'!A$1:AA$1646,2,FALSE)</f>
        <v>PREVINORTE - FUNDACAO DE PREVIDENCIA COMPLEMENTAR</v>
      </c>
      <c r="C42" s="2" t="str">
        <f>VLOOKUP(A42,'[2]Base Cadastral Entidades'!A$2:W$469,2,FALSE)</f>
        <v>03.637.154/0001-87</v>
      </c>
      <c r="D42" s="3" t="str">
        <f>VLOOKUP(A42,'[2]Base Cadastral Entidades'!A$2:W$469,20,FALSE)</f>
        <v>DF</v>
      </c>
      <c r="E42" s="3" t="str">
        <f>VLOOKUP(A42,'[2]Base Cadastral Entidades'!A$2:W$469,7,FALSE)</f>
        <v>Público</v>
      </c>
      <c r="F42" s="23">
        <v>4601751881.3599997</v>
      </c>
      <c r="G42" s="18">
        <f>VLOOKUP(A42,[3]Planilha1!A$4:N$271,14,)</f>
        <v>70941276.960000008</v>
      </c>
      <c r="H42" s="18">
        <f>VLOOKUP(A42,[3]Planilha1!A$4:P$271,16,FALSE)</f>
        <v>268677271.21999997</v>
      </c>
      <c r="I42" s="18">
        <f>VLOOKUP(A42,[3]Planilha1!$A$4:M$271,13,FALSE)</f>
        <v>39250544.159999996</v>
      </c>
      <c r="J42" s="11">
        <f>VLOOKUP(A42,'[4]População das EFPC - detalhada'!A$1:F$259,5,FALSE)</f>
        <v>3122</v>
      </c>
      <c r="K42" s="11">
        <f>VLOOKUP(A42,'[4]População das EFPC - detalhada'!A$1:F$259,3,FALSE)</f>
        <v>2330</v>
      </c>
      <c r="L42" s="11">
        <f>VLOOKUP(A42,'[4]População das EFPC - detalhada'!A$1:F$259,4,FALSE)</f>
        <v>558</v>
      </c>
      <c r="M42" s="12">
        <f>VLOOKUP(A42,'[2]Base Cadastral Entidades'!A$2:W$469,15,FALSE)</f>
        <v>6</v>
      </c>
      <c r="N42" s="9">
        <f>VLOOKUP(A42,'[2]Base Cadastral Entidades'!A$2:W$469,16,FALSE)</f>
        <v>4</v>
      </c>
      <c r="O42" s="16" t="str">
        <f>VLOOKUP(A42,[5]Dados_EFPC!A$1:O$273,15,FALSE)</f>
        <v>http://www.previnorte.com.br</v>
      </c>
    </row>
    <row r="43" spans="1:15" x14ac:dyDescent="0.25">
      <c r="A43" s="2" t="s">
        <v>61</v>
      </c>
      <c r="B43" s="2" t="str">
        <f>VLOOKUP(A43,'[1]Base Cadastral Planos (2)'!A$1:AA$1646,2,FALSE)</f>
        <v>EMBRAER PREV - SOCIEDADE DE PREVIDENCIA COMPLEMENTAR</v>
      </c>
      <c r="C43" s="2" t="str">
        <f>VLOOKUP(A43,'[2]Base Cadastral Entidades'!A$2:W$469,2,FALSE)</f>
        <v>10.679.245/0001-40</v>
      </c>
      <c r="D43" s="3" t="str">
        <f>VLOOKUP(A43,'[2]Base Cadastral Entidades'!A$2:W$469,20,FALSE)</f>
        <v>SP</v>
      </c>
      <c r="E43" s="3" t="str">
        <f>VLOOKUP(A43,'[2]Base Cadastral Entidades'!A$2:W$469,7,FALSE)</f>
        <v>Privado</v>
      </c>
      <c r="F43" s="23">
        <v>4582840457.9300003</v>
      </c>
      <c r="G43" s="18">
        <f>VLOOKUP(A43,[3]Planilha1!A$4:N$271,14,)</f>
        <v>132164031.36000001</v>
      </c>
      <c r="H43" s="18">
        <f>VLOOKUP(A43,[3]Planilha1!A$4:P$271,16,FALSE)</f>
        <v>86784639.950000003</v>
      </c>
      <c r="I43" s="18">
        <f>VLOOKUP(A43,[3]Planilha1!$A$4:M$271,13,FALSE)</f>
        <v>33683821.829999998</v>
      </c>
      <c r="J43" s="11">
        <f>VLOOKUP(A43,'[4]População das EFPC - detalhada'!A$1:F$259,5,FALSE)</f>
        <v>18785</v>
      </c>
      <c r="K43" s="11">
        <f>VLOOKUP(A43,'[4]População das EFPC - detalhada'!A$1:F$259,3,FALSE)</f>
        <v>1893</v>
      </c>
      <c r="L43" s="11">
        <f>VLOOKUP(A43,'[4]População das EFPC - detalhada'!A$1:F$259,4,FALSE)</f>
        <v>221</v>
      </c>
      <c r="M43" s="12">
        <f>VLOOKUP(A43,'[2]Base Cadastral Entidades'!A$2:W$469,15,FALSE)</f>
        <v>1</v>
      </c>
      <c r="N43" s="9">
        <f>VLOOKUP(A43,'[2]Base Cadastral Entidades'!A$2:W$469,16,FALSE)</f>
        <v>8</v>
      </c>
      <c r="O43" s="16" t="str">
        <f>VLOOKUP(A43,[5]Dados_EFPC!A$1:O$273,15,FALSE)</f>
        <v>http://www.embraerprev.com.br</v>
      </c>
    </row>
    <row r="44" spans="1:15" x14ac:dyDescent="0.25">
      <c r="A44" s="2" t="s">
        <v>104</v>
      </c>
      <c r="B44" s="2" t="str">
        <f>VLOOKUP(A44,'[1]Base Cadastral Planos (2)'!A$1:AA$1646,2,FALSE)</f>
        <v>GERDAU - SOCIEDADE DE PREVIDENCIA PRIVADA</v>
      </c>
      <c r="C44" s="2" t="str">
        <f>VLOOKUP(A44,'[2]Base Cadastral Entidades'!A$2:W$469,2,FALSE)</f>
        <v>92.326.818/0001-17</v>
      </c>
      <c r="D44" s="3" t="str">
        <f>VLOOKUP(A44,'[2]Base Cadastral Entidades'!A$2:W$469,20,FALSE)</f>
        <v>RS</v>
      </c>
      <c r="E44" s="3" t="str">
        <f>VLOOKUP(A44,'[2]Base Cadastral Entidades'!A$2:W$469,7,FALSE)</f>
        <v>Privado</v>
      </c>
      <c r="F44" s="23">
        <v>4475296517.4300003</v>
      </c>
      <c r="G44" s="18">
        <f>VLOOKUP(A44,[3]Planilha1!A$4:N$271,14,)</f>
        <v>88248860.049999997</v>
      </c>
      <c r="H44" s="18">
        <f>VLOOKUP(A44,[3]Planilha1!A$4:P$271,16,FALSE)</f>
        <v>155258285.58000001</v>
      </c>
      <c r="I44" s="18">
        <f>VLOOKUP(A44,[3]Planilha1!$A$4:M$271,13,FALSE)</f>
        <v>38886383.189999998</v>
      </c>
      <c r="J44" s="11">
        <f>VLOOKUP(A44,'[4]População das EFPC - detalhada'!A$1:F$259,5,FALSE)</f>
        <v>16529</v>
      </c>
      <c r="K44" s="11">
        <f>VLOOKUP(A44,'[4]População das EFPC - detalhada'!A$1:F$259,3,FALSE)</f>
        <v>2605</v>
      </c>
      <c r="L44" s="11">
        <f>VLOOKUP(A44,'[4]População das EFPC - detalhada'!A$1:F$259,4,FALSE)</f>
        <v>568</v>
      </c>
      <c r="M44" s="12">
        <f>VLOOKUP(A44,'[2]Base Cadastral Entidades'!A$2:W$469,15,FALSE)</f>
        <v>3</v>
      </c>
      <c r="N44" s="9">
        <f>VLOOKUP(A44,'[2]Base Cadastral Entidades'!A$2:W$469,16,FALSE)</f>
        <v>19</v>
      </c>
      <c r="O44" s="16" t="str">
        <f>VLOOKUP(A44,[5]Dados_EFPC!A$1:O$273,15,FALSE)</f>
        <v>WWW.GERDAUPREVIDENCIA.COM.BR</v>
      </c>
    </row>
    <row r="45" spans="1:15" x14ac:dyDescent="0.25">
      <c r="A45" s="2" t="s">
        <v>21</v>
      </c>
      <c r="B45" s="2" t="str">
        <f>VLOOKUP(A45,'[1]Base Cadastral Planos (2)'!A$1:AA$1646,2,FALSE)</f>
        <v>BRF PREVIDENCIA</v>
      </c>
      <c r="C45" s="2" t="str">
        <f>VLOOKUP(A45,'[2]Base Cadastral Entidades'!A$2:W$469,2,FALSE)</f>
        <v>01.689.795/0001-50</v>
      </c>
      <c r="D45" s="3" t="str">
        <f>VLOOKUP(A45,'[2]Base Cadastral Entidades'!A$2:W$469,20,FALSE)</f>
        <v>SP</v>
      </c>
      <c r="E45" s="3" t="str">
        <f>VLOOKUP(A45,'[2]Base Cadastral Entidades'!A$2:W$469,7,FALSE)</f>
        <v>Privado</v>
      </c>
      <c r="F45" s="23">
        <v>4462800766.7299995</v>
      </c>
      <c r="G45" s="18">
        <f>VLOOKUP(A45,[3]Planilha1!A$4:N$271,14,)</f>
        <v>52807349.480000004</v>
      </c>
      <c r="H45" s="18">
        <f>VLOOKUP(A45,[3]Planilha1!A$4:P$271,16,FALSE)</f>
        <v>167795933.5</v>
      </c>
      <c r="I45" s="18">
        <f>VLOOKUP(A45,[3]Planilha1!$A$4:M$271,13,FALSE)</f>
        <v>50502487.229999997</v>
      </c>
      <c r="J45" s="11">
        <f>VLOOKUP(A45,'[4]População das EFPC - detalhada'!A$1:F$259,5,FALSE)</f>
        <v>40757</v>
      </c>
      <c r="K45" s="11">
        <f>VLOOKUP(A45,'[4]População das EFPC - detalhada'!A$1:F$259,3,FALSE)</f>
        <v>6875</v>
      </c>
      <c r="L45" s="11">
        <f>VLOOKUP(A45,'[4]População das EFPC - detalhada'!A$1:F$259,4,FALSE)</f>
        <v>1251</v>
      </c>
      <c r="M45" s="12">
        <f>VLOOKUP(A45,'[2]Base Cadastral Entidades'!A$2:W$469,15,FALSE)</f>
        <v>4</v>
      </c>
      <c r="N45" s="9">
        <f>VLOOKUP(A45,'[2]Base Cadastral Entidades'!A$2:W$469,16,FALSE)</f>
        <v>7</v>
      </c>
      <c r="O45" s="16" t="str">
        <f>VLOOKUP(A45,[5]Dados_EFPC!A$1:O$273,15,FALSE)</f>
        <v>http://www.brfprevidencia.com.br</v>
      </c>
    </row>
    <row r="46" spans="1:15" x14ac:dyDescent="0.25">
      <c r="A46" s="2" t="s">
        <v>36</v>
      </c>
      <c r="B46" s="2" t="str">
        <f>VLOOKUP(A46,'[1]Base Cadastral Planos (2)'!A$1:AA$1646,2,FALSE)</f>
        <v>FUNDACAO CELESC DE SEGURIDADE SOCIAL</v>
      </c>
      <c r="C46" s="2" t="str">
        <f>VLOOKUP(A46,'[2]Base Cadastral Entidades'!A$2:W$469,2,FALSE)</f>
        <v>82.956.996/0001-78</v>
      </c>
      <c r="D46" s="3" t="str">
        <f>VLOOKUP(A46,'[2]Base Cadastral Entidades'!A$2:W$469,20,FALSE)</f>
        <v>SC</v>
      </c>
      <c r="E46" s="3" t="str">
        <f>VLOOKUP(A46,'[2]Base Cadastral Entidades'!A$2:W$469,7,FALSE)</f>
        <v>Público</v>
      </c>
      <c r="F46" s="23">
        <v>4433823954.8699999</v>
      </c>
      <c r="G46" s="18">
        <f>VLOOKUP(A46,[3]Planilha1!A$4:N$271,14,)</f>
        <v>126059132.43000001</v>
      </c>
      <c r="H46" s="18">
        <f>VLOOKUP(A46,[3]Planilha1!A$4:P$271,16,FALSE)</f>
        <v>289378010.01999998</v>
      </c>
      <c r="I46" s="18">
        <f>VLOOKUP(A46,[3]Planilha1!$A$4:M$271,13,FALSE)</f>
        <v>9134424.1999999993</v>
      </c>
      <c r="J46" s="11">
        <f>VLOOKUP(A46,'[4]População das EFPC - detalhada'!A$1:F$259,5,FALSE)</f>
        <v>7504</v>
      </c>
      <c r="K46" s="11">
        <f>VLOOKUP(A46,'[4]População das EFPC - detalhada'!A$1:F$259,3,FALSE)</f>
        <v>4637</v>
      </c>
      <c r="L46" s="11">
        <f>VLOOKUP(A46,'[4]População das EFPC - detalhada'!A$1:F$259,4,FALSE)</f>
        <v>1408</v>
      </c>
      <c r="M46" s="12">
        <f>VLOOKUP(A46,'[2]Base Cadastral Entidades'!A$2:W$469,15,FALSE)</f>
        <v>5</v>
      </c>
      <c r="N46" s="9">
        <f>VLOOKUP(A46,'[2]Base Cadastral Entidades'!A$2:W$469,16,FALSE)</f>
        <v>3</v>
      </c>
      <c r="O46" s="16" t="str">
        <f>VLOOKUP(A46,[5]Dados_EFPC!A$1:O$273,15,FALSE)</f>
        <v>http://www.celos.com.br</v>
      </c>
    </row>
    <row r="47" spans="1:15" x14ac:dyDescent="0.25">
      <c r="A47" s="2" t="s">
        <v>213</v>
      </c>
      <c r="B47" s="2" t="str">
        <f>VLOOKUP(A47,'[1]Base Cadastral Planos (2)'!A$1:AA$1646,2,FALSE)</f>
        <v>FUNDACAO SABESP DE SEGURIDADE SOCIAL-SABESPREV</v>
      </c>
      <c r="C47" s="2" t="str">
        <f>VLOOKUP(A47,'[2]Base Cadastral Entidades'!A$2:W$469,2,FALSE)</f>
        <v>65.471.914/0001-86</v>
      </c>
      <c r="D47" s="3" t="str">
        <f>VLOOKUP(A47,'[2]Base Cadastral Entidades'!A$2:W$469,20,FALSE)</f>
        <v>SP</v>
      </c>
      <c r="E47" s="3" t="str">
        <f>VLOOKUP(A47,'[2]Base Cadastral Entidades'!A$2:W$469,7,FALSE)</f>
        <v>Público</v>
      </c>
      <c r="F47" s="23">
        <v>4378291704.71</v>
      </c>
      <c r="G47" s="18">
        <f>VLOOKUP(A47,[3]Planilha1!A$4:N$271,14,)</f>
        <v>105221080.66999999</v>
      </c>
      <c r="H47" s="18">
        <f>VLOOKUP(A47,[3]Planilha1!A$4:P$271,16,FALSE)</f>
        <v>180412642.15000001</v>
      </c>
      <c r="I47" s="18">
        <f>VLOOKUP(A47,[3]Planilha1!$A$4:M$271,13,FALSE)</f>
        <v>7163903.1299999999</v>
      </c>
      <c r="J47" s="11">
        <f>VLOOKUP(A47,'[4]População das EFPC - detalhada'!A$1:F$259,5,FALSE)</f>
        <v>11675</v>
      </c>
      <c r="K47" s="11">
        <f>VLOOKUP(A47,'[4]População das EFPC - detalhada'!A$1:F$259,3,FALSE)</f>
        <v>6803</v>
      </c>
      <c r="L47" s="11">
        <f>VLOOKUP(A47,'[4]População das EFPC - detalhada'!A$1:F$259,4,FALSE)</f>
        <v>2207</v>
      </c>
      <c r="M47" s="12">
        <f>VLOOKUP(A47,'[2]Base Cadastral Entidades'!A$2:W$469,15,FALSE)</f>
        <v>5</v>
      </c>
      <c r="N47" s="9">
        <f>VLOOKUP(A47,'[2]Base Cadastral Entidades'!A$2:W$469,16,FALSE)</f>
        <v>3</v>
      </c>
      <c r="O47" s="16" t="str">
        <f>VLOOKUP(A47,[5]Dados_EFPC!A$1:O$273,15,FALSE)</f>
        <v>https://www.sabesprev.com.br</v>
      </c>
    </row>
    <row r="48" spans="1:15" ht="15.6" customHeight="1" x14ac:dyDescent="0.25">
      <c r="A48" s="2" t="s">
        <v>140</v>
      </c>
      <c r="B48" s="2" t="str">
        <f>VLOOKUP(A48,'[1]Base Cadastral Planos (2)'!A$1:AA$1646,2,FALSE)</f>
        <v>NUCLEOS INSTITUTO DE SEGURIDADE SOCIAL</v>
      </c>
      <c r="C48" s="2" t="str">
        <f>VLOOKUP(A48,'[2]Base Cadastral Entidades'!A$2:W$469,2,FALSE)</f>
        <v>30.022.727/0001-30</v>
      </c>
      <c r="D48" s="3" t="str">
        <f>VLOOKUP(A48,'[2]Base Cadastral Entidades'!A$2:W$469,20,FALSE)</f>
        <v>RJ</v>
      </c>
      <c r="E48" s="3" t="str">
        <f>VLOOKUP(A48,'[2]Base Cadastral Entidades'!A$2:W$469,7,FALSE)</f>
        <v>Público</v>
      </c>
      <c r="F48" s="23">
        <v>4303863258.4899998</v>
      </c>
      <c r="G48" s="18">
        <f>VLOOKUP(A48,[3]Planilha1!A$4:N$271,14,)</f>
        <v>78465529.459999993</v>
      </c>
      <c r="H48" s="18">
        <f>VLOOKUP(A48,[3]Planilha1!A$4:P$271,16,FALSE)</f>
        <v>179646244.53999999</v>
      </c>
      <c r="I48" s="18">
        <f>VLOOKUP(A48,[3]Planilha1!$A$4:M$271,13,FALSE)</f>
        <v>1998991.71</v>
      </c>
      <c r="J48" s="11">
        <f>VLOOKUP(A48,'[4]População das EFPC - detalhada'!A$1:F$259,5,FALSE)</f>
        <v>2929</v>
      </c>
      <c r="K48" s="11">
        <f>VLOOKUP(A48,'[4]População das EFPC - detalhada'!A$1:F$259,3,FALSE)</f>
        <v>1542</v>
      </c>
      <c r="L48" s="11">
        <f>VLOOKUP(A48,'[4]População das EFPC - detalhada'!A$1:F$259,4,FALSE)</f>
        <v>417</v>
      </c>
      <c r="M48" s="12">
        <f>VLOOKUP(A48,'[2]Base Cadastral Entidades'!A$2:W$469,15,FALSE)</f>
        <v>4</v>
      </c>
      <c r="N48" s="9">
        <f>VLOOKUP(A48,'[2]Base Cadastral Entidades'!A$2:W$469,16,FALSE)</f>
        <v>4</v>
      </c>
      <c r="O48" s="16" t="str">
        <f>VLOOKUP(A48,[5]Dados_EFPC!A$1:O$273,15,FALSE)</f>
        <v>http://www.nucleos.com.br</v>
      </c>
    </row>
    <row r="49" spans="1:15" x14ac:dyDescent="0.25">
      <c r="A49" s="2" t="s">
        <v>246</v>
      </c>
      <c r="B49" s="2" t="str">
        <f>VLOOKUP(A49,'[1]Base Cadastral Planos (2)'!A$1:AA$1646,2,FALSE)</f>
        <v>VEXTY</v>
      </c>
      <c r="C49" s="2" t="str">
        <f>VLOOKUP(A49,'[2]Base Cadastral Entidades'!A$2:W$469,2,FALSE)</f>
        <v>00.571.135/0001-07</v>
      </c>
      <c r="D49" s="3" t="str">
        <f>VLOOKUP(A49,'[2]Base Cadastral Entidades'!A$2:W$469,20,FALSE)</f>
        <v>SP</v>
      </c>
      <c r="E49" s="3" t="str">
        <f>VLOOKUP(A49,'[2]Base Cadastral Entidades'!A$2:W$469,7,FALSE)</f>
        <v>Privado</v>
      </c>
      <c r="F49" s="23">
        <v>4247964388.3699999</v>
      </c>
      <c r="G49" s="18">
        <f>VLOOKUP(A49,[3]Planilha1!A$4:N$271,14,)</f>
        <v>216196598.30000001</v>
      </c>
      <c r="H49" s="18">
        <f>VLOOKUP(A49,[3]Planilha1!A$4:P$271,16,FALSE)</f>
        <v>89925523.450000003</v>
      </c>
      <c r="I49" s="18">
        <f>VLOOKUP(A49,[3]Planilha1!$A$4:M$271,13,FALSE)</f>
        <v>77289390.569999993</v>
      </c>
      <c r="J49" s="11">
        <f>VLOOKUP(A49,'[4]População das EFPC - detalhada'!A$1:F$259,5,FALSE)</f>
        <v>16134</v>
      </c>
      <c r="K49" s="11">
        <f>VLOOKUP(A49,'[4]População das EFPC - detalhada'!A$1:F$259,3,FALSE)</f>
        <v>1015</v>
      </c>
      <c r="L49" s="11">
        <f>VLOOKUP(A49,'[4]População das EFPC - detalhada'!A$1:F$259,4,FALSE)</f>
        <v>29</v>
      </c>
      <c r="M49" s="12">
        <f>VLOOKUP(A49,'[2]Base Cadastral Entidades'!A$2:W$469,15,FALSE)</f>
        <v>1</v>
      </c>
      <c r="N49" s="9">
        <f>VLOOKUP(A49,'[2]Base Cadastral Entidades'!A$2:W$469,16,FALSE)</f>
        <v>216</v>
      </c>
      <c r="O49" s="16" t="str">
        <f>VLOOKUP(A49,[5]Dados_EFPC!A$1:O$273,15,FALSE)</f>
        <v>https://vexty.com.br/</v>
      </c>
    </row>
    <row r="50" spans="1:15" ht="15" customHeight="1" x14ac:dyDescent="0.25">
      <c r="A50" s="2" t="s">
        <v>136</v>
      </c>
      <c r="B50" s="2" t="str">
        <f>VLOOKUP(A50,'[1]Base Cadastral Planos (2)'!A$1:AA$1646,2,FALSE)</f>
        <v>MULTIPENSIONS BRADESCO - FUNDO MULTIPATROCINADO DE PREVIDENCIA PRIVADA</v>
      </c>
      <c r="C50" s="2" t="str">
        <f>VLOOKUP(A50,'[2]Base Cadastral Entidades'!A$2:W$469,2,FALSE)</f>
        <v>02.866.728/0001-26</v>
      </c>
      <c r="D50" s="3" t="str">
        <f>VLOOKUP(A50,'[2]Base Cadastral Entidades'!A$2:W$469,20,FALSE)</f>
        <v>SP</v>
      </c>
      <c r="E50" s="3" t="str">
        <f>VLOOKUP(A50,'[2]Base Cadastral Entidades'!A$2:W$469,7,FALSE)</f>
        <v>Privado</v>
      </c>
      <c r="F50" s="23">
        <v>4242143245.8499999</v>
      </c>
      <c r="G50" s="18">
        <f>VLOOKUP(A50,[3]Planilha1!A$4:N$271,14,)</f>
        <v>155280795.31999999</v>
      </c>
      <c r="H50" s="18">
        <f>VLOOKUP(A50,[3]Planilha1!A$4:P$271,16,FALSE)</f>
        <v>130489403.93000001</v>
      </c>
      <c r="I50" s="18">
        <f>VLOOKUP(A50,[3]Planilha1!$A$4:M$271,13,FALSE)</f>
        <v>65455726.159999996</v>
      </c>
      <c r="J50" s="11">
        <f>VLOOKUP(A50,'[4]População das EFPC - detalhada'!A$1:F$259,5,FALSE)</f>
        <v>64107</v>
      </c>
      <c r="K50" s="11">
        <f>VLOOKUP(A50,'[4]População das EFPC - detalhada'!A$1:F$259,3,FALSE)</f>
        <v>3495</v>
      </c>
      <c r="L50" s="11">
        <f>VLOOKUP(A50,'[4]População das EFPC - detalhada'!A$1:F$259,4,FALSE)</f>
        <v>350</v>
      </c>
      <c r="M50" s="12">
        <f>VLOOKUP(A50,'[2]Base Cadastral Entidades'!A$2:W$469,15,FALSE)</f>
        <v>27</v>
      </c>
      <c r="N50" s="9">
        <f>VLOOKUP(A50,'[2]Base Cadastral Entidades'!A$2:W$469,16,FALSE)</f>
        <v>138</v>
      </c>
      <c r="O50" s="16" t="str">
        <f>VLOOKUP(A50,[5]Dados_EFPC!A$1:O$273,15,FALSE)</f>
        <v>WWW.BRADESCOPREVIDENCIA.COM.BR/MULTIPENSIONS/</v>
      </c>
    </row>
    <row r="51" spans="1:15" x14ac:dyDescent="0.25">
      <c r="A51" s="2" t="s">
        <v>44</v>
      </c>
      <c r="B51" s="2" t="str">
        <f>VLOOKUP(A51,'[1]Base Cadastral Planos (2)'!A$1:AA$1646,2,FALSE)</f>
        <v>CITIPREVI - ENTIDADE FECHADA DE PREVIDENCIA COMPLEMENTAR</v>
      </c>
      <c r="C51" s="2" t="str">
        <f>VLOOKUP(A51,'[2]Base Cadastral Entidades'!A$2:W$469,2,FALSE)</f>
        <v>29.415.858/0001-07</v>
      </c>
      <c r="D51" s="3" t="str">
        <f>VLOOKUP(A51,'[2]Base Cadastral Entidades'!A$2:W$469,20,FALSE)</f>
        <v>SP</v>
      </c>
      <c r="E51" s="3" t="str">
        <f>VLOOKUP(A51,'[2]Base Cadastral Entidades'!A$2:W$469,7,FALSE)</f>
        <v>Privado</v>
      </c>
      <c r="F51" s="23">
        <v>4206539566.8299999</v>
      </c>
      <c r="G51" s="18">
        <f>VLOOKUP(A51,[3]Planilha1!A$4:N$271,14,)</f>
        <v>96818755.930000007</v>
      </c>
      <c r="H51" s="18">
        <f>VLOOKUP(A51,[3]Planilha1!A$4:P$271,16,FALSE)</f>
        <v>174801190.63000003</v>
      </c>
      <c r="I51" s="18">
        <f>VLOOKUP(A51,[3]Planilha1!$A$4:M$271,13,FALSE)</f>
        <v>11482515.710000001</v>
      </c>
      <c r="J51" s="11">
        <f>VLOOKUP(A51,'[4]População das EFPC - detalhada'!A$1:F$259,5,FALSE)</f>
        <v>3457</v>
      </c>
      <c r="K51" s="11">
        <f>VLOOKUP(A51,'[4]População das EFPC - detalhada'!A$1:F$259,3,FALSE)</f>
        <v>950</v>
      </c>
      <c r="L51" s="11">
        <f>VLOOKUP(A51,'[4]População das EFPC - detalhada'!A$1:F$259,4,FALSE)</f>
        <v>95</v>
      </c>
      <c r="M51" s="12">
        <f>VLOOKUP(A51,'[2]Base Cadastral Entidades'!A$2:W$469,15,FALSE)</f>
        <v>4</v>
      </c>
      <c r="N51" s="9">
        <f>VLOOKUP(A51,'[2]Base Cadastral Entidades'!A$2:W$469,16,FALSE)</f>
        <v>16</v>
      </c>
      <c r="O51" s="16" t="str">
        <f>VLOOKUP(A51,[5]Dados_EFPC!A$1:O$273,15,FALSE)</f>
        <v>https://www.citiprevi.com.br/</v>
      </c>
    </row>
    <row r="52" spans="1:15" x14ac:dyDescent="0.25">
      <c r="A52" s="2" t="s">
        <v>112</v>
      </c>
      <c r="B52" s="2" t="str">
        <f>VLOOKUP(A52,'[1]Base Cadastral Planos (2)'!A$1:AA$1646,2,FALSE)</f>
        <v>INSTITUTO INFRAERO DE SEGURIDADE SOCIAL</v>
      </c>
      <c r="C52" s="2" t="str">
        <f>VLOOKUP(A52,'[2]Base Cadastral Entidades'!A$2:W$469,2,FALSE)</f>
        <v>27.644.368/0001-49</v>
      </c>
      <c r="D52" s="3" t="str">
        <f>VLOOKUP(A52,'[2]Base Cadastral Entidades'!A$2:W$469,20,FALSE)</f>
        <v>RJ</v>
      </c>
      <c r="E52" s="3" t="str">
        <f>VLOOKUP(A52,'[2]Base Cadastral Entidades'!A$2:W$469,7,FALSE)</f>
        <v>Público</v>
      </c>
      <c r="F52" s="23">
        <v>4199776664.23</v>
      </c>
      <c r="G52" s="18">
        <f>VLOOKUP(A52,[3]Planilha1!A$4:N$271,14,)</f>
        <v>66023076.910000004</v>
      </c>
      <c r="H52" s="18">
        <f>VLOOKUP(A52,[3]Planilha1!A$4:P$271,16,FALSE)</f>
        <v>195868966.74000001</v>
      </c>
      <c r="I52" s="18">
        <f>VLOOKUP(A52,[3]Planilha1!$A$4:M$271,13,FALSE)</f>
        <v>10910398.23</v>
      </c>
      <c r="J52" s="11">
        <f>VLOOKUP(A52,'[4]População das EFPC - detalhada'!A$1:F$259,5,FALSE)</f>
        <v>5839</v>
      </c>
      <c r="K52" s="11">
        <f>VLOOKUP(A52,'[4]População das EFPC - detalhada'!A$1:F$259,3,FALSE)</f>
        <v>4056</v>
      </c>
      <c r="L52" s="11">
        <f>VLOOKUP(A52,'[4]População das EFPC - detalhada'!A$1:F$259,4,FALSE)</f>
        <v>1096</v>
      </c>
      <c r="M52" s="12">
        <f>VLOOKUP(A52,'[2]Base Cadastral Entidades'!A$2:W$469,15,FALSE)</f>
        <v>4</v>
      </c>
      <c r="N52" s="9">
        <f>VLOOKUP(A52,'[2]Base Cadastral Entidades'!A$2:W$469,16,FALSE)</f>
        <v>14</v>
      </c>
      <c r="O52" s="16" t="str">
        <f>VLOOKUP(A52,[5]Dados_EFPC!A$1:O$273,15,FALSE)</f>
        <v>http://www.infraprev.org.br</v>
      </c>
    </row>
    <row r="53" spans="1:15" x14ac:dyDescent="0.25">
      <c r="A53" s="2" t="s">
        <v>96</v>
      </c>
      <c r="B53" s="2" t="str">
        <f>VLOOKUP(A53,'[1]Base Cadastral Planos (2)'!A$1:AA$1646,2,FALSE)</f>
        <v>FUNDACAO DE SEGURIDADE SOCIAL DA ARCELORMITTAL BRASIL - FUNSSEST</v>
      </c>
      <c r="C53" s="2" t="str">
        <f>VLOOKUP(A53,'[2]Base Cadastral Entidades'!A$2:W$469,2,FALSE)</f>
        <v>31.787.625/0001-79</v>
      </c>
      <c r="D53" s="3" t="str">
        <f>VLOOKUP(A53,'[2]Base Cadastral Entidades'!A$2:W$469,20,FALSE)</f>
        <v>ES</v>
      </c>
      <c r="E53" s="3" t="str">
        <f>VLOOKUP(A53,'[2]Base Cadastral Entidades'!A$2:W$469,7,FALSE)</f>
        <v>Privado</v>
      </c>
      <c r="F53" s="23">
        <v>4128826856.6100001</v>
      </c>
      <c r="G53" s="18">
        <f>VLOOKUP(A53,[3]Planilha1!A$4:N$271,14,)</f>
        <v>47248559.310000002</v>
      </c>
      <c r="H53" s="18">
        <f>VLOOKUP(A53,[3]Planilha1!A$4:P$271,16,FALSE)</f>
        <v>193528726.19000003</v>
      </c>
      <c r="I53" s="18">
        <f>VLOOKUP(A53,[3]Planilha1!$A$4:M$271,13,FALSE)</f>
        <v>19961506.68</v>
      </c>
      <c r="J53" s="11">
        <f>VLOOKUP(A53,'[4]População das EFPC - detalhada'!A$1:F$259,5,FALSE)</f>
        <v>7792</v>
      </c>
      <c r="K53" s="11">
        <f>VLOOKUP(A53,'[4]População das EFPC - detalhada'!A$1:F$259,3,FALSE)</f>
        <v>2966</v>
      </c>
      <c r="L53" s="11">
        <f>VLOOKUP(A53,'[4]População das EFPC - detalhada'!A$1:F$259,4,FALSE)</f>
        <v>555</v>
      </c>
      <c r="M53" s="12">
        <f>VLOOKUP(A53,'[2]Base Cadastral Entidades'!A$2:W$469,15,FALSE)</f>
        <v>5</v>
      </c>
      <c r="N53" s="9">
        <f>VLOOKUP(A53,'[2]Base Cadastral Entidades'!A$2:W$469,16,FALSE)</f>
        <v>6</v>
      </c>
      <c r="O53" s="16" t="str">
        <f>VLOOKUP(A53,[5]Dados_EFPC!A$1:O$273,15,FALSE)</f>
        <v>http://www.funssest.com.br</v>
      </c>
    </row>
    <row r="54" spans="1:15" x14ac:dyDescent="0.25">
      <c r="A54" s="2" t="s">
        <v>130</v>
      </c>
      <c r="B54" s="2" t="str">
        <f>VLOOKUP(A54,'[1]Base Cadastral Planos (2)'!A$1:AA$1646,2,FALSE)</f>
        <v>METRUS INSTITUTO DE SEGURIDADE SOCIAL</v>
      </c>
      <c r="C54" s="2" t="str">
        <f>VLOOKUP(A54,'[2]Base Cadastral Entidades'!A$2:W$469,2,FALSE)</f>
        <v>44.857.357/0001-66</v>
      </c>
      <c r="D54" s="3" t="str">
        <f>VLOOKUP(A54,'[2]Base Cadastral Entidades'!A$2:W$469,20,FALSE)</f>
        <v>SP</v>
      </c>
      <c r="E54" s="3" t="str">
        <f>VLOOKUP(A54,'[2]Base Cadastral Entidades'!A$2:W$469,7,FALSE)</f>
        <v>Público</v>
      </c>
      <c r="F54" s="23">
        <v>3999898392.4200001</v>
      </c>
      <c r="G54" s="18">
        <f>VLOOKUP(A54,[3]Planilha1!A$4:N$271,14,)</f>
        <v>74788622.170000002</v>
      </c>
      <c r="H54" s="18">
        <f>VLOOKUP(A54,[3]Planilha1!A$4:P$271,16,FALSE)</f>
        <v>130425209.29000001</v>
      </c>
      <c r="I54" s="18">
        <f>VLOOKUP(A54,[3]Planilha1!$A$4:M$271,13,FALSE)</f>
        <v>23209584.440000001</v>
      </c>
      <c r="J54" s="11">
        <f>VLOOKUP(A54,'[4]População das EFPC - detalhada'!A$1:F$259,5,FALSE)</f>
        <v>7758</v>
      </c>
      <c r="K54" s="11">
        <f>VLOOKUP(A54,'[4]População das EFPC - detalhada'!A$1:F$259,3,FALSE)</f>
        <v>3816</v>
      </c>
      <c r="L54" s="11">
        <f>VLOOKUP(A54,'[4]População das EFPC - detalhada'!A$1:F$259,4,FALSE)</f>
        <v>856</v>
      </c>
      <c r="M54" s="12">
        <f>VLOOKUP(A54,'[2]Base Cadastral Entidades'!A$2:W$469,15,FALSE)</f>
        <v>4</v>
      </c>
      <c r="N54" s="9">
        <f>VLOOKUP(A54,'[2]Base Cadastral Entidades'!A$2:W$469,16,FALSE)</f>
        <v>5</v>
      </c>
      <c r="O54" s="16" t="str">
        <f>VLOOKUP(A54,[5]Dados_EFPC!A$1:O$273,15,FALSE)</f>
        <v>http://www.metrus.org.br</v>
      </c>
    </row>
    <row r="55" spans="1:15" x14ac:dyDescent="0.25">
      <c r="A55" s="2" t="s">
        <v>241</v>
      </c>
      <c r="B55" s="2" t="str">
        <f>VLOOKUP(A55,'[1]Base Cadastral Planos (2)'!A$1:AA$1646,2,FALSE)</f>
        <v>UNILEVERPREV - SOCIEDADE DE PREVIDENCIA PRIVADA.</v>
      </c>
      <c r="C55" s="2" t="str">
        <f>VLOOKUP(A55,'[2]Base Cadastral Entidades'!A$2:W$469,2,FALSE)</f>
        <v>48.323.224/0001-60</v>
      </c>
      <c r="D55" s="3" t="str">
        <f>VLOOKUP(A55,'[2]Base Cadastral Entidades'!A$2:W$469,20,FALSE)</f>
        <v>SP</v>
      </c>
      <c r="E55" s="3" t="str">
        <f>VLOOKUP(A55,'[2]Base Cadastral Entidades'!A$2:W$469,7,FALSE)</f>
        <v>Privado</v>
      </c>
      <c r="F55" s="23">
        <v>3938440530.73</v>
      </c>
      <c r="G55" s="18">
        <f>VLOOKUP(A55,[3]Planilha1!A$4:N$271,14,)</f>
        <v>48761954.090000004</v>
      </c>
      <c r="H55" s="18">
        <f>VLOOKUP(A55,[3]Planilha1!A$4:P$271,16,FALSE)</f>
        <v>140605203.94999999</v>
      </c>
      <c r="I55" s="18">
        <f>VLOOKUP(A55,[3]Planilha1!$A$4:M$271,13,FALSE)</f>
        <v>4430708.87</v>
      </c>
      <c r="J55" s="11">
        <f>VLOOKUP(A55,'[4]População das EFPC - detalhada'!A$1:F$259,5,FALSE)</f>
        <v>13340</v>
      </c>
      <c r="K55" s="11">
        <f>VLOOKUP(A55,'[4]População das EFPC - detalhada'!A$1:F$259,3,FALSE)</f>
        <v>1401</v>
      </c>
      <c r="L55" s="11">
        <f>VLOOKUP(A55,'[4]População das EFPC - detalhada'!A$1:F$259,4,FALSE)</f>
        <v>326</v>
      </c>
      <c r="M55" s="12">
        <f>VLOOKUP(A55,'[2]Base Cadastral Entidades'!A$2:W$469,15,FALSE)</f>
        <v>3</v>
      </c>
      <c r="N55" s="9">
        <f>VLOOKUP(A55,'[2]Base Cadastral Entidades'!A$2:W$469,16,FALSE)</f>
        <v>9</v>
      </c>
      <c r="O55" s="16" t="str">
        <f>VLOOKUP(A55,[5]Dados_EFPC!A$1:O$273,15,FALSE)</f>
        <v>http://www.unileverprev.com.br</v>
      </c>
    </row>
    <row r="56" spans="1:15" x14ac:dyDescent="0.25">
      <c r="A56" s="2" t="s">
        <v>109</v>
      </c>
      <c r="B56" s="2" t="str">
        <f>VLOOKUP(A56,'[1]Base Cadastral Planos (2)'!A$1:AA$1646,2,FALSE)</f>
        <v>ITAU FUNDO MULTIPATROCINADO</v>
      </c>
      <c r="C56" s="2" t="str">
        <f>VLOOKUP(A56,'[2]Base Cadastral Entidades'!A$2:W$469,2,FALSE)</f>
        <v>00.384.261/0001-52</v>
      </c>
      <c r="D56" s="3" t="str">
        <f>VLOOKUP(A56,'[2]Base Cadastral Entidades'!A$2:W$469,20,FALSE)</f>
        <v>SP</v>
      </c>
      <c r="E56" s="3" t="str">
        <f>VLOOKUP(A56,'[2]Base Cadastral Entidades'!A$2:W$469,7,FALSE)</f>
        <v>Privado</v>
      </c>
      <c r="F56" s="23">
        <v>3930128214.9499998</v>
      </c>
      <c r="G56" s="18">
        <f>VLOOKUP(A56,[3]Planilha1!A$4:N$271,14,)</f>
        <v>171719333.26999998</v>
      </c>
      <c r="H56" s="18">
        <f>VLOOKUP(A56,[3]Planilha1!A$4:P$271,16,FALSE)</f>
        <v>82107951.609999999</v>
      </c>
      <c r="I56" s="18">
        <f>VLOOKUP(A56,[3]Planilha1!$A$4:M$271,13,FALSE)</f>
        <v>59130156.359999999</v>
      </c>
      <c r="J56" s="11">
        <f>VLOOKUP(A56,'[4]População das EFPC - detalhada'!A$1:F$259,5,FALSE)</f>
        <v>40340</v>
      </c>
      <c r="K56" s="11">
        <f>VLOOKUP(A56,'[4]População das EFPC - detalhada'!A$1:F$259,3,FALSE)</f>
        <v>1293</v>
      </c>
      <c r="L56" s="11">
        <f>VLOOKUP(A56,'[4]População das EFPC - detalhada'!A$1:F$259,4,FALSE)</f>
        <v>110</v>
      </c>
      <c r="M56" s="12">
        <f>VLOOKUP(A56,'[2]Base Cadastral Entidades'!A$2:W$469,15,FALSE)</f>
        <v>32</v>
      </c>
      <c r="N56" s="9">
        <f>VLOOKUP(A56,'[2]Base Cadastral Entidades'!A$2:W$469,16,FALSE)</f>
        <v>49</v>
      </c>
      <c r="O56" s="16" t="str">
        <f>VLOOKUP(A56,[5]Dados_EFPC!A$1:O$273,15,FALSE)</f>
        <v>http://https//www.ifmprev.com.br</v>
      </c>
    </row>
    <row r="57" spans="1:15" x14ac:dyDescent="0.25">
      <c r="A57" s="2" t="s">
        <v>92</v>
      </c>
      <c r="B57" s="2" t="str">
        <f>VLOOKUP(A57,'[1]Base Cadastral Planos (2)'!A$1:AA$1646,2,FALSE)</f>
        <v>FUNDACAO NESTLE DE PREVIDENCIA PRIVADA</v>
      </c>
      <c r="C57" s="2" t="str">
        <f>VLOOKUP(A57,'[2]Base Cadastral Entidades'!A$2:W$469,2,FALSE)</f>
        <v>54.368.402/0001-72</v>
      </c>
      <c r="D57" s="3" t="str">
        <f>VLOOKUP(A57,'[2]Base Cadastral Entidades'!A$2:W$469,20,FALSE)</f>
        <v>SP</v>
      </c>
      <c r="E57" s="3" t="str">
        <f>VLOOKUP(A57,'[2]Base Cadastral Entidades'!A$2:W$469,7,FALSE)</f>
        <v>Privado</v>
      </c>
      <c r="F57" s="23">
        <v>3857088123.5700002</v>
      </c>
      <c r="G57" s="18">
        <f>VLOOKUP(A57,[3]Planilha1!A$4:N$271,14,)</f>
        <v>73300718.569999993</v>
      </c>
      <c r="H57" s="18">
        <f>VLOOKUP(A57,[3]Planilha1!A$4:P$271,16,FALSE)</f>
        <v>164284893.13</v>
      </c>
      <c r="I57" s="18">
        <f>VLOOKUP(A57,[3]Planilha1!$A$4:M$271,13,FALSE)</f>
        <v>30500398.469999999</v>
      </c>
      <c r="J57" s="11">
        <f>VLOOKUP(A57,'[4]População das EFPC - detalhada'!A$1:F$259,5,FALSE)</f>
        <v>22094</v>
      </c>
      <c r="K57" s="11">
        <f>VLOOKUP(A57,'[4]População das EFPC - detalhada'!A$1:F$259,3,FALSE)</f>
        <v>2137</v>
      </c>
      <c r="L57" s="11">
        <f>VLOOKUP(A57,'[4]População das EFPC - detalhada'!A$1:F$259,4,FALSE)</f>
        <v>359</v>
      </c>
      <c r="M57" s="12">
        <f>VLOOKUP(A57,'[2]Base Cadastral Entidades'!A$2:W$469,15,FALSE)</f>
        <v>6</v>
      </c>
      <c r="N57" s="9">
        <f>VLOOKUP(A57,'[2]Base Cadastral Entidades'!A$2:W$469,16,FALSE)</f>
        <v>12</v>
      </c>
      <c r="O57" s="16" t="str">
        <f>VLOOKUP(A57,[5]Dados_EFPC!A$1:O$273,15,FALSE)</f>
        <v>http://www.funepp.com.br</v>
      </c>
    </row>
    <row r="58" spans="1:15" x14ac:dyDescent="0.25">
      <c r="A58" s="2" t="s">
        <v>208</v>
      </c>
      <c r="B58" s="2" t="str">
        <f>VLOOKUP(A58,'[1]Base Cadastral Planos (2)'!A$1:AA$1646,2,FALSE)</f>
        <v>REGIUS SOCIEDADE CIVIL DE PREVIDENCIA PRIVADA</v>
      </c>
      <c r="C58" s="2" t="str">
        <f>VLOOKUP(A58,'[2]Base Cadastral Entidades'!A$2:W$469,2,FALSE)</f>
        <v>01.225.861/0001-30</v>
      </c>
      <c r="D58" s="3" t="str">
        <f>VLOOKUP(A58,'[2]Base Cadastral Entidades'!A$2:W$469,20,FALSE)</f>
        <v>DF</v>
      </c>
      <c r="E58" s="3" t="str">
        <f>VLOOKUP(A58,'[2]Base Cadastral Entidades'!A$2:W$469,7,FALSE)</f>
        <v>Público</v>
      </c>
      <c r="F58" s="23">
        <v>3786092992.21</v>
      </c>
      <c r="G58" s="18">
        <f>VLOOKUP(A58,[3]Planilha1!A$4:N$271,14,)</f>
        <v>121088868.14</v>
      </c>
      <c r="H58" s="18">
        <f>VLOOKUP(A58,[3]Planilha1!A$4:P$271,16,FALSE)</f>
        <v>185542753.59</v>
      </c>
      <c r="I58" s="18">
        <f>VLOOKUP(A58,[3]Planilha1!$A$4:M$271,13,FALSE)</f>
        <v>6406468.9000000004</v>
      </c>
      <c r="J58" s="11">
        <f>VLOOKUP(A58,'[4]População das EFPC - detalhada'!A$1:F$259,5,FALSE)</f>
        <v>4917</v>
      </c>
      <c r="K58" s="11">
        <f>VLOOKUP(A58,'[4]População das EFPC - detalhada'!A$1:F$259,3,FALSE)</f>
        <v>1486</v>
      </c>
      <c r="L58" s="11">
        <f>VLOOKUP(A58,'[4]População das EFPC - detalhada'!A$1:F$259,4,FALSE)</f>
        <v>171</v>
      </c>
      <c r="M58" s="12">
        <f>VLOOKUP(A58,'[2]Base Cadastral Entidades'!A$2:W$469,15,FALSE)</f>
        <v>7</v>
      </c>
      <c r="N58" s="9">
        <f>VLOOKUP(A58,'[2]Base Cadastral Entidades'!A$2:W$469,16,FALSE)</f>
        <v>15</v>
      </c>
      <c r="O58" s="16" t="str">
        <f>VLOOKUP(A58,[5]Dados_EFPC!A$1:O$273,15,FALSE)</f>
        <v>http://www.regius.org.br</v>
      </c>
    </row>
    <row r="59" spans="1:15" x14ac:dyDescent="0.25">
      <c r="A59" s="2" t="s">
        <v>139</v>
      </c>
      <c r="B59" s="2" t="str">
        <f>VLOOKUP(A59,'[1]Base Cadastral Planos (2)'!A$1:AA$1646,2,FALSE)</f>
        <v>NEOS PREVIDENCIA COMPLEMENTAR</v>
      </c>
      <c r="C59" s="2" t="str">
        <f>VLOOKUP(A59,'[2]Base Cadastral Entidades'!A$2:W$469,2,FALSE)</f>
        <v>32.143.339/0001-33</v>
      </c>
      <c r="D59" s="3" t="str">
        <f>VLOOKUP(A59,'[2]Base Cadastral Entidades'!A$2:W$469,20,FALSE)</f>
        <v>BA</v>
      </c>
      <c r="E59" s="3" t="str">
        <f>VLOOKUP(A59,'[2]Base Cadastral Entidades'!A$2:W$469,7,FALSE)</f>
        <v>Privado</v>
      </c>
      <c r="F59" s="23">
        <v>3731769160.2600002</v>
      </c>
      <c r="G59" s="18">
        <f>VLOOKUP(A59,[3]Planilha1!A$4:N$271,14,)</f>
        <v>104501188.39</v>
      </c>
      <c r="H59" s="18">
        <f>VLOOKUP(A59,[3]Planilha1!A$4:P$271,16,FALSE)</f>
        <v>205768836.95000002</v>
      </c>
      <c r="I59" s="18">
        <f>VLOOKUP(A59,[3]Planilha1!$A$4:M$271,13,FALSE)</f>
        <v>18507778.420000002</v>
      </c>
      <c r="J59" s="11">
        <f>VLOOKUP(A59,'[4]População das EFPC - detalhada'!A$1:F$259,5,FALSE)</f>
        <v>11324</v>
      </c>
      <c r="K59" s="11">
        <f>VLOOKUP(A59,'[4]População das EFPC - detalhada'!A$1:F$259,3,FALSE)</f>
        <v>4573</v>
      </c>
      <c r="L59" s="11">
        <f>VLOOKUP(A59,'[4]População das EFPC - detalhada'!A$1:F$259,4,FALSE)</f>
        <v>1643</v>
      </c>
      <c r="M59" s="12">
        <f>VLOOKUP(A59,'[2]Base Cadastral Entidades'!A$2:W$469,15,FALSE)</f>
        <v>7</v>
      </c>
      <c r="N59" s="9">
        <f>VLOOKUP(A59,'[2]Base Cadastral Entidades'!A$2:W$469,16,FALSE)</f>
        <v>42</v>
      </c>
      <c r="O59" s="16" t="str">
        <f>VLOOKUP(A59,[5]Dados_EFPC!A$1:O$273,15,FALSE)</f>
        <v>Sem site</v>
      </c>
    </row>
    <row r="60" spans="1:15" x14ac:dyDescent="0.25">
      <c r="A60" s="2" t="s">
        <v>173</v>
      </c>
      <c r="B60" s="2" t="str">
        <f>VLOOKUP(A60,'[1]Base Cadastral Planos (2)'!A$1:AA$1646,2,FALSE)</f>
        <v>PREVIBAYER SOCIEDADE DE PREVIDENCIA PRIVADA</v>
      </c>
      <c r="C60" s="2" t="str">
        <f>VLOOKUP(A60,'[2]Base Cadastral Entidades'!A$2:W$469,2,FALSE)</f>
        <v>52.041.084/0001-05</v>
      </c>
      <c r="D60" s="3" t="str">
        <f>VLOOKUP(A60,'[2]Base Cadastral Entidades'!A$2:W$469,20,FALSE)</f>
        <v>SP</v>
      </c>
      <c r="E60" s="3" t="str">
        <f>VLOOKUP(A60,'[2]Base Cadastral Entidades'!A$2:W$469,7,FALSE)</f>
        <v>Privado</v>
      </c>
      <c r="F60" s="23">
        <v>3606426729.0599999</v>
      </c>
      <c r="G60" s="18">
        <f>VLOOKUP(A60,[3]Planilha1!A$4:N$271,14,)</f>
        <v>94189098.50999999</v>
      </c>
      <c r="H60" s="18">
        <f>VLOOKUP(A60,[3]Planilha1!A$4:P$271,16,FALSE)</f>
        <v>94929562.049999997</v>
      </c>
      <c r="I60" s="18">
        <f>VLOOKUP(A60,[3]Planilha1!$A$4:M$271,13,FALSE)</f>
        <v>26215269.300000001</v>
      </c>
      <c r="J60" s="11">
        <f>VLOOKUP(A60,'[4]População das EFPC - detalhada'!A$1:F$259,5,FALSE)</f>
        <v>9309</v>
      </c>
      <c r="K60" s="11">
        <f>VLOOKUP(A60,'[4]População das EFPC - detalhada'!A$1:F$259,3,FALSE)</f>
        <v>1499</v>
      </c>
      <c r="L60" s="11">
        <f>VLOOKUP(A60,'[4]População das EFPC - detalhada'!A$1:F$259,4,FALSE)</f>
        <v>319</v>
      </c>
      <c r="M60" s="12">
        <f>VLOOKUP(A60,'[2]Base Cadastral Entidades'!A$2:W$469,15,FALSE)</f>
        <v>4</v>
      </c>
      <c r="N60" s="9">
        <f>VLOOKUP(A60,'[2]Base Cadastral Entidades'!A$2:W$469,16,FALSE)</f>
        <v>7</v>
      </c>
      <c r="O60" s="16" t="str">
        <f>VLOOKUP(A60,[5]Dados_EFPC!A$1:O$273,15,FALSE)</f>
        <v>http://www.previbayer.com.br</v>
      </c>
    </row>
    <row r="61" spans="1:15" x14ac:dyDescent="0.25">
      <c r="A61" s="2" t="s">
        <v>20</v>
      </c>
      <c r="B61" s="2" t="str">
        <f>VLOOKUP(A61,'[1]Base Cadastral Planos (2)'!A$1:AA$1646,2,FALSE)</f>
        <v>FUNDACAO DE SEGURIDADE SOCIAL BRASLIGHT</v>
      </c>
      <c r="C61" s="2" t="str">
        <f>VLOOKUP(A61,'[2]Base Cadastral Entidades'!A$2:W$469,2,FALSE)</f>
        <v>42.334.144/0001-24</v>
      </c>
      <c r="D61" s="3" t="str">
        <f>VLOOKUP(A61,'[2]Base Cadastral Entidades'!A$2:W$469,20,FALSE)</f>
        <v>RJ</v>
      </c>
      <c r="E61" s="3" t="str">
        <f>VLOOKUP(A61,'[2]Base Cadastral Entidades'!A$2:W$469,7,FALSE)</f>
        <v>Privado</v>
      </c>
      <c r="F61" s="23">
        <v>3534742219.8800001</v>
      </c>
      <c r="G61" s="18">
        <f>VLOOKUP(A61,[3]Planilha1!A$4:N$271,14,)</f>
        <v>21213540.32</v>
      </c>
      <c r="H61" s="18">
        <f>VLOOKUP(A61,[3]Planilha1!A$4:P$271,16,FALSE)</f>
        <v>246871246.41</v>
      </c>
      <c r="I61" s="18">
        <f>VLOOKUP(A61,[3]Planilha1!$A$4:M$271,13,FALSE)</f>
        <v>29228171.719999999</v>
      </c>
      <c r="J61" s="11">
        <f>VLOOKUP(A61,'[4]População das EFPC - detalhada'!A$1:F$259,5,FALSE)</f>
        <v>4380</v>
      </c>
      <c r="K61" s="11">
        <f>VLOOKUP(A61,'[4]População das EFPC - detalhada'!A$1:F$259,3,FALSE)</f>
        <v>3138</v>
      </c>
      <c r="L61" s="11">
        <f>VLOOKUP(A61,'[4]População das EFPC - detalhada'!A$1:F$259,4,FALSE)</f>
        <v>1837</v>
      </c>
      <c r="M61" s="12">
        <f>VLOOKUP(A61,'[2]Base Cadastral Entidades'!A$2:W$469,15,FALSE)</f>
        <v>3</v>
      </c>
      <c r="N61" s="9">
        <f>VLOOKUP(A61,'[2]Base Cadastral Entidades'!A$2:W$469,16,FALSE)</f>
        <v>7</v>
      </c>
      <c r="O61" s="16" t="str">
        <f>VLOOKUP(A61,[5]Dados_EFPC!A$1:O$273,15,FALSE)</f>
        <v>http://www.braslight.com.br</v>
      </c>
    </row>
    <row r="62" spans="1:15" x14ac:dyDescent="0.25">
      <c r="A62" s="2" t="s">
        <v>117</v>
      </c>
      <c r="B62" s="2" t="str">
        <f>VLOOKUP(A62,'[1]Base Cadastral Planos (2)'!A$1:AA$1646,2,FALSE)</f>
        <v>FUNDACAO ITAUSA INDUSTRIAL</v>
      </c>
      <c r="C62" s="2" t="str">
        <f>VLOOKUP(A62,'[2]Base Cadastral Entidades'!A$2:W$469,2,FALSE)</f>
        <v>00.366.402/0001-04</v>
      </c>
      <c r="D62" s="3" t="str">
        <f>VLOOKUP(A62,'[2]Base Cadastral Entidades'!A$2:W$469,20,FALSE)</f>
        <v>SP</v>
      </c>
      <c r="E62" s="3" t="str">
        <f>VLOOKUP(A62,'[2]Base Cadastral Entidades'!A$2:W$469,7,FALSE)</f>
        <v>Privado</v>
      </c>
      <c r="F62" s="23">
        <v>3498997736.0700002</v>
      </c>
      <c r="G62" s="18">
        <f>VLOOKUP(A62,[3]Planilha1!A$4:N$271,14,)</f>
        <v>22402366.939999998</v>
      </c>
      <c r="H62" s="18">
        <f>VLOOKUP(A62,[3]Planilha1!A$4:P$271,16,FALSE)</f>
        <v>74250672.659999996</v>
      </c>
      <c r="I62" s="18">
        <f>VLOOKUP(A62,[3]Planilha1!$A$4:M$271,13,FALSE)</f>
        <v>4452915.5599999996</v>
      </c>
      <c r="J62" s="11">
        <f>VLOOKUP(A62,'[4]População das EFPC - detalhada'!A$1:F$259,5,FALSE)</f>
        <v>5359</v>
      </c>
      <c r="K62" s="11">
        <f>VLOOKUP(A62,'[4]População das EFPC - detalhada'!A$1:F$259,3,FALSE)</f>
        <v>1253</v>
      </c>
      <c r="L62" s="11">
        <f>VLOOKUP(A62,'[4]População das EFPC - detalhada'!A$1:F$259,4,FALSE)</f>
        <v>3</v>
      </c>
      <c r="M62" s="12">
        <f>VLOOKUP(A62,'[2]Base Cadastral Entidades'!A$2:W$469,15,FALSE)</f>
        <v>2</v>
      </c>
      <c r="N62" s="9">
        <f>VLOOKUP(A62,'[2]Base Cadastral Entidades'!A$2:W$469,16,FALSE)</f>
        <v>12</v>
      </c>
      <c r="O62" s="16" t="str">
        <f>VLOOKUP(A62,[5]Dados_EFPC!A$1:O$273,15,FALSE)</f>
        <v>WWW.FUNDITAUSAIND.COM.BR</v>
      </c>
    </row>
    <row r="63" spans="1:15" x14ac:dyDescent="0.25">
      <c r="A63" s="2" t="s">
        <v>251</v>
      </c>
      <c r="B63" s="2" t="str">
        <f>VLOOKUP(A63,'[1]Base Cadastral Planos (2)'!A$1:AA$1646,2,FALSE)</f>
        <v>VOLKSWAGEN PREVIDENCIA PRIVADA</v>
      </c>
      <c r="C63" s="2" t="str">
        <f>VLOOKUP(A63,'[2]Base Cadastral Entidades'!A$2:W$469,2,FALSE)</f>
        <v>58.165.622/0001-50</v>
      </c>
      <c r="D63" s="3" t="str">
        <f>VLOOKUP(A63,'[2]Base Cadastral Entidades'!A$2:W$469,20,FALSE)</f>
        <v>SP</v>
      </c>
      <c r="E63" s="3" t="str">
        <f>VLOOKUP(A63,'[2]Base Cadastral Entidades'!A$2:W$469,7,FALSE)</f>
        <v>Privado</v>
      </c>
      <c r="F63" s="24">
        <v>3399291831.3499999</v>
      </c>
      <c r="G63" s="18">
        <f>VLOOKUP(A63,[3]Planilha1!A$4:N$271,14,)</f>
        <v>73983900.299999997</v>
      </c>
      <c r="H63" s="18">
        <f>VLOOKUP(A63,[3]Planilha1!A$4:P$271,16,FALSE)</f>
        <v>92723444.659999996</v>
      </c>
      <c r="I63" s="18">
        <f>VLOOKUP(A63,[3]Planilha1!$A$4:M$271,13,FALSE)</f>
        <v>43589153.689999998</v>
      </c>
      <c r="J63" s="11">
        <f>VLOOKUP(A63,'[4]População das EFPC - detalhada'!A$1:F$259,5,FALSE)</f>
        <v>28677</v>
      </c>
      <c r="K63" s="11">
        <f>VLOOKUP(A63,'[4]População das EFPC - detalhada'!A$1:F$259,3,FALSE)</f>
        <v>2391</v>
      </c>
      <c r="L63" s="11">
        <f>VLOOKUP(A63,'[4]População das EFPC - detalhada'!A$1:F$259,4,FALSE)</f>
        <v>277</v>
      </c>
      <c r="M63" s="12">
        <f>VLOOKUP(A63,'[2]Base Cadastral Entidades'!A$2:W$469,15,FALSE)</f>
        <v>3</v>
      </c>
      <c r="N63" s="9">
        <f>VLOOKUP(A63,'[2]Base Cadastral Entidades'!A$2:W$469,16,FALSE)</f>
        <v>5</v>
      </c>
      <c r="O63" s="16" t="str">
        <f>VLOOKUP(A63,[5]Dados_EFPC!A$1:O$273,15,FALSE)</f>
        <v>https://www.vwpp.com.br/</v>
      </c>
    </row>
    <row r="64" spans="1:15" x14ac:dyDescent="0.25">
      <c r="A64" s="2" t="s">
        <v>229</v>
      </c>
      <c r="B64" s="2" t="str">
        <f>VLOOKUP(A64,'[1]Base Cadastral Planos (2)'!A$1:AA$1646,2,FALSE)</f>
        <v>FUNDACAO DE PREVIDENCIA COMPLEMENTAR DO ESTADO DE SAO PAULO</v>
      </c>
      <c r="C64" s="2" t="str">
        <f>VLOOKUP(A64,'[2]Base Cadastral Entidades'!A$2:W$469,2,FALSE)</f>
        <v>15.401.381/0001-98</v>
      </c>
      <c r="D64" s="3" t="str">
        <f>VLOOKUP(A64,'[2]Base Cadastral Entidades'!A$2:W$469,20,FALSE)</f>
        <v>SP</v>
      </c>
      <c r="E64" s="3" t="str">
        <f>VLOOKUP(A64,'[2]Base Cadastral Entidades'!A$2:W$469,7,FALSE)</f>
        <v>Público</v>
      </c>
      <c r="F64" s="23">
        <v>3132021790.96</v>
      </c>
      <c r="G64" s="18">
        <f>VLOOKUP(A64,[3]Planilha1!A$4:N$271,14,)</f>
        <v>254157695.72</v>
      </c>
      <c r="H64" s="18">
        <f>VLOOKUP(A64,[3]Planilha1!A$4:P$271,16,FALSE)</f>
        <v>26099253.439999998</v>
      </c>
      <c r="I64" s="18">
        <f>VLOOKUP(A64,[3]Planilha1!$A$4:M$271,13,FALSE)</f>
        <v>26364848.149999999</v>
      </c>
      <c r="J64" s="11">
        <f>VLOOKUP(A64,'[4]População das EFPC - detalhada'!A$1:F$259,5,FALSE)</f>
        <v>23836</v>
      </c>
      <c r="K64" s="11">
        <f>VLOOKUP(A64,'[4]População das EFPC - detalhada'!A$1:F$259,3,FALSE)</f>
        <v>290</v>
      </c>
      <c r="L64" s="11">
        <f>VLOOKUP(A64,'[4]População das EFPC - detalhada'!A$1:F$259,4,FALSE)</f>
        <v>11</v>
      </c>
      <c r="M64" s="12">
        <f>VLOOKUP(A64,'[2]Base Cadastral Entidades'!A$2:W$469,15,FALSE)</f>
        <v>9</v>
      </c>
      <c r="N64" s="9">
        <f>VLOOKUP(A64,'[2]Base Cadastral Entidades'!A$2:W$469,16,FALSE)</f>
        <v>40</v>
      </c>
      <c r="O64" s="16" t="str">
        <f>VLOOKUP(A64,[5]Dados_EFPC!A$1:O$273,15,FALSE)</f>
        <v>WWW.PREVCOM.COM.BR</v>
      </c>
    </row>
    <row r="65" spans="1:15" x14ac:dyDescent="0.25">
      <c r="A65" s="2" t="s">
        <v>108</v>
      </c>
      <c r="B65" s="2" t="str">
        <f>VLOOKUP(A65,'[1]Base Cadastral Planos (2)'!A$1:AA$1646,2,FALSE)</f>
        <v>ICATU FUNDO MULTIPATROCINADO</v>
      </c>
      <c r="C65" s="2" t="str">
        <f>VLOOKUP(A65,'[2]Base Cadastral Entidades'!A$2:W$469,2,FALSE)</f>
        <v>01.129.017/0001-06</v>
      </c>
      <c r="D65" s="3" t="str">
        <f>VLOOKUP(A65,'[2]Base Cadastral Entidades'!A$2:W$469,20,FALSE)</f>
        <v>RJ</v>
      </c>
      <c r="E65" s="3" t="str">
        <f>VLOOKUP(A65,'[2]Base Cadastral Entidades'!A$2:W$469,7,FALSE)</f>
        <v>Privado</v>
      </c>
      <c r="F65" s="23">
        <v>3073029715.2800002</v>
      </c>
      <c r="G65" s="18">
        <f>VLOOKUP(A65,[3]Planilha1!A$4:N$271,14,)</f>
        <v>104708658.69</v>
      </c>
      <c r="H65" s="18">
        <f>VLOOKUP(A65,[3]Planilha1!A$4:P$271,16,FALSE)</f>
        <v>101430598.97</v>
      </c>
      <c r="I65" s="18">
        <f>VLOOKUP(A65,[3]Planilha1!$A$4:M$271,13,FALSE)</f>
        <v>52458321.310000002</v>
      </c>
      <c r="J65" s="11">
        <f>VLOOKUP(A65,'[4]População das EFPC - detalhada'!A$1:F$259,5,FALSE)</f>
        <v>33856</v>
      </c>
      <c r="K65" s="11">
        <f>VLOOKUP(A65,'[4]População das EFPC - detalhada'!A$1:F$259,3,FALSE)</f>
        <v>1589</v>
      </c>
      <c r="L65" s="11">
        <f>VLOOKUP(A65,'[4]População das EFPC - detalhada'!A$1:F$259,4,FALSE)</f>
        <v>301</v>
      </c>
      <c r="M65" s="12">
        <f>VLOOKUP(A65,'[2]Base Cadastral Entidades'!A$2:W$469,15,FALSE)</f>
        <v>43</v>
      </c>
      <c r="N65" s="9">
        <f>VLOOKUP(A65,'[2]Base Cadastral Entidades'!A$2:W$469,16,FALSE)</f>
        <v>105</v>
      </c>
      <c r="O65" s="16" t="str">
        <f>VLOOKUP(A65,[5]Dados_EFPC!A$1:O$273,15,FALSE)</f>
        <v>https://portal.icatuseguros.com.br/</v>
      </c>
    </row>
    <row r="66" spans="1:15" x14ac:dyDescent="0.25">
      <c r="A66" s="2" t="s">
        <v>190</v>
      </c>
      <c r="B66" s="2" t="str">
        <f>VLOOKUP(A66,'[1]Base Cadastral Planos (2)'!A$1:AA$1646,2,FALSE)</f>
        <v>FUNDACAO DE PREVIDENCIA DOS SERVIDORES DO IRB</v>
      </c>
      <c r="C66" s="2" t="str">
        <f>VLOOKUP(A66,'[2]Base Cadastral Entidades'!A$2:W$469,2,FALSE)</f>
        <v>29.959.574/0001-73</v>
      </c>
      <c r="D66" s="3" t="str">
        <f>VLOOKUP(A66,'[2]Base Cadastral Entidades'!A$2:W$469,20,FALSE)</f>
        <v>RJ</v>
      </c>
      <c r="E66" s="3" t="str">
        <f>VLOOKUP(A66,'[2]Base Cadastral Entidades'!A$2:W$469,7,FALSE)</f>
        <v>Privado</v>
      </c>
      <c r="F66" s="23">
        <v>3006341146.6799998</v>
      </c>
      <c r="G66" s="18">
        <f>VLOOKUP(A66,[3]Planilha1!A$4:N$271,14,)</f>
        <v>13820682.07</v>
      </c>
      <c r="H66" s="18">
        <f>VLOOKUP(A66,[3]Planilha1!A$4:P$271,16,FALSE)</f>
        <v>114842029.27000001</v>
      </c>
      <c r="I66" s="18">
        <f>VLOOKUP(A66,[3]Planilha1!$A$4:M$271,13,FALSE)</f>
        <v>104050.15</v>
      </c>
      <c r="J66" s="11">
        <f>VLOOKUP(A66,'[4]População das EFPC - detalhada'!A$1:F$259,5,FALSE)</f>
        <v>525</v>
      </c>
      <c r="K66" s="11">
        <f>VLOOKUP(A66,'[4]População das EFPC - detalhada'!A$1:F$259,3,FALSE)</f>
        <v>1172</v>
      </c>
      <c r="L66" s="11">
        <f>VLOOKUP(A66,'[4]População das EFPC - detalhada'!A$1:F$259,4,FALSE)</f>
        <v>287</v>
      </c>
      <c r="M66" s="12">
        <f>VLOOKUP(A66,'[2]Base Cadastral Entidades'!A$2:W$469,15,FALSE)</f>
        <v>2</v>
      </c>
      <c r="N66" s="9">
        <f>VLOOKUP(A66,'[2]Base Cadastral Entidades'!A$2:W$469,16,FALSE)</f>
        <v>3</v>
      </c>
      <c r="O66" s="16" t="str">
        <f>VLOOKUP(A66,[5]Dados_EFPC!A$1:O$273,15,FALSE)</f>
        <v>http://www.previrb.com.br</v>
      </c>
    </row>
    <row r="67" spans="1:15" x14ac:dyDescent="0.25">
      <c r="A67" s="2" t="s">
        <v>249</v>
      </c>
      <c r="B67" s="2" t="str">
        <f>VLOOKUP(A67,'[1]Base Cadastral Planos (2)'!A$1:AA$1646,2,FALSE)</f>
        <v>FUNDACAO VIVA DE PREVIDENCIA</v>
      </c>
      <c r="C67" s="2" t="str">
        <f>VLOOKUP(A67,'[2]Base Cadastral Entidades'!A$2:W$469,2,FALSE)</f>
        <v>18.868.955/0001-20</v>
      </c>
      <c r="D67" s="3" t="str">
        <f>VLOOKUP(A67,'[2]Base Cadastral Entidades'!A$2:W$469,20,FALSE)</f>
        <v>DF</v>
      </c>
      <c r="E67" s="3" t="str">
        <f>VLOOKUP(A67,'[2]Base Cadastral Entidades'!A$2:W$469,7,FALSE)</f>
        <v>Instituidor</v>
      </c>
      <c r="F67" s="23">
        <v>2982961966.6199999</v>
      </c>
      <c r="G67" s="18">
        <f>VLOOKUP(A67,[3]Planilha1!A$4:N$271,14,)</f>
        <v>21854460.829999998</v>
      </c>
      <c r="H67" s="18">
        <f>VLOOKUP(A67,[3]Planilha1!A$4:P$271,16,FALSE)</f>
        <v>202805399.63999999</v>
      </c>
      <c r="I67" s="18">
        <f>VLOOKUP(A67,[3]Planilha1!$A$4:M$271,13,FALSE)</f>
        <v>80551312.609999999</v>
      </c>
      <c r="J67" s="11">
        <f>VLOOKUP(A67,'[4]População das EFPC - detalhada'!A$1:F$259,5,FALSE)</f>
        <v>47994</v>
      </c>
      <c r="K67" s="11">
        <f>VLOOKUP(A67,'[4]População das EFPC - detalhada'!A$1:F$259,3,FALSE)</f>
        <v>6109</v>
      </c>
      <c r="L67" s="11">
        <f>VLOOKUP(A67,'[4]População das EFPC - detalhada'!A$1:F$259,4,FALSE)</f>
        <v>545</v>
      </c>
      <c r="M67" s="12">
        <f>VLOOKUP(A67,'[2]Base Cadastral Entidades'!A$2:W$469,15,FALSE)</f>
        <v>4</v>
      </c>
      <c r="N67" s="9">
        <f>VLOOKUP(A67,'[2]Base Cadastral Entidades'!A$2:W$469,16,FALSE)</f>
        <v>15</v>
      </c>
      <c r="O67" s="16" t="str">
        <f>VLOOKUP(A67,[5]Dados_EFPC!A$1:O$273,15,FALSE)</f>
        <v>WWW.VIVAPREV.COM.BR</v>
      </c>
    </row>
    <row r="68" spans="1:15" x14ac:dyDescent="0.25">
      <c r="A68" s="2" t="s">
        <v>94</v>
      </c>
      <c r="B68" s="2" t="str">
        <f>VLOOKUP(A68,'[1]Base Cadastral Planos (2)'!A$1:AA$1646,2,FALSE)</f>
        <v>FUNDACAO DE PREVIDENCIA COMPLEMENTAR DO SERVIDOR PUBLICO FEDERAL DO PODER JUDICIARIO - FUNPRESP-JUD</v>
      </c>
      <c r="C68" s="2" t="str">
        <f>VLOOKUP(A68,'[2]Base Cadastral Entidades'!A$2:W$469,2,FALSE)</f>
        <v>18.465.825/0001-47</v>
      </c>
      <c r="D68" s="3" t="str">
        <f>VLOOKUP(A68,'[2]Base Cadastral Entidades'!A$2:W$469,20,FALSE)</f>
        <v>DF</v>
      </c>
      <c r="E68" s="3" t="str">
        <f>VLOOKUP(A68,'[2]Base Cadastral Entidades'!A$2:W$469,7,FALSE)</f>
        <v>Público</v>
      </c>
      <c r="F68" s="23">
        <v>2973949300.5</v>
      </c>
      <c r="G68" s="18">
        <f>VLOOKUP(A68,[3]Planilha1!A$4:N$271,14,)</f>
        <v>472329505.67999995</v>
      </c>
      <c r="H68" s="18">
        <f>VLOOKUP(A68,[3]Planilha1!A$4:P$271,16,FALSE)</f>
        <v>815280.1100000001</v>
      </c>
      <c r="I68" s="18">
        <f>VLOOKUP(A68,[3]Planilha1!$A$4:M$271,13,FALSE)</f>
        <v>2255791.94</v>
      </c>
      <c r="J68" s="11">
        <f>VLOOKUP(A68,'[4]População das EFPC - detalhada'!A$1:F$259,5,FALSE)</f>
        <v>31096</v>
      </c>
      <c r="K68" s="11">
        <f>VLOOKUP(A68,'[4]População das EFPC - detalhada'!A$1:F$259,3,FALSE)</f>
        <v>4</v>
      </c>
      <c r="L68" s="11">
        <f>VLOOKUP(A68,'[4]População das EFPC - detalhada'!A$1:F$259,4,FALSE)</f>
        <v>24</v>
      </c>
      <c r="M68" s="12">
        <f>VLOOKUP(A68,'[2]Base Cadastral Entidades'!A$2:W$469,15,FALSE)</f>
        <v>1</v>
      </c>
      <c r="N68" s="9">
        <f>VLOOKUP(A68,'[2]Base Cadastral Entidades'!A$2:W$469,16,FALSE)</f>
        <v>99</v>
      </c>
      <c r="O68" s="16" t="str">
        <f>VLOOKUP(A68,[5]Dados_EFPC!A$1:O$273,15,FALSE)</f>
        <v>http://www.funprespjud.com.br/</v>
      </c>
    </row>
    <row r="69" spans="1:15" x14ac:dyDescent="0.25">
      <c r="A69" s="2" t="s">
        <v>98</v>
      </c>
      <c r="B69" s="2" t="str">
        <f>VLOOKUP(A69,'[1]Base Cadastral Planos (2)'!A$1:AA$1646,2,FALSE)</f>
        <v>FUNDACAO CODESC DE SEGURIDADE SOCIAL</v>
      </c>
      <c r="C69" s="2" t="str">
        <f>VLOOKUP(A69,'[2]Base Cadastral Entidades'!A$2:W$469,2,FALSE)</f>
        <v>83.564.443/0001-32</v>
      </c>
      <c r="D69" s="3" t="str">
        <f>VLOOKUP(A69,'[2]Base Cadastral Entidades'!A$2:W$469,20,FALSE)</f>
        <v>SC</v>
      </c>
      <c r="E69" s="3" t="str">
        <f>VLOOKUP(A69,'[2]Base Cadastral Entidades'!A$2:W$469,7,FALSE)</f>
        <v>Público</v>
      </c>
      <c r="F69" s="23">
        <v>2948440270.3299999</v>
      </c>
      <c r="G69" s="18">
        <f>VLOOKUP(A69,[3]Planilha1!A$4:N$271,14,)</f>
        <v>28224643.289999999</v>
      </c>
      <c r="H69" s="18">
        <f>VLOOKUP(A69,[3]Planilha1!A$4:P$271,16,FALSE)</f>
        <v>123085270.19</v>
      </c>
      <c r="I69" s="18">
        <f>VLOOKUP(A69,[3]Planilha1!$A$4:M$271,13,FALSE)</f>
        <v>3697608.44</v>
      </c>
      <c r="J69" s="11">
        <f>VLOOKUP(A69,'[4]População das EFPC - detalhada'!A$1:F$259,5,FALSE)</f>
        <v>1952</v>
      </c>
      <c r="K69" s="11">
        <f>VLOOKUP(A69,'[4]População das EFPC - detalhada'!A$1:F$259,3,FALSE)</f>
        <v>4081</v>
      </c>
      <c r="L69" s="11">
        <f>VLOOKUP(A69,'[4]População das EFPC - detalhada'!A$1:F$259,4,FALSE)</f>
        <v>775</v>
      </c>
      <c r="M69" s="12">
        <f>VLOOKUP(A69,'[2]Base Cadastral Entidades'!A$2:W$469,15,FALSE)</f>
        <v>3</v>
      </c>
      <c r="N69" s="9">
        <f>VLOOKUP(A69,'[2]Base Cadastral Entidades'!A$2:W$469,16,FALSE)</f>
        <v>6</v>
      </c>
      <c r="O69" s="16" t="str">
        <f>VLOOKUP(A69,[5]Dados_EFPC!A$1:O$273,15,FALSE)</f>
        <v>http://www.fusesc.com.br</v>
      </c>
    </row>
    <row r="70" spans="1:15" x14ac:dyDescent="0.25">
      <c r="A70" s="2" t="s">
        <v>292</v>
      </c>
      <c r="B70" s="2" t="str">
        <f>VLOOKUP(A70,'[1]Base Cadastral Planos (2)'!A$1:AA$1646,2,FALSE)</f>
        <v>SARAH PREVIDENCIA - FUNDO DE PENSAO DOS EMPREGADOS DA ASSOCIACAO DAS PIONEIRAS SOCIAIS</v>
      </c>
      <c r="C70" s="2" t="str">
        <f>VLOOKUP(A70,'[2]Base Cadastral Entidades'!A$2:W$469,2,FALSE)</f>
        <v>45.395.628/0001-71</v>
      </c>
      <c r="D70" s="3" t="str">
        <f>VLOOKUP(A70,'[2]Base Cadastral Entidades'!A$2:W$469,20,FALSE)</f>
        <v>DF</v>
      </c>
      <c r="E70" s="3" t="str">
        <f>VLOOKUP(A70,'[2]Base Cadastral Entidades'!A$2:W$469,7,FALSE)</f>
        <v>Privado</v>
      </c>
      <c r="F70" s="23">
        <v>2939863077.5100002</v>
      </c>
      <c r="G70" s="18">
        <f>VLOOKUP(A70,[3]Planilha1!A$4:N$271,14,)</f>
        <v>76106696.890000001</v>
      </c>
      <c r="H70" s="18">
        <f>VLOOKUP(A70,[3]Planilha1!A$4:P$271,16,FALSE)</f>
        <v>52001975.350000001</v>
      </c>
      <c r="I70" s="18">
        <f>VLOOKUP(A70,[3]Planilha1!$A$4:M$271,13,FALSE)</f>
        <v>1265391.6000000001</v>
      </c>
      <c r="J70" s="11">
        <f>VLOOKUP(A70,'[4]População das EFPC - detalhada'!A$1:F$259,5,FALSE)</f>
        <v>3638</v>
      </c>
      <c r="K70" s="11">
        <f>VLOOKUP(A70,'[4]População das EFPC - detalhada'!A$1:F$259,3,FALSE)</f>
        <v>662</v>
      </c>
      <c r="L70" s="11">
        <f>VLOOKUP(A70,'[4]População das EFPC - detalhada'!A$1:F$259,4,FALSE)</f>
        <v>38</v>
      </c>
      <c r="M70" s="12">
        <f>VLOOKUP(A70,'[2]Base Cadastral Entidades'!A$2:W$469,15,FALSE)</f>
        <v>1</v>
      </c>
      <c r="N70" s="9">
        <f>VLOOKUP(A70,'[2]Base Cadastral Entidades'!A$2:W$469,16,FALSE)</f>
        <v>1</v>
      </c>
      <c r="O70" s="16" t="s">
        <v>268</v>
      </c>
    </row>
    <row r="71" spans="1:15" x14ac:dyDescent="0.25">
      <c r="A71" s="2" t="s">
        <v>43</v>
      </c>
      <c r="B71" s="2" t="str">
        <f>VLOOKUP(A71,'[1]Base Cadastral Planos (2)'!A$1:AA$1646,2,FALSE)</f>
        <v>CIBRIUS - INSTITUTO DE PREVIDENCIA COMPLEMENTAR</v>
      </c>
      <c r="C71" s="2" t="str">
        <f>VLOOKUP(A71,'[2]Base Cadastral Entidades'!A$2:W$469,2,FALSE)</f>
        <v>00.531.590/0001-89</v>
      </c>
      <c r="D71" s="3" t="str">
        <f>VLOOKUP(A71,'[2]Base Cadastral Entidades'!A$2:W$469,20,FALSE)</f>
        <v>DF</v>
      </c>
      <c r="E71" s="3" t="str">
        <f>VLOOKUP(A71,'[2]Base Cadastral Entidades'!A$2:W$469,7,FALSE)</f>
        <v>Público</v>
      </c>
      <c r="F71" s="23">
        <v>2888226251.0700002</v>
      </c>
      <c r="G71" s="18">
        <f>VLOOKUP(A71,[3]Planilha1!A$4:N$271,14,)</f>
        <v>44683266.590000004</v>
      </c>
      <c r="H71" s="18">
        <f>VLOOKUP(A71,[3]Planilha1!A$4:P$271,16,FALSE)</f>
        <v>78079145.680000007</v>
      </c>
      <c r="I71" s="18">
        <f>VLOOKUP(A71,[3]Planilha1!$A$4:M$271,13,FALSE)</f>
        <v>1766805.88</v>
      </c>
      <c r="J71" s="11">
        <f>VLOOKUP(A71,'[4]População das EFPC - detalhada'!A$1:F$259,5,FALSE)</f>
        <v>2735</v>
      </c>
      <c r="K71" s="11">
        <f>VLOOKUP(A71,'[4]População das EFPC - detalhada'!A$1:F$259,3,FALSE)</f>
        <v>1266</v>
      </c>
      <c r="L71" s="11">
        <f>VLOOKUP(A71,'[4]População das EFPC - detalhada'!A$1:F$259,4,FALSE)</f>
        <v>547</v>
      </c>
      <c r="M71" s="12">
        <f>VLOOKUP(A71,'[2]Base Cadastral Entidades'!A$2:W$469,15,FALSE)</f>
        <v>3</v>
      </c>
      <c r="N71" s="9">
        <f>VLOOKUP(A71,'[2]Base Cadastral Entidades'!A$2:W$469,16,FALSE)</f>
        <v>2</v>
      </c>
      <c r="O71" s="16" t="str">
        <f>VLOOKUP(A71,[5]Dados_EFPC!A$1:O$273,15,FALSE)</f>
        <v>http://www.cibrius.com.br</v>
      </c>
    </row>
    <row r="72" spans="1:15" x14ac:dyDescent="0.25">
      <c r="A72" s="2" t="s">
        <v>97</v>
      </c>
      <c r="B72" s="2" t="str">
        <f>VLOOKUP(A72,'[1]Base Cadastral Planos (2)'!A$1:AA$1646,2,FALSE)</f>
        <v>FUNDACAO SANEPAR DE PREVIDENCIA E ASSISTENCIA SOCIAL</v>
      </c>
      <c r="C72" s="2" t="str">
        <f>VLOOKUP(A72,'[2]Base Cadastral Entidades'!A$2:W$469,2,FALSE)</f>
        <v>75.992.438/0001-00</v>
      </c>
      <c r="D72" s="3" t="str">
        <f>VLOOKUP(A72,'[2]Base Cadastral Entidades'!A$2:W$469,20,FALSE)</f>
        <v>PR</v>
      </c>
      <c r="E72" s="3" t="str">
        <f>VLOOKUP(A72,'[2]Base Cadastral Entidades'!A$2:W$469,7,FALSE)</f>
        <v>Público</v>
      </c>
      <c r="F72" s="23">
        <v>2732013867.73</v>
      </c>
      <c r="G72" s="18">
        <f>VLOOKUP(A72,[3]Planilha1!A$4:N$271,14,)</f>
        <v>64699305.390000001</v>
      </c>
      <c r="H72" s="18">
        <f>VLOOKUP(A72,[3]Planilha1!A$4:P$271,16,FALSE)</f>
        <v>98288776.269999996</v>
      </c>
      <c r="I72" s="18">
        <f>VLOOKUP(A72,[3]Planilha1!$A$4:M$271,13,FALSE)</f>
        <v>9088495.7400000002</v>
      </c>
      <c r="J72" s="11">
        <f>VLOOKUP(A72,'[4]População das EFPC - detalhada'!A$1:F$259,5,FALSE)</f>
        <v>6894</v>
      </c>
      <c r="K72" s="11">
        <f>VLOOKUP(A72,'[4]População das EFPC - detalhada'!A$1:F$259,3,FALSE)</f>
        <v>2164</v>
      </c>
      <c r="L72" s="11">
        <f>VLOOKUP(A72,'[4]População das EFPC - detalhada'!A$1:F$259,4,FALSE)</f>
        <v>954</v>
      </c>
      <c r="M72" s="12">
        <f>VLOOKUP(A72,'[2]Base Cadastral Entidades'!A$2:W$469,15,FALSE)</f>
        <v>4</v>
      </c>
      <c r="N72" s="9">
        <f>VLOOKUP(A72,'[2]Base Cadastral Entidades'!A$2:W$469,16,FALSE)</f>
        <v>34</v>
      </c>
      <c r="O72" s="16" t="str">
        <f>VLOOKUP(A72,[5]Dados_EFPC!A$1:O$273,15,FALSE)</f>
        <v>http://www.fundacaosanepar.com.br</v>
      </c>
    </row>
    <row r="73" spans="1:15" x14ac:dyDescent="0.25">
      <c r="A73" s="2" t="s">
        <v>137</v>
      </c>
      <c r="B73" s="2" t="str">
        <f>VLOOKUP(A73,'[1]Base Cadastral Planos (2)'!A$1:AA$1646,2,FALSE)</f>
        <v>MULTIPLA - MULTIEMPRESAS DE PREVIDENCIA COMPLEMENTAR</v>
      </c>
      <c r="C73" s="2" t="str">
        <f>VLOOKUP(A73,'[2]Base Cadastral Entidades'!A$2:W$469,2,FALSE)</f>
        <v>71.734.842/0001-15</v>
      </c>
      <c r="D73" s="3" t="str">
        <f>VLOOKUP(A73,'[2]Base Cadastral Entidades'!A$2:W$469,20,FALSE)</f>
        <v>SP</v>
      </c>
      <c r="E73" s="3" t="str">
        <f>VLOOKUP(A73,'[2]Base Cadastral Entidades'!A$2:W$469,7,FALSE)</f>
        <v>Privado</v>
      </c>
      <c r="F73" s="23">
        <v>2670688116.77</v>
      </c>
      <c r="G73" s="18">
        <f>VLOOKUP(A73,[3]Planilha1!A$4:N$271,14,)</f>
        <v>63130452.260000005</v>
      </c>
      <c r="H73" s="18">
        <f>VLOOKUP(A73,[3]Planilha1!A$4:P$271,16,FALSE)</f>
        <v>82818770.689999998</v>
      </c>
      <c r="I73" s="18">
        <f>VLOOKUP(A73,[3]Planilha1!$A$4:M$271,13,FALSE)</f>
        <v>13875240.23</v>
      </c>
      <c r="J73" s="11">
        <f>VLOOKUP(A73,'[4]População das EFPC - detalhada'!A$1:F$259,5,FALSE)</f>
        <v>21448</v>
      </c>
      <c r="K73" s="11">
        <f>VLOOKUP(A73,'[4]População das EFPC - detalhada'!A$1:F$259,3,FALSE)</f>
        <v>999</v>
      </c>
      <c r="L73" s="11">
        <f>VLOOKUP(A73,'[4]População das EFPC - detalhada'!A$1:F$259,4,FALSE)</f>
        <v>112</v>
      </c>
      <c r="M73" s="12">
        <f>VLOOKUP(A73,'[2]Base Cadastral Entidades'!A$2:W$469,15,FALSE)</f>
        <v>4</v>
      </c>
      <c r="N73" s="9">
        <f>VLOOKUP(A73,'[2]Base Cadastral Entidades'!A$2:W$469,16,FALSE)</f>
        <v>4</v>
      </c>
      <c r="O73" s="16" t="str">
        <f>VLOOKUP(A73,[5]Dados_EFPC!A$1:O$273,15,FALSE)</f>
        <v>MULTIPLAPREV.COM.BR</v>
      </c>
    </row>
    <row r="74" spans="1:15" x14ac:dyDescent="0.25">
      <c r="A74" s="2" t="s">
        <v>165</v>
      </c>
      <c r="B74" s="2" t="str">
        <f>VLOOKUP(A74,'[1]Base Cadastral Planos (2)'!A$1:AA$1646,2,FALSE)</f>
        <v>PREVDOW SOCIEDADE DE PREVIDENCIA PRIVADA</v>
      </c>
      <c r="C74" s="2" t="str">
        <f>VLOOKUP(A74,'[2]Base Cadastral Entidades'!A$2:W$469,2,FALSE)</f>
        <v>62.282.017/0001-36</v>
      </c>
      <c r="D74" s="3" t="str">
        <f>VLOOKUP(A74,'[2]Base Cadastral Entidades'!A$2:W$469,20,FALSE)</f>
        <v>SP</v>
      </c>
      <c r="E74" s="3" t="str">
        <f>VLOOKUP(A74,'[2]Base Cadastral Entidades'!A$2:W$469,7,FALSE)</f>
        <v>Privado</v>
      </c>
      <c r="F74" s="23">
        <v>2605808071.6199999</v>
      </c>
      <c r="G74" s="18">
        <f>VLOOKUP(A74,[3]Planilha1!A$4:N$271,14,)</f>
        <v>32860006.490000002</v>
      </c>
      <c r="H74" s="18">
        <f>VLOOKUP(A74,[3]Planilha1!A$4:P$271,16,FALSE)</f>
        <v>84781769.870000005</v>
      </c>
      <c r="I74" s="18">
        <f>VLOOKUP(A74,[3]Planilha1!$A$4:M$271,13,FALSE)</f>
        <v>3715461.14</v>
      </c>
      <c r="J74" s="11">
        <f>VLOOKUP(A74,'[4]População das EFPC - detalhada'!A$1:F$259,5,FALSE)</f>
        <v>3023</v>
      </c>
      <c r="K74" s="11">
        <f>VLOOKUP(A74,'[4]População das EFPC - detalhada'!A$1:F$259,3,FALSE)</f>
        <v>793</v>
      </c>
      <c r="L74" s="11">
        <f>VLOOKUP(A74,'[4]População das EFPC - detalhada'!A$1:F$259,4,FALSE)</f>
        <v>101</v>
      </c>
      <c r="M74" s="12">
        <f>VLOOKUP(A74,'[2]Base Cadastral Entidades'!A$2:W$469,15,FALSE)</f>
        <v>1</v>
      </c>
      <c r="N74" s="9">
        <f>VLOOKUP(A74,'[2]Base Cadastral Entidades'!A$2:W$469,16,FALSE)</f>
        <v>8</v>
      </c>
      <c r="O74" s="16" t="str">
        <f>VLOOKUP(A74,[5]Dados_EFPC!A$1:O$273,15,FALSE)</f>
        <v>https://www.prevdow.com.br</v>
      </c>
    </row>
    <row r="75" spans="1:15" x14ac:dyDescent="0.25">
      <c r="A75" s="2" t="s">
        <v>88</v>
      </c>
      <c r="B75" s="2" t="str">
        <f>VLOOKUP(A75,'[1]Base Cadastral Planos (2)'!A$1:AA$1646,2,FALSE)</f>
        <v>FUNDACAO CORSAN DOS FUNCIONARIOS DA COMPANHIA RIOGRANDENSE DE SANEAMENTO CORSAN</v>
      </c>
      <c r="C75" s="2" t="str">
        <f>VLOOKUP(A75,'[2]Base Cadastral Entidades'!A$2:W$469,2,FALSE)</f>
        <v>89.176.911/0001-88</v>
      </c>
      <c r="D75" s="3" t="str">
        <f>VLOOKUP(A75,'[2]Base Cadastral Entidades'!A$2:W$469,20,FALSE)</f>
        <v>RS</v>
      </c>
      <c r="E75" s="3" t="str">
        <f>VLOOKUP(A75,'[2]Base Cadastral Entidades'!A$2:W$469,7,FALSE)</f>
        <v>Público</v>
      </c>
      <c r="F75" s="23">
        <v>2586845786.1700001</v>
      </c>
      <c r="G75" s="18">
        <f>VLOOKUP(A75,[3]Planilha1!A$4:N$271,14,)</f>
        <v>487284549.81999999</v>
      </c>
      <c r="H75" s="18">
        <f>VLOOKUP(A75,[3]Planilha1!A$4:P$271,16,FALSE)</f>
        <v>181199354.20999998</v>
      </c>
      <c r="I75" s="18">
        <f>VLOOKUP(A75,[3]Planilha1!$A$4:M$271,13,FALSE)</f>
        <v>29388824.030000001</v>
      </c>
      <c r="J75" s="11">
        <f>VLOOKUP(A75,'[4]População das EFPC - detalhada'!A$1:F$259,5,FALSE)</f>
        <v>4029</v>
      </c>
      <c r="K75" s="11">
        <f>VLOOKUP(A75,'[4]População das EFPC - detalhada'!A$1:F$259,3,FALSE)</f>
        <v>2811</v>
      </c>
      <c r="L75" s="11">
        <f>VLOOKUP(A75,'[4]População das EFPC - detalhada'!A$1:F$259,4,FALSE)</f>
        <v>1399</v>
      </c>
      <c r="M75" s="12">
        <f>VLOOKUP(A75,'[2]Base Cadastral Entidades'!A$2:W$469,15,FALSE)</f>
        <v>1</v>
      </c>
      <c r="N75" s="9">
        <f>VLOOKUP(A75,'[2]Base Cadastral Entidades'!A$2:W$469,16,FALSE)</f>
        <v>2</v>
      </c>
      <c r="O75" s="16" t="str">
        <f>VLOOKUP(A75,[5]Dados_EFPC!A$1:O$273,15,FALSE)</f>
        <v>WWW.FUNCORSAN.COM.BR</v>
      </c>
    </row>
    <row r="76" spans="1:15" x14ac:dyDescent="0.25">
      <c r="A76" s="2" t="s">
        <v>63</v>
      </c>
      <c r="B76" s="2" t="str">
        <f>VLOOKUP(A76,'[1]Base Cadastral Planos (2)'!A$1:AA$1646,2,FALSE)</f>
        <v>ENERPREV PREVIDENCIA COMPLEMENTAR DO GRUPO ENERGIAS DO BRASIL</v>
      </c>
      <c r="C76" s="2" t="str">
        <f>VLOOKUP(A76,'[2]Base Cadastral Entidades'!A$2:W$469,2,FALSE)</f>
        <v>08.710.526/0001-77</v>
      </c>
      <c r="D76" s="3" t="str">
        <f>VLOOKUP(A76,'[2]Base Cadastral Entidades'!A$2:W$469,20,FALSE)</f>
        <v>SP</v>
      </c>
      <c r="E76" s="3" t="str">
        <f>VLOOKUP(A76,'[2]Base Cadastral Entidades'!A$2:W$469,7,FALSE)</f>
        <v>Privado</v>
      </c>
      <c r="F76" s="23">
        <v>2523599419.4400001</v>
      </c>
      <c r="G76" s="18">
        <f>VLOOKUP(A76,[3]Planilha1!A$4:N$271,14,)</f>
        <v>37043041.460000001</v>
      </c>
      <c r="H76" s="18">
        <f>VLOOKUP(A76,[3]Planilha1!A$4:P$271,16,FALSE)</f>
        <v>110332337.03999999</v>
      </c>
      <c r="I76" s="18">
        <f>VLOOKUP(A76,[3]Planilha1!$A$4:M$271,13,FALSE)</f>
        <v>2536640.85</v>
      </c>
      <c r="J76" s="11">
        <f>VLOOKUP(A76,'[4]População das EFPC - detalhada'!A$1:F$259,5,FALSE)</f>
        <v>2651</v>
      </c>
      <c r="K76" s="11">
        <f>VLOOKUP(A76,'[4]População das EFPC - detalhada'!A$1:F$259,3,FALSE)</f>
        <v>2161</v>
      </c>
      <c r="L76" s="11">
        <f>VLOOKUP(A76,'[4]População das EFPC - detalhada'!A$1:F$259,4,FALSE)</f>
        <v>411</v>
      </c>
      <c r="M76" s="12">
        <f>VLOOKUP(A76,'[2]Base Cadastral Entidades'!A$2:W$469,15,FALSE)</f>
        <v>3</v>
      </c>
      <c r="N76" s="9">
        <f>VLOOKUP(A76,'[2]Base Cadastral Entidades'!A$2:W$469,16,FALSE)</f>
        <v>26</v>
      </c>
      <c r="O76" s="16" t="str">
        <f>VLOOKUP(A76,[5]Dados_EFPC!A$1:O$273,15,FALSE)</f>
        <v>http://www.enerprev.com.br</v>
      </c>
    </row>
    <row r="77" spans="1:15" x14ac:dyDescent="0.25">
      <c r="A77" s="2" t="s">
        <v>114</v>
      </c>
      <c r="B77" s="2" t="str">
        <f>VLOOKUP(A77,'[1]Base Cadastral Planos (2)'!A$1:AA$1646,2,FALSE)</f>
        <v>INSTITUTO AMBEV DE PREVIDENCIA PRIVADA</v>
      </c>
      <c r="C77" s="2" t="str">
        <f>VLOOKUP(A77,'[2]Base Cadastral Entidades'!A$2:W$469,2,FALSE)</f>
        <v>30.487.912/0001-09</v>
      </c>
      <c r="D77" s="3" t="str">
        <f>VLOOKUP(A77,'[2]Base Cadastral Entidades'!A$2:W$469,20,FALSE)</f>
        <v>SP</v>
      </c>
      <c r="E77" s="3" t="str">
        <f>VLOOKUP(A77,'[2]Base Cadastral Entidades'!A$2:W$469,7,FALSE)</f>
        <v>Privado</v>
      </c>
      <c r="F77" s="23">
        <v>2470453756.3899999</v>
      </c>
      <c r="G77" s="18">
        <f>VLOOKUP(A77,[3]Planilha1!A$4:N$271,14,)</f>
        <v>72970636.299999997</v>
      </c>
      <c r="H77" s="18">
        <f>VLOOKUP(A77,[3]Planilha1!A$4:P$271,16,FALSE)</f>
        <v>88562161.320000008</v>
      </c>
      <c r="I77" s="18">
        <f>VLOOKUP(A77,[3]Planilha1!$A$4:M$271,13,FALSE)</f>
        <v>11419776.050000001</v>
      </c>
      <c r="J77" s="11">
        <f>VLOOKUP(A77,'[4]População das EFPC - detalhada'!A$1:F$259,5,FALSE)</f>
        <v>9003</v>
      </c>
      <c r="K77" s="11">
        <f>VLOOKUP(A77,'[4]População das EFPC - detalhada'!A$1:F$259,3,FALSE)</f>
        <v>704</v>
      </c>
      <c r="L77" s="11">
        <f>VLOOKUP(A77,'[4]População das EFPC - detalhada'!A$1:F$259,4,FALSE)</f>
        <v>435</v>
      </c>
      <c r="M77" s="12">
        <f>VLOOKUP(A77,'[2]Base Cadastral Entidades'!A$2:W$469,15,FALSE)</f>
        <v>2</v>
      </c>
      <c r="N77" s="9">
        <f>VLOOKUP(A77,'[2]Base Cadastral Entidades'!A$2:W$469,16,FALSE)</f>
        <v>9</v>
      </c>
      <c r="O77" s="16" t="str">
        <f>VLOOKUP(A77,[5]Dados_EFPC!A$1:O$273,15,FALSE)</f>
        <v>http://iapp.com.br/pt-br/home/</v>
      </c>
    </row>
    <row r="78" spans="1:15" x14ac:dyDescent="0.25">
      <c r="A78" s="2" t="s">
        <v>225</v>
      </c>
      <c r="B78" s="2" t="str">
        <f>VLOOKUP(A78,'[1]Base Cadastral Planos (2)'!A$1:AA$1646,2,FALSE)</f>
        <v>FUNDACAO SICOOB DE PREVIDENCIA PRIVADA</v>
      </c>
      <c r="C78" s="2" t="str">
        <f>VLOOKUP(A78,'[2]Base Cadastral Entidades'!A$2:W$469,2,FALSE)</f>
        <v>08.345.482/0001-23</v>
      </c>
      <c r="D78" s="3" t="str">
        <f>VLOOKUP(A78,'[2]Base Cadastral Entidades'!A$2:W$469,20,FALSE)</f>
        <v>DF</v>
      </c>
      <c r="E78" s="3" t="str">
        <f>VLOOKUP(A78,'[2]Base Cadastral Entidades'!A$2:W$469,7,FALSE)</f>
        <v>Privado</v>
      </c>
      <c r="F78" s="23">
        <v>2433355451.5700002</v>
      </c>
      <c r="G78" s="18">
        <f>VLOOKUP(A78,[3]Planilha1!A$4:N$271,14,)</f>
        <v>245048153.5</v>
      </c>
      <c r="H78" s="18">
        <f>VLOOKUP(A78,[3]Planilha1!A$4:P$271,16,FALSE)</f>
        <v>5849968.3499999996</v>
      </c>
      <c r="I78" s="18">
        <f>VLOOKUP(A78,[3]Planilha1!$A$4:M$271,13,FALSE)</f>
        <v>147350140.86000001</v>
      </c>
      <c r="J78" s="11">
        <f>VLOOKUP(A78,'[4]População das EFPC - detalhada'!A$1:F$259,5,FALSE)</f>
        <v>205602</v>
      </c>
      <c r="K78" s="11">
        <f>VLOOKUP(A78,'[4]População das EFPC - detalhada'!A$1:F$259,3,FALSE)</f>
        <v>106</v>
      </c>
      <c r="L78" s="11">
        <f>VLOOKUP(A78,'[4]População das EFPC - detalhada'!A$1:F$259,4,FALSE)</f>
        <v>73</v>
      </c>
      <c r="M78" s="12">
        <f>VLOOKUP(A78,'[2]Base Cadastral Entidades'!A$2:W$469,15,FALSE)</f>
        <v>2</v>
      </c>
      <c r="N78" s="9">
        <f>VLOOKUP(A78,'[2]Base Cadastral Entidades'!A$2:W$469,16,FALSE)</f>
        <v>10</v>
      </c>
      <c r="O78" s="16" t="str">
        <f>VLOOKUP(A78,[5]Dados_EFPC!A$1:O$273,15,FALSE)</f>
        <v>http://www.sicoobprevi.com.br</v>
      </c>
    </row>
    <row r="79" spans="1:15" x14ac:dyDescent="0.25">
      <c r="A79" s="2" t="s">
        <v>118</v>
      </c>
      <c r="B79" s="2" t="str">
        <f>VLOOKUP(A79,'[1]Base Cadastral Planos (2)'!A$1:AA$1646,2,FALSE)</f>
        <v>JOHNSON &amp; JOHNSON SOCIEDADE PREVIDENCIARIA</v>
      </c>
      <c r="C79" s="2" t="str">
        <f>VLOOKUP(A79,'[2]Base Cadastral Entidades'!A$2:W$469,2,FALSE)</f>
        <v>54.065.776/0001-19</v>
      </c>
      <c r="D79" s="3" t="str">
        <f>VLOOKUP(A79,'[2]Base Cadastral Entidades'!A$2:W$469,20,FALSE)</f>
        <v>SP</v>
      </c>
      <c r="E79" s="3" t="str">
        <f>VLOOKUP(A79,'[2]Base Cadastral Entidades'!A$2:W$469,7,FALSE)</f>
        <v>Privado</v>
      </c>
      <c r="F79" s="23">
        <v>2335985660.7199998</v>
      </c>
      <c r="G79" s="18">
        <f>VLOOKUP(A79,[3]Planilha1!A$4:N$271,14,)</f>
        <v>9009278.1099999994</v>
      </c>
      <c r="H79" s="18">
        <f>VLOOKUP(A79,[3]Planilha1!A$4:P$271,16,FALSE)</f>
        <v>78529900.309999987</v>
      </c>
      <c r="I79" s="18">
        <f>VLOOKUP(A79,[3]Planilha1!$A$4:M$271,13,FALSE)</f>
        <v>0</v>
      </c>
      <c r="J79" s="11">
        <f>VLOOKUP(A79,'[4]População das EFPC - detalhada'!A$1:F$259,5,FALSE)</f>
        <v>8650</v>
      </c>
      <c r="K79" s="11">
        <f>VLOOKUP(A79,'[4]População das EFPC - detalhada'!A$1:F$259,3,FALSE)</f>
        <v>1038</v>
      </c>
      <c r="L79" s="11">
        <f>VLOOKUP(A79,'[4]População das EFPC - detalhada'!A$1:F$259,4,FALSE)</f>
        <v>152</v>
      </c>
      <c r="M79" s="12">
        <f>VLOOKUP(A79,'[2]Base Cadastral Entidades'!A$2:W$469,15,FALSE)</f>
        <v>2</v>
      </c>
      <c r="N79" s="9">
        <f>VLOOKUP(A79,'[2]Base Cadastral Entidades'!A$2:W$469,16,FALSE)</f>
        <v>8</v>
      </c>
      <c r="O79" s="16" t="str">
        <f>VLOOKUP(A79,[5]Dados_EFPC!A$1:O$273,15,FALSE)</f>
        <v>WWW.PORTALPREV.COM.BR/JOHNSON/JOHNSON</v>
      </c>
    </row>
    <row r="80" spans="1:15" x14ac:dyDescent="0.25">
      <c r="A80" s="2" t="s">
        <v>12</v>
      </c>
      <c r="B80" s="2" t="str">
        <f>VLOOKUP(A80,'[1]Base Cadastral Planos (2)'!A$1:AA$1646,2,FALSE)</f>
        <v>BANDEPREV BANDEPE PREVIDENCIA SOCIAL</v>
      </c>
      <c r="C80" s="2" t="str">
        <f>VLOOKUP(A80,'[2]Base Cadastral Entidades'!A$2:W$469,2,FALSE)</f>
        <v>11.001.963/0001-26</v>
      </c>
      <c r="D80" s="3" t="str">
        <f>VLOOKUP(A80,'[2]Base Cadastral Entidades'!A$2:W$469,20,FALSE)</f>
        <v>PE</v>
      </c>
      <c r="E80" s="3" t="str">
        <f>VLOOKUP(A80,'[2]Base Cadastral Entidades'!A$2:W$469,7,FALSE)</f>
        <v>Privado</v>
      </c>
      <c r="F80" s="23">
        <v>2313135160.2600002</v>
      </c>
      <c r="G80" s="18">
        <f>VLOOKUP(A80,[3]Planilha1!A$4:N$271,14,)</f>
        <v>9080758.4600000009</v>
      </c>
      <c r="H80" s="18">
        <f>VLOOKUP(A80,[3]Planilha1!A$4:P$271,16,FALSE)</f>
        <v>116979721.06</v>
      </c>
      <c r="I80" s="18">
        <f>VLOOKUP(A80,[3]Planilha1!$A$4:M$271,13,FALSE)</f>
        <v>0</v>
      </c>
      <c r="J80" s="11">
        <f>VLOOKUP(A80,'[4]População das EFPC - detalhada'!A$1:F$259,5,FALSE)</f>
        <v>322</v>
      </c>
      <c r="K80" s="11">
        <f>VLOOKUP(A80,'[4]População das EFPC - detalhada'!A$1:F$259,3,FALSE)</f>
        <v>1422</v>
      </c>
      <c r="L80" s="11">
        <f>VLOOKUP(A80,'[4]População das EFPC - detalhada'!A$1:F$259,4,FALSE)</f>
        <v>447</v>
      </c>
      <c r="M80" s="12">
        <f>VLOOKUP(A80,'[2]Base Cadastral Entidades'!A$2:W$469,15,FALSE)</f>
        <v>3</v>
      </c>
      <c r="N80" s="9">
        <f>VLOOKUP(A80,'[2]Base Cadastral Entidades'!A$2:W$469,16,FALSE)</f>
        <v>3</v>
      </c>
      <c r="O80" s="16" t="str">
        <f>VLOOKUP(A80,[5]Dados_EFPC!A$1:O$273,15,FALSE)</f>
        <v>http://www.bandeprev.com.br</v>
      </c>
    </row>
    <row r="81" spans="1:15" x14ac:dyDescent="0.25">
      <c r="A81" s="2" t="s">
        <v>158</v>
      </c>
      <c r="B81" s="2" t="str">
        <f>VLOOKUP(A81,'[1]Base Cadastral Planos (2)'!A$1:AA$1646,2,FALSE)</f>
        <v>PRECE - PREVIDENCIA COMPLEMENTAR</v>
      </c>
      <c r="C81" s="2" t="str">
        <f>VLOOKUP(A81,'[2]Base Cadastral Entidades'!A$2:W$469,2,FALSE)</f>
        <v>30.030.696/0001-60</v>
      </c>
      <c r="D81" s="3" t="str">
        <f>VLOOKUP(A81,'[2]Base Cadastral Entidades'!A$2:W$469,20,FALSE)</f>
        <v>RJ</v>
      </c>
      <c r="E81" s="3" t="str">
        <f>VLOOKUP(A81,'[2]Base Cadastral Entidades'!A$2:W$469,7,FALSE)</f>
        <v>Público</v>
      </c>
      <c r="F81" s="23">
        <v>2272408759.0700002</v>
      </c>
      <c r="G81" s="18">
        <f>VLOOKUP(A81,[3]Planilha1!A$4:N$271,14,)</f>
        <v>47251897.230000004</v>
      </c>
      <c r="H81" s="18">
        <f>VLOOKUP(A81,[3]Planilha1!A$4:P$271,16,FALSE)</f>
        <v>177714548.36999997</v>
      </c>
      <c r="I81" s="18">
        <f>VLOOKUP(A81,[3]Planilha1!$A$4:M$271,13,FALSE)</f>
        <v>17701616.879999999</v>
      </c>
      <c r="J81" s="11">
        <f>VLOOKUP(A81,'[4]População das EFPC - detalhada'!A$1:F$259,5,FALSE)</f>
        <v>1443</v>
      </c>
      <c r="K81" s="11">
        <f>VLOOKUP(A81,'[4]População das EFPC - detalhada'!A$1:F$259,3,FALSE)</f>
        <v>3040</v>
      </c>
      <c r="L81" s="11">
        <f>VLOOKUP(A81,'[4]População das EFPC - detalhada'!A$1:F$259,4,FALSE)</f>
        <v>3438</v>
      </c>
      <c r="M81" s="12">
        <f>VLOOKUP(A81,'[2]Base Cadastral Entidades'!A$2:W$469,15,FALSE)</f>
        <v>5</v>
      </c>
      <c r="N81" s="9">
        <f>VLOOKUP(A81,'[2]Base Cadastral Entidades'!A$2:W$469,16,FALSE)</f>
        <v>3</v>
      </c>
      <c r="O81" s="16" t="str">
        <f>VLOOKUP(A81,[5]Dados_EFPC!A$1:O$273,15,FALSE)</f>
        <v>http://www.prece.com.br</v>
      </c>
    </row>
    <row r="82" spans="1:15" x14ac:dyDescent="0.25">
      <c r="A82" s="2" t="s">
        <v>13</v>
      </c>
      <c r="B82" s="2" t="str">
        <f>VLOOKUP(A82,'[1]Base Cadastral Planos (2)'!A$1:AA$1646,2,FALSE)</f>
        <v>FUNDACAO BANESTES DE SEGURIDADE SOCIAL</v>
      </c>
      <c r="C82" s="2" t="str">
        <f>VLOOKUP(A82,'[2]Base Cadastral Entidades'!A$2:W$469,2,FALSE)</f>
        <v>28.165.132/0001-92</v>
      </c>
      <c r="D82" s="3" t="str">
        <f>VLOOKUP(A82,'[2]Base Cadastral Entidades'!A$2:W$469,20,FALSE)</f>
        <v>ES</v>
      </c>
      <c r="E82" s="3" t="str">
        <f>VLOOKUP(A82,'[2]Base Cadastral Entidades'!A$2:W$469,7,FALSE)</f>
        <v>Público</v>
      </c>
      <c r="F82" s="23">
        <v>2264945274.23</v>
      </c>
      <c r="G82" s="18">
        <f>VLOOKUP(A82,[3]Planilha1!A$4:N$271,14,)</f>
        <v>31767648.130000003</v>
      </c>
      <c r="H82" s="18">
        <f>VLOOKUP(A82,[3]Planilha1!A$4:P$271,16,FALSE)</f>
        <v>121002807.08</v>
      </c>
      <c r="I82" s="18">
        <f>VLOOKUP(A82,[3]Planilha1!$A$4:M$271,13,FALSE)</f>
        <v>7275923.1799999997</v>
      </c>
      <c r="J82" s="11">
        <f>VLOOKUP(A82,'[4]População das EFPC - detalhada'!A$1:F$259,5,FALSE)</f>
        <v>1897</v>
      </c>
      <c r="K82" s="11">
        <f>VLOOKUP(A82,'[4]População das EFPC - detalhada'!A$1:F$259,3,FALSE)</f>
        <v>2185</v>
      </c>
      <c r="L82" s="11">
        <f>VLOOKUP(A82,'[4]População das EFPC - detalhada'!A$1:F$259,4,FALSE)</f>
        <v>350</v>
      </c>
      <c r="M82" s="12">
        <f>VLOOKUP(A82,'[2]Base Cadastral Entidades'!A$2:W$469,15,FALSE)</f>
        <v>2</v>
      </c>
      <c r="N82" s="9">
        <f>VLOOKUP(A82,'[2]Base Cadastral Entidades'!A$2:W$469,16,FALSE)</f>
        <v>6</v>
      </c>
      <c r="O82" s="16" t="str">
        <f>VLOOKUP(A82,[5]Dados_EFPC!A$1:O$273,15,FALSE)</f>
        <v>http://www.baneses.com.br</v>
      </c>
    </row>
    <row r="83" spans="1:15" x14ac:dyDescent="0.25">
      <c r="A83" s="2" t="s">
        <v>102</v>
      </c>
      <c r="B83" s="2" t="str">
        <f>VLOOKUP(A83,'[1]Base Cadastral Planos (2)'!A$1:AA$1646,2,FALSE)</f>
        <v>GEBSA-PREV-SOCIEDADE DE PREVIDENCIA PRIVADA</v>
      </c>
      <c r="C83" s="2" t="str">
        <f>VLOOKUP(A83,'[2]Base Cadastral Entidades'!A$2:W$469,2,FALSE)</f>
        <v>73.995.870/0001-11</v>
      </c>
      <c r="D83" s="3" t="str">
        <f>VLOOKUP(A83,'[2]Base Cadastral Entidades'!A$2:W$469,20,FALSE)</f>
        <v>SP</v>
      </c>
      <c r="E83" s="3" t="str">
        <f>VLOOKUP(A83,'[2]Base Cadastral Entidades'!A$2:W$469,7,FALSE)</f>
        <v>Privado</v>
      </c>
      <c r="F83" s="23">
        <v>2231345215.29</v>
      </c>
      <c r="G83" s="18">
        <f>VLOOKUP(A83,[3]Planilha1!A$4:N$271,14,)</f>
        <v>61900254.269999996</v>
      </c>
      <c r="H83" s="18">
        <f>VLOOKUP(A83,[3]Planilha1!A$4:P$271,16,FALSE)</f>
        <v>46693684.880000003</v>
      </c>
      <c r="I83" s="18">
        <f>VLOOKUP(A83,[3]Planilha1!$A$4:M$271,13,FALSE)</f>
        <v>26078317.16</v>
      </c>
      <c r="J83" s="11">
        <f>VLOOKUP(A83,'[4]População das EFPC - detalhada'!A$1:F$259,5,FALSE)</f>
        <v>8590</v>
      </c>
      <c r="K83" s="11">
        <f>VLOOKUP(A83,'[4]População das EFPC - detalhada'!A$1:F$259,3,FALSE)</f>
        <v>715</v>
      </c>
      <c r="L83" s="11">
        <f>VLOOKUP(A83,'[4]População das EFPC - detalhada'!A$1:F$259,4,FALSE)</f>
        <v>39</v>
      </c>
      <c r="M83" s="12">
        <f>VLOOKUP(A83,'[2]Base Cadastral Entidades'!A$2:W$469,15,FALSE)</f>
        <v>3</v>
      </c>
      <c r="N83" s="9">
        <f>VLOOKUP(A83,'[2]Base Cadastral Entidades'!A$2:W$469,16,FALSE)</f>
        <v>16</v>
      </c>
      <c r="O83" s="16" t="str">
        <f>VLOOKUP(A83,[5]Dados_EFPC!A$1:O$273,15,FALSE)</f>
        <v>http://www.gebsaprev.org.br</v>
      </c>
    </row>
    <row r="84" spans="1:15" x14ac:dyDescent="0.25">
      <c r="A84" s="2" t="s">
        <v>64</v>
      </c>
      <c r="B84" s="2" t="str">
        <f>VLOOKUP(A84,'[1]Base Cadastral Planos (2)'!A$1:AA$1646,2,FALSE)</f>
        <v>EQTPREV - EQUATORIAL ENERGIA FUNDACAO DE PREVIDENCIA</v>
      </c>
      <c r="C84" s="2" t="str">
        <f>VLOOKUP(A84,'[2]Base Cadastral Entidades'!A$2:W$469,2,FALSE)</f>
        <v>07.009.152/0001-02</v>
      </c>
      <c r="D84" s="3" t="str">
        <f>VLOOKUP(A84,'[2]Base Cadastral Entidades'!A$2:W$469,20,FALSE)</f>
        <v>MA</v>
      </c>
      <c r="E84" s="3" t="str">
        <f>VLOOKUP(A84,'[2]Base Cadastral Entidades'!A$2:W$469,7,FALSE)</f>
        <v>Privado</v>
      </c>
      <c r="F84" s="23">
        <v>2202845112.0999999</v>
      </c>
      <c r="G84" s="18">
        <f>VLOOKUP(A84,[3]Planilha1!A$4:N$271,14,)</f>
        <v>17627285.5</v>
      </c>
      <c r="H84" s="18">
        <f>VLOOKUP(A84,[3]Planilha1!A$4:P$271,16,FALSE)</f>
        <v>98036143.25999999</v>
      </c>
      <c r="I84" s="18">
        <f>VLOOKUP(A84,[3]Planilha1!$A$4:M$271,13,FALSE)</f>
        <v>6428802.0999999996</v>
      </c>
      <c r="J84" s="11">
        <f>VLOOKUP(A84,'[4]População das EFPC - detalhada'!A$1:F$259,5,FALSE)</f>
        <v>3063</v>
      </c>
      <c r="K84" s="11">
        <f>VLOOKUP(A84,'[4]População das EFPC - detalhada'!A$1:F$259,3,FALSE)</f>
        <v>2720</v>
      </c>
      <c r="L84" s="11">
        <f>VLOOKUP(A84,'[4]População das EFPC - detalhada'!A$1:F$259,4,FALSE)</f>
        <v>1160</v>
      </c>
      <c r="M84" s="12">
        <f>VLOOKUP(A84,'[2]Base Cadastral Entidades'!A$2:W$469,15,FALSE)</f>
        <v>9</v>
      </c>
      <c r="N84" s="9">
        <f>VLOOKUP(A84,'[2]Base Cadastral Entidades'!A$2:W$469,16,FALSE)</f>
        <v>16</v>
      </c>
      <c r="O84" s="16" t="str">
        <f>VLOOKUP(A84,[5]Dados_EFPC!A$1:O$273,15,FALSE)</f>
        <v>http://www.fascemar.org.br</v>
      </c>
    </row>
    <row r="85" spans="1:15" x14ac:dyDescent="0.25">
      <c r="A85" s="2" t="s">
        <v>135</v>
      </c>
      <c r="B85" s="2" t="str">
        <f>VLOOKUP(A85,'[1]Base Cadastral Planos (2)'!A$1:AA$1646,2,FALSE)</f>
        <v>MULTICOOP FUNDO DE PENSAO MULTIPATROCINADO</v>
      </c>
      <c r="C85" s="2" t="str">
        <f>VLOOKUP(A85,'[2]Base Cadastral Entidades'!A$2:W$469,2,FALSE)</f>
        <v>17.480.374/0001-54</v>
      </c>
      <c r="D85" s="3" t="str">
        <f>VLOOKUP(A85,'[2]Base Cadastral Entidades'!A$2:W$469,20,FALSE)</f>
        <v>SP</v>
      </c>
      <c r="E85" s="3" t="str">
        <f>VLOOKUP(A85,'[2]Base Cadastral Entidades'!A$2:W$469,7,FALSE)</f>
        <v>Privado</v>
      </c>
      <c r="F85" s="23">
        <v>2184261651.6500001</v>
      </c>
      <c r="G85" s="18">
        <f>VLOOKUP(A85,[3]Planilha1!A$4:N$271,14,)</f>
        <v>172488141.31</v>
      </c>
      <c r="H85" s="18">
        <f>VLOOKUP(A85,[3]Planilha1!A$4:P$271,16,FALSE)</f>
        <v>32178856.640000001</v>
      </c>
      <c r="I85" s="18">
        <f>VLOOKUP(A85,[3]Planilha1!$A$4:M$271,13,FALSE)</f>
        <v>23391236.59</v>
      </c>
      <c r="J85" s="11">
        <f>VLOOKUP(A85,'[4]População das EFPC - detalhada'!A$1:F$259,5,FALSE)</f>
        <v>9660</v>
      </c>
      <c r="K85" s="11">
        <f>VLOOKUP(A85,'[4]População das EFPC - detalhada'!A$1:F$259,3,FALSE)</f>
        <v>118</v>
      </c>
      <c r="L85" s="11">
        <f>VLOOKUP(A85,'[4]População das EFPC - detalhada'!A$1:F$259,4,FALSE)</f>
        <v>10</v>
      </c>
      <c r="M85" s="12">
        <f>VLOOKUP(A85,'[2]Base Cadastral Entidades'!A$2:W$469,15,FALSE)</f>
        <v>5</v>
      </c>
      <c r="N85" s="9">
        <f>VLOOKUP(A85,'[2]Base Cadastral Entidades'!A$2:W$469,16,FALSE)</f>
        <v>51</v>
      </c>
      <c r="O85" s="16" t="str">
        <f>VLOOKUP(A85,[5]Dados_EFPC!A$1:O$273,15,FALSE)</f>
        <v>https://www.portalprev.com.br/unimed/unimed</v>
      </c>
    </row>
    <row r="86" spans="1:15" x14ac:dyDescent="0.25">
      <c r="A86" s="2" t="s">
        <v>78</v>
      </c>
      <c r="B86" s="2" t="str">
        <f>VLOOKUP(A86,'[1]Base Cadastral Planos (2)'!A$1:AA$1646,2,FALSE)</f>
        <v>FIPECQ-FUNDACAO DE PREVIDENCIA COMPLEMENTAR DOS EMPREGADOS OU SERVIDORES DA FINEP,DO IPEA,DO CNPQ,DO INPE E DO INPA</v>
      </c>
      <c r="C86" s="2" t="str">
        <f>VLOOKUP(A86,'[2]Base Cadastral Entidades'!A$2:W$469,2,FALSE)</f>
        <v>00.529.958/0001-74</v>
      </c>
      <c r="D86" s="3" t="str">
        <f>VLOOKUP(A86,'[2]Base Cadastral Entidades'!A$2:W$469,20,FALSE)</f>
        <v>DF</v>
      </c>
      <c r="E86" s="3" t="str">
        <f>VLOOKUP(A86,'[2]Base Cadastral Entidades'!A$2:W$469,7,FALSE)</f>
        <v>Público</v>
      </c>
      <c r="F86" s="23">
        <v>2088850354.25</v>
      </c>
      <c r="G86" s="18">
        <f>VLOOKUP(A86,[3]Planilha1!A$4:N$271,14,)</f>
        <v>18786171.120000001</v>
      </c>
      <c r="H86" s="18">
        <f>VLOOKUP(A86,[3]Planilha1!A$4:P$271,16,FALSE)</f>
        <v>59186479.100000001</v>
      </c>
      <c r="I86" s="18">
        <f>VLOOKUP(A86,[3]Planilha1!$A$4:M$271,13,FALSE)</f>
        <v>595080.49</v>
      </c>
      <c r="J86" s="11">
        <f>VLOOKUP(A86,'[4]População das EFPC - detalhada'!A$1:F$259,5,FALSE)</f>
        <v>11755</v>
      </c>
      <c r="K86" s="11">
        <f>VLOOKUP(A86,'[4]População das EFPC - detalhada'!A$1:F$259,3,FALSE)</f>
        <v>357</v>
      </c>
      <c r="L86" s="11">
        <f>VLOOKUP(A86,'[4]População das EFPC - detalhada'!A$1:F$259,4,FALSE)</f>
        <v>123</v>
      </c>
      <c r="M86" s="12">
        <f>VLOOKUP(A86,'[2]Base Cadastral Entidades'!A$2:W$469,15,FALSE)</f>
        <v>3</v>
      </c>
      <c r="N86" s="9">
        <f>VLOOKUP(A86,'[2]Base Cadastral Entidades'!A$2:W$469,16,FALSE)</f>
        <v>33</v>
      </c>
      <c r="O86" s="16" t="str">
        <f>VLOOKUP(A86,[5]Dados_EFPC!A$1:O$273,15,FALSE)</f>
        <v>http://www.fipecq.org.br</v>
      </c>
    </row>
    <row r="87" spans="1:15" x14ac:dyDescent="0.25">
      <c r="A87" s="2" t="s">
        <v>193</v>
      </c>
      <c r="B87" s="2" t="str">
        <f>VLOOKUP(A87,'[1]Base Cadastral Planos (2)'!A$1:AA$1646,2,FALSE)</f>
        <v>PREVI-SIEMENS SOCIEDADE DE PREVIDENCIA PRIVADA</v>
      </c>
      <c r="C87" s="2" t="str">
        <f>VLOOKUP(A87,'[2]Base Cadastral Entidades'!A$2:W$469,2,FALSE)</f>
        <v>60.540.440/0001-63</v>
      </c>
      <c r="D87" s="3" t="str">
        <f>VLOOKUP(A87,'[2]Base Cadastral Entidades'!A$2:W$469,20,FALSE)</f>
        <v>SP</v>
      </c>
      <c r="E87" s="3" t="str">
        <f>VLOOKUP(A87,'[2]Base Cadastral Entidades'!A$2:W$469,7,FALSE)</f>
        <v>Privado</v>
      </c>
      <c r="F87" s="23">
        <v>2084285334.73</v>
      </c>
      <c r="G87" s="18">
        <f>VLOOKUP(A87,[3]Planilha1!A$4:N$271,14,)</f>
        <v>47207228.510000005</v>
      </c>
      <c r="H87" s="18">
        <f>VLOOKUP(A87,[3]Planilha1!A$4:P$271,16,FALSE)</f>
        <v>55281638.100000001</v>
      </c>
      <c r="I87" s="18">
        <f>VLOOKUP(A87,[3]Planilha1!$A$4:M$271,13,FALSE)</f>
        <v>3412487.62</v>
      </c>
      <c r="J87" s="11">
        <f>VLOOKUP(A87,'[4]População das EFPC - detalhada'!A$1:F$259,5,FALSE)</f>
        <v>7342</v>
      </c>
      <c r="K87" s="11">
        <f>VLOOKUP(A87,'[4]População das EFPC - detalhada'!A$1:F$259,3,FALSE)</f>
        <v>1416</v>
      </c>
      <c r="L87" s="11">
        <f>VLOOKUP(A87,'[4]População das EFPC - detalhada'!A$1:F$259,4,FALSE)</f>
        <v>206</v>
      </c>
      <c r="M87" s="12">
        <f>VLOOKUP(A87,'[2]Base Cadastral Entidades'!A$2:W$469,15,FALSE)</f>
        <v>3</v>
      </c>
      <c r="N87" s="9">
        <f>VLOOKUP(A87,'[2]Base Cadastral Entidades'!A$2:W$469,16,FALSE)</f>
        <v>12</v>
      </c>
      <c r="O87" s="16" t="str">
        <f>VLOOKUP(A87,[5]Dados_EFPC!A$1:O$273,15,FALSE)</f>
        <v>http://www.previsiemens.com.br</v>
      </c>
    </row>
    <row r="88" spans="1:15" x14ac:dyDescent="0.25">
      <c r="A88" s="2" t="s">
        <v>164</v>
      </c>
      <c r="B88" s="2" t="str">
        <f>VLOOKUP(A88,'[1]Base Cadastral Planos (2)'!A$1:AA$1646,2,FALSE)</f>
        <v>SOCIEDADE DE PREV. COMPLEMENTAR DA DATAPREV - PREVDATA</v>
      </c>
      <c r="C88" s="2" t="str">
        <f>VLOOKUP(A88,'[2]Base Cadastral Entidades'!A$2:W$469,2,FALSE)</f>
        <v>30.258.057/0001-56</v>
      </c>
      <c r="D88" s="3" t="str">
        <f>VLOOKUP(A88,'[2]Base Cadastral Entidades'!A$2:W$469,20,FALSE)</f>
        <v>RJ</v>
      </c>
      <c r="E88" s="3" t="str">
        <f>VLOOKUP(A88,'[2]Base Cadastral Entidades'!A$2:W$469,7,FALSE)</f>
        <v>Público</v>
      </c>
      <c r="F88" s="23">
        <v>2051968147.0599999</v>
      </c>
      <c r="G88" s="18">
        <f>VLOOKUP(A88,[3]Planilha1!A$4:N$271,14,)</f>
        <v>61322621.57</v>
      </c>
      <c r="H88" s="18">
        <f>VLOOKUP(A88,[3]Planilha1!A$4:P$271,16,FALSE)</f>
        <v>71316553.929999992</v>
      </c>
      <c r="I88" s="18">
        <f>VLOOKUP(A88,[3]Planilha1!$A$4:M$271,13,FALSE)</f>
        <v>901247.87</v>
      </c>
      <c r="J88" s="11">
        <f>VLOOKUP(A88,'[4]População das EFPC - detalhada'!A$1:F$259,5,FALSE)</f>
        <v>2874</v>
      </c>
      <c r="K88" s="11">
        <f>VLOOKUP(A88,'[4]População das EFPC - detalhada'!A$1:F$259,3,FALSE)</f>
        <v>1451</v>
      </c>
      <c r="L88" s="11">
        <f>VLOOKUP(A88,'[4]População das EFPC - detalhada'!A$1:F$259,4,FALSE)</f>
        <v>479</v>
      </c>
      <c r="M88" s="12">
        <f>VLOOKUP(A88,'[2]Base Cadastral Entidades'!A$2:W$469,15,FALSE)</f>
        <v>2</v>
      </c>
      <c r="N88" s="9">
        <f>VLOOKUP(A88,'[2]Base Cadastral Entidades'!A$2:W$469,16,FALSE)</f>
        <v>2</v>
      </c>
      <c r="O88" s="16" t="str">
        <f>VLOOKUP(A88,[5]Dados_EFPC!A$1:O$273,15,FALSE)</f>
        <v>http://www.prevdata.org.br</v>
      </c>
    </row>
    <row r="89" spans="1:15" x14ac:dyDescent="0.25">
      <c r="A89" s="2" t="s">
        <v>95</v>
      </c>
      <c r="B89" s="2" t="str">
        <f>VLOOKUP(A89,'[1]Base Cadastral Planos (2)'!A$1:AA$1646,2,FALSE)</f>
        <v>FUNDACAO SEN JOSE ERMIRIO DE MORAES</v>
      </c>
      <c r="C89" s="2" t="str">
        <f>VLOOKUP(A89,'[2]Base Cadastral Entidades'!A$2:W$469,2,FALSE)</f>
        <v>74.060.534/0001-40</v>
      </c>
      <c r="D89" s="3" t="str">
        <f>VLOOKUP(A89,'[2]Base Cadastral Entidades'!A$2:W$469,20,FALSE)</f>
        <v>SP</v>
      </c>
      <c r="E89" s="3" t="str">
        <f>VLOOKUP(A89,'[2]Base Cadastral Entidades'!A$2:W$469,7,FALSE)</f>
        <v>Privado</v>
      </c>
      <c r="F89" s="23">
        <v>2042671773.0699999</v>
      </c>
      <c r="G89" s="18">
        <f>VLOOKUP(A89,[3]Planilha1!A$4:N$271,14,)</f>
        <v>60842319.060000002</v>
      </c>
      <c r="H89" s="18">
        <f>VLOOKUP(A89,[3]Planilha1!A$4:P$271,16,FALSE)</f>
        <v>40640219.640000001</v>
      </c>
      <c r="I89" s="18">
        <f>VLOOKUP(A89,[3]Planilha1!$A$4:M$271,13,FALSE)</f>
        <v>32332968.359999999</v>
      </c>
      <c r="J89" s="11">
        <f>VLOOKUP(A89,'[4]População das EFPC - detalhada'!A$1:F$259,5,FALSE)</f>
        <v>16867</v>
      </c>
      <c r="K89" s="11">
        <f>VLOOKUP(A89,'[4]População das EFPC - detalhada'!A$1:F$259,3,FALSE)</f>
        <v>809</v>
      </c>
      <c r="L89" s="11">
        <f>VLOOKUP(A89,'[4]População das EFPC - detalhada'!A$1:F$259,4,FALSE)</f>
        <v>40</v>
      </c>
      <c r="M89" s="12">
        <f>VLOOKUP(A89,'[2]Base Cadastral Entidades'!A$2:W$469,15,FALSE)</f>
        <v>2</v>
      </c>
      <c r="N89" s="9">
        <f>VLOOKUP(A89,'[2]Base Cadastral Entidades'!A$2:W$469,16,FALSE)</f>
        <v>24</v>
      </c>
      <c r="O89" s="16" t="str">
        <f>VLOOKUP(A89,[5]Dados_EFPC!A$1:O$273,15,FALSE)</f>
        <v>http://www.funsejem.org.br</v>
      </c>
    </row>
    <row r="90" spans="1:15" x14ac:dyDescent="0.25">
      <c r="A90" s="2" t="s">
        <v>252</v>
      </c>
      <c r="B90" s="2" t="str">
        <f>VLOOKUP(A90,'[1]Base Cadastral Planos (2)'!A$1:AA$1646,2,FALSE)</f>
        <v>WEG SEGURIDADE SOCIAL</v>
      </c>
      <c r="C90" s="2" t="str">
        <f>VLOOKUP(A90,'[2]Base Cadastral Entidades'!A$2:W$469,2,FALSE)</f>
        <v>79.378.063/0001-36</v>
      </c>
      <c r="D90" s="3" t="str">
        <f>VLOOKUP(A90,'[2]Base Cadastral Entidades'!A$2:W$469,20,FALSE)</f>
        <v>SC</v>
      </c>
      <c r="E90" s="3" t="str">
        <f>VLOOKUP(A90,'[2]Base Cadastral Entidades'!A$2:W$469,7,FALSE)</f>
        <v>Privado</v>
      </c>
      <c r="F90" s="24">
        <v>2023887987.6500001</v>
      </c>
      <c r="G90" s="18">
        <f>VLOOKUP(A90,[3]Planilha1!A$4:N$271,14,)</f>
        <v>93874441.280000001</v>
      </c>
      <c r="H90" s="18">
        <f>VLOOKUP(A90,[3]Planilha1!A$4:P$271,16,FALSE)</f>
        <v>44207859.240000002</v>
      </c>
      <c r="I90" s="18">
        <f>VLOOKUP(A90,[3]Planilha1!$A$4:M$271,13,FALSE)</f>
        <v>12824957.609999999</v>
      </c>
      <c r="J90" s="11">
        <f>VLOOKUP(A90,'[4]População das EFPC - detalhada'!A$1:F$259,5,FALSE)</f>
        <v>24279</v>
      </c>
      <c r="K90" s="11">
        <f>VLOOKUP(A90,'[4]População das EFPC - detalhada'!A$1:F$259,3,FALSE)</f>
        <v>744</v>
      </c>
      <c r="L90" s="11">
        <f>VLOOKUP(A90,'[4]População das EFPC - detalhada'!A$1:F$259,4,FALSE)</f>
        <v>77</v>
      </c>
      <c r="M90" s="12">
        <f>VLOOKUP(A90,'[2]Base Cadastral Entidades'!A$2:W$469,15,FALSE)</f>
        <v>1</v>
      </c>
      <c r="N90" s="9">
        <f>VLOOKUP(A90,'[2]Base Cadastral Entidades'!A$2:W$469,16,FALSE)</f>
        <v>19</v>
      </c>
      <c r="O90" s="16" t="s">
        <v>268</v>
      </c>
    </row>
    <row r="91" spans="1:15" ht="15" customHeight="1" x14ac:dyDescent="0.25">
      <c r="A91" s="2" t="s">
        <v>16</v>
      </c>
      <c r="B91" s="2" t="str">
        <f>VLOOKUP(A91,'[1]Base Cadastral Planos (2)'!A$1:AA$1646,2,FALSE)</f>
        <v>BASF SOCIEDADE DE PREVIDENCIA COMPLEMENTAR</v>
      </c>
      <c r="C91" s="2" t="str">
        <f>VLOOKUP(A91,'[2]Base Cadastral Entidades'!A$2:W$469,2,FALSE)</f>
        <v>56.995.624/0001-40</v>
      </c>
      <c r="D91" s="3" t="str">
        <f>VLOOKUP(A91,'[2]Base Cadastral Entidades'!A$2:W$469,20,FALSE)</f>
        <v>SP</v>
      </c>
      <c r="E91" s="3" t="str">
        <f>VLOOKUP(A91,'[2]Base Cadastral Entidades'!A$2:W$469,7,FALSE)</f>
        <v>Privado</v>
      </c>
      <c r="F91" s="23">
        <v>1949258961.55</v>
      </c>
      <c r="G91" s="18">
        <f>VLOOKUP(A91,[3]Planilha1!A$4:N$271,14,)</f>
        <v>64415196.530000001</v>
      </c>
      <c r="H91" s="18">
        <f>VLOOKUP(A91,[3]Planilha1!A$4:P$271,16,FALSE)</f>
        <v>55940919.379999995</v>
      </c>
      <c r="I91" s="18">
        <f>VLOOKUP(A91,[3]Planilha1!$A$4:M$271,13,FALSE)</f>
        <v>16359762.619999999</v>
      </c>
      <c r="J91" s="11">
        <f>VLOOKUP(A91,'[4]População das EFPC - detalhada'!A$1:F$259,5,FALSE)</f>
        <v>4215</v>
      </c>
      <c r="K91" s="11">
        <f>VLOOKUP(A91,'[4]População das EFPC - detalhada'!A$1:F$259,3,FALSE)</f>
        <v>548</v>
      </c>
      <c r="L91" s="11">
        <f>VLOOKUP(A91,'[4]População das EFPC - detalhada'!A$1:F$259,4,FALSE)</f>
        <v>94</v>
      </c>
      <c r="M91" s="12">
        <f>VLOOKUP(A91,'[2]Base Cadastral Entidades'!A$2:W$469,15,FALSE)</f>
        <v>1</v>
      </c>
      <c r="N91" s="9">
        <f>VLOOKUP(A91,'[2]Base Cadastral Entidades'!A$2:W$469,16,FALSE)</f>
        <v>9</v>
      </c>
      <c r="O91" s="16" t="str">
        <f>VLOOKUP(A91,[5]Dados_EFPC!A$1:O$273,15,FALSE)</f>
        <v>WWW.BASF.COM/BR/PT/COMPANY/BASF-SOCIEDADE-DE-PREVIDENCIA-COMPLEMENTAR.HTML</v>
      </c>
    </row>
    <row r="92" spans="1:15" x14ac:dyDescent="0.25">
      <c r="A92" s="2" t="s">
        <v>62</v>
      </c>
      <c r="B92" s="2" t="str">
        <f>VLOOKUP(A92,'[1]Base Cadastral Planos (2)'!A$1:AA$1646,2,FALSE)</f>
        <v>ENERGISAPREV - FUNDACAO ENERGISA DE PREVIDENCIA</v>
      </c>
      <c r="C92" s="2" t="str">
        <f>VLOOKUP(A92,'[2]Base Cadastral Entidades'!A$2:W$469,2,FALSE)</f>
        <v>06.056.449/0001-58</v>
      </c>
      <c r="D92" s="3" t="str">
        <f>VLOOKUP(A92,'[2]Base Cadastral Entidades'!A$2:W$469,20,FALSE)</f>
        <v>SP</v>
      </c>
      <c r="E92" s="3" t="str">
        <f>VLOOKUP(A92,'[2]Base Cadastral Entidades'!A$2:W$469,7,FALSE)</f>
        <v>Privado</v>
      </c>
      <c r="F92" s="23">
        <v>1919701368.97</v>
      </c>
      <c r="G92" s="18">
        <f>VLOOKUP(A92,[3]Planilha1!A$4:N$271,14,)</f>
        <v>60484236.670000002</v>
      </c>
      <c r="H92" s="18">
        <f>VLOOKUP(A92,[3]Planilha1!A$4:P$271,16,FALSE)</f>
        <v>120585137.43000001</v>
      </c>
      <c r="I92" s="18">
        <f>VLOOKUP(A92,[3]Planilha1!$A$4:M$271,13,FALSE)</f>
        <v>17816638.940000001</v>
      </c>
      <c r="J92" s="11">
        <f>VLOOKUP(A92,'[4]População das EFPC - detalhada'!A$1:F$259,5,FALSE)</f>
        <v>11254</v>
      </c>
      <c r="K92" s="11">
        <f>VLOOKUP(A92,'[4]População das EFPC - detalhada'!A$1:F$259,3,FALSE)</f>
        <v>2005</v>
      </c>
      <c r="L92" s="11">
        <f>VLOOKUP(A92,'[4]População das EFPC - detalhada'!A$1:F$259,4,FALSE)</f>
        <v>992</v>
      </c>
      <c r="M92" s="12">
        <f>VLOOKUP(A92,'[2]Base Cadastral Entidades'!A$2:W$469,15,FALSE)</f>
        <v>17</v>
      </c>
      <c r="N92" s="9">
        <f>VLOOKUP(A92,'[2]Base Cadastral Entidades'!A$2:W$469,16,FALSE)</f>
        <v>32</v>
      </c>
      <c r="O92" s="16" t="str">
        <f>VLOOKUP(A92,[5]Dados_EFPC!A$1:O$273,15,FALSE)</f>
        <v>http://www.energisaprev.com.br/</v>
      </c>
    </row>
    <row r="93" spans="1:15" ht="15" customHeight="1" x14ac:dyDescent="0.25">
      <c r="A93" s="2" t="s">
        <v>73</v>
      </c>
      <c r="B93" s="2" t="str">
        <f>VLOOKUP(A93,'[1]Base Cadastral Planos (2)'!A$1:AA$1646,2,FALSE)</f>
        <v>FUNDACAO ALBINO SOUZA CRUZ</v>
      </c>
      <c r="C93" s="2" t="str">
        <f>VLOOKUP(A93,'[2]Base Cadastral Entidades'!A$2:W$469,2,FALSE)</f>
        <v>31.933.799/0001-00</v>
      </c>
      <c r="D93" s="3" t="str">
        <f>VLOOKUP(A93,'[2]Base Cadastral Entidades'!A$2:W$469,20,FALSE)</f>
        <v>SP</v>
      </c>
      <c r="E93" s="3" t="str">
        <f>VLOOKUP(A93,'[2]Base Cadastral Entidades'!A$2:W$469,7,FALSE)</f>
        <v>Privado</v>
      </c>
      <c r="F93" s="23">
        <v>1905611821.8599999</v>
      </c>
      <c r="G93" s="18">
        <f>VLOOKUP(A93,[3]Planilha1!A$4:N$271,14,)</f>
        <v>30200248.609999999</v>
      </c>
      <c r="H93" s="18">
        <f>VLOOKUP(A93,[3]Planilha1!A$4:P$271,16,FALSE)</f>
        <v>83851183.909999996</v>
      </c>
      <c r="I93" s="18">
        <f>VLOOKUP(A93,[3]Planilha1!$A$4:M$271,13,FALSE)</f>
        <v>7589211.6600000001</v>
      </c>
      <c r="J93" s="11">
        <f>VLOOKUP(A93,'[4]População das EFPC - detalhada'!A$1:F$259,5,FALSE)</f>
        <v>4206</v>
      </c>
      <c r="K93" s="11">
        <f>VLOOKUP(A93,'[4]População das EFPC - detalhada'!A$1:F$259,3,FALSE)</f>
        <v>778</v>
      </c>
      <c r="L93" s="11">
        <f>VLOOKUP(A93,'[4]População das EFPC - detalhada'!A$1:F$259,4,FALSE)</f>
        <v>198</v>
      </c>
      <c r="M93" s="12">
        <f>VLOOKUP(A93,'[2]Base Cadastral Entidades'!A$2:W$469,15,FALSE)</f>
        <v>2</v>
      </c>
      <c r="N93" s="9">
        <f>VLOOKUP(A93,'[2]Base Cadastral Entidades'!A$2:W$469,16,FALSE)</f>
        <v>3</v>
      </c>
      <c r="O93" s="16" t="str">
        <f>VLOOKUP(A93,[5]Dados_EFPC!A$1:O$273,15,FALSE)</f>
        <v>http://www.fascprev.com.br</v>
      </c>
    </row>
    <row r="94" spans="1:15" x14ac:dyDescent="0.25">
      <c r="A94" s="2" t="s">
        <v>180</v>
      </c>
      <c r="B94" s="2" t="str">
        <f>VLOOKUP(A94,'[1]Base Cadastral Planos (2)'!A$1:AA$1646,2,FALSE)</f>
        <v>PREVI-ERICSSON-SOCIEDADE DE PREVIDENCIA PRIVADA</v>
      </c>
      <c r="C94" s="2" t="str">
        <f>VLOOKUP(A94,'[2]Base Cadastral Entidades'!A$2:W$469,2,FALSE)</f>
        <v>67.142.521/0001-54</v>
      </c>
      <c r="D94" s="3" t="str">
        <f>VLOOKUP(A94,'[2]Base Cadastral Entidades'!A$2:W$469,20,FALSE)</f>
        <v>SP</v>
      </c>
      <c r="E94" s="3" t="str">
        <f>VLOOKUP(A94,'[2]Base Cadastral Entidades'!A$2:W$469,7,FALSE)</f>
        <v>Privado</v>
      </c>
      <c r="F94" s="23">
        <v>1871953941.5599999</v>
      </c>
      <c r="G94" s="18">
        <f>VLOOKUP(A94,[3]Planilha1!A$4:N$271,14,)</f>
        <v>21534300.030000001</v>
      </c>
      <c r="H94" s="18">
        <f>VLOOKUP(A94,[3]Planilha1!A$4:P$271,16,FALSE)</f>
        <v>48483586.980000004</v>
      </c>
      <c r="I94" s="18">
        <f>VLOOKUP(A94,[3]Planilha1!$A$4:M$271,13,FALSE)</f>
        <v>1467792.39</v>
      </c>
      <c r="J94" s="11">
        <f>VLOOKUP(A94,'[4]População das EFPC - detalhada'!A$1:F$259,5,FALSE)</f>
        <v>2688</v>
      </c>
      <c r="K94" s="11">
        <f>VLOOKUP(A94,'[4]População das EFPC - detalhada'!A$1:F$259,3,FALSE)</f>
        <v>698</v>
      </c>
      <c r="L94" s="11">
        <f>VLOOKUP(A94,'[4]População das EFPC - detalhada'!A$1:F$259,4,FALSE)</f>
        <v>102</v>
      </c>
      <c r="M94" s="12">
        <f>VLOOKUP(A94,'[2]Base Cadastral Entidades'!A$2:W$469,15,FALSE)</f>
        <v>3</v>
      </c>
      <c r="N94" s="9">
        <f>VLOOKUP(A94,'[2]Base Cadastral Entidades'!A$2:W$469,16,FALSE)</f>
        <v>5</v>
      </c>
      <c r="O94" s="16" t="str">
        <f>VLOOKUP(A94,[5]Dados_EFPC!A$1:O$273,15,FALSE)</f>
        <v>WWW.PREVIERICSSON.COM.BR</v>
      </c>
    </row>
    <row r="95" spans="1:15" x14ac:dyDescent="0.25">
      <c r="A95" s="2" t="s">
        <v>282</v>
      </c>
      <c r="B95" s="2" t="str">
        <f>VLOOKUP(A95,'[1]Base Cadastral Planos (2)'!A$1:AA$1646,2,FALSE)</f>
        <v>FUNDACAO PROMON DE PREVIDENCIA SOCIAL</v>
      </c>
      <c r="C95" s="2" t="str">
        <f>VLOOKUP(A95,'[2]Base Cadastral Entidades'!A$2:W$469,2,FALSE)</f>
        <v>47.415.773/0001-00</v>
      </c>
      <c r="D95" s="3" t="str">
        <f>VLOOKUP(A95,'[2]Base Cadastral Entidades'!A$2:W$469,20,FALSE)</f>
        <v>SP</v>
      </c>
      <c r="E95" s="3" t="str">
        <f>VLOOKUP(A95,'[2]Base Cadastral Entidades'!A$2:W$469,7,FALSE)</f>
        <v>Privado</v>
      </c>
      <c r="F95" s="23">
        <v>1867966770.3</v>
      </c>
      <c r="G95" s="18">
        <f>VLOOKUP(A95,[3]Planilha1!A$4:N$271,14,)</f>
        <v>11282881.310000001</v>
      </c>
      <c r="H95" s="18">
        <f>VLOOKUP(A95,[3]Planilha1!A$4:P$271,16,FALSE)</f>
        <v>81089099.909999996</v>
      </c>
      <c r="I95" s="18">
        <f>VLOOKUP(A95,[3]Planilha1!$A$4:M$271,13,FALSE)</f>
        <v>3064328.3</v>
      </c>
      <c r="J95" s="11">
        <f>VLOOKUP(A95,'[4]População das EFPC - detalhada'!A$1:F$259,5,FALSE)</f>
        <v>1569</v>
      </c>
      <c r="K95" s="11">
        <f>VLOOKUP(A95,'[4]População das EFPC - detalhada'!A$1:F$259,3,FALSE)</f>
        <v>589</v>
      </c>
      <c r="L95" s="11">
        <f>VLOOKUP(A95,'[4]População das EFPC - detalhada'!A$1:F$259,4,FALSE)</f>
        <v>172</v>
      </c>
      <c r="M95" s="12">
        <f>VLOOKUP(A95,'[2]Base Cadastral Entidades'!A$2:W$469,15,FALSE)</f>
        <v>2</v>
      </c>
      <c r="N95" s="9">
        <f>VLOOKUP(A95,'[2]Base Cadastral Entidades'!A$2:W$469,16,FALSE)</f>
        <v>8</v>
      </c>
      <c r="O95" s="16" t="str">
        <f>VLOOKUP(A95,[5]Dados_EFPC!A$1:O$273,15,FALSE)</f>
        <v>Sem site</v>
      </c>
    </row>
    <row r="96" spans="1:15" x14ac:dyDescent="0.25">
      <c r="A96" s="2" t="s">
        <v>181</v>
      </c>
      <c r="B96" s="2" t="str">
        <f>VLOOKUP(A96,'[1]Base Cadastral Planos (2)'!A$1:AA$1646,2,FALSE)</f>
        <v>PREVIG - SOCIEDADE DE PREVIDENCIA COMPLEMENTAR</v>
      </c>
      <c r="C96" s="2" t="str">
        <f>VLOOKUP(A96,'[2]Base Cadastral Entidades'!A$2:W$469,2,FALSE)</f>
        <v>05.341.008/0001-35</v>
      </c>
      <c r="D96" s="3" t="str">
        <f>VLOOKUP(A96,'[2]Base Cadastral Entidades'!A$2:W$469,20,FALSE)</f>
        <v>SC</v>
      </c>
      <c r="E96" s="3" t="str">
        <f>VLOOKUP(A96,'[2]Base Cadastral Entidades'!A$2:W$469,7,FALSE)</f>
        <v>Privado</v>
      </c>
      <c r="F96" s="23">
        <v>1863883193.9300001</v>
      </c>
      <c r="G96" s="18">
        <f>VLOOKUP(A96,[3]Planilha1!A$4:N$271,14,)</f>
        <v>53469211.399999999</v>
      </c>
      <c r="H96" s="18">
        <f>VLOOKUP(A96,[3]Planilha1!A$4:P$271,16,FALSE)</f>
        <v>70220085.760000005</v>
      </c>
      <c r="I96" s="18">
        <f>VLOOKUP(A96,[3]Planilha1!$A$4:M$271,13,FALSE)</f>
        <v>8515308.2899999991</v>
      </c>
      <c r="J96" s="11">
        <f>VLOOKUP(A96,'[4]População das EFPC - detalhada'!A$1:F$259,5,FALSE)</f>
        <v>2738</v>
      </c>
      <c r="K96" s="11">
        <f>VLOOKUP(A96,'[4]População das EFPC - detalhada'!A$1:F$259,3,FALSE)</f>
        <v>897</v>
      </c>
      <c r="L96" s="11">
        <f>VLOOKUP(A96,'[4]População das EFPC - detalhada'!A$1:F$259,4,FALSE)</f>
        <v>120</v>
      </c>
      <c r="M96" s="12">
        <f>VLOOKUP(A96,'[2]Base Cadastral Entidades'!A$2:W$469,15,FALSE)</f>
        <v>2</v>
      </c>
      <c r="N96" s="9">
        <f>VLOOKUP(A96,'[2]Base Cadastral Entidades'!A$2:W$469,16,FALSE)</f>
        <v>9</v>
      </c>
      <c r="O96" s="16" t="str">
        <f>VLOOKUP(A96,[5]Dados_EFPC!A$1:O$273,15,FALSE)</f>
        <v>http://www.previg.org.br</v>
      </c>
    </row>
    <row r="97" spans="1:15" x14ac:dyDescent="0.25">
      <c r="A97" s="2" t="s">
        <v>191</v>
      </c>
      <c r="B97" s="2" t="str">
        <f>VLOOKUP(A97,'[1]Base Cadastral Planos (2)'!A$1:AA$1646,2,FALSE)</f>
        <v>SOC DE PREV COMPL DO SISTEMA FED DA IND DO ESTADO DE SC</v>
      </c>
      <c r="C97" s="2" t="str">
        <f>VLOOKUP(A97,'[2]Base Cadastral Entidades'!A$2:W$469,2,FALSE)</f>
        <v>80.150.857/0001-27</v>
      </c>
      <c r="D97" s="3" t="str">
        <f>VLOOKUP(A97,'[2]Base Cadastral Entidades'!A$2:W$469,20,FALSE)</f>
        <v>SC</v>
      </c>
      <c r="E97" s="3" t="str">
        <f>VLOOKUP(A97,'[2]Base Cadastral Entidades'!A$2:W$469,7,FALSE)</f>
        <v>Privado</v>
      </c>
      <c r="F97" s="23">
        <v>1857105254.76</v>
      </c>
      <c r="G97" s="18">
        <f>VLOOKUP(A97,[3]Planilha1!A$4:N$271,14,)</f>
        <v>64044726.270000003</v>
      </c>
      <c r="H97" s="18">
        <f>VLOOKUP(A97,[3]Planilha1!A$4:P$271,16,FALSE)</f>
        <v>68455394.049999997</v>
      </c>
      <c r="I97" s="18">
        <f>VLOOKUP(A97,[3]Planilha1!$A$4:M$271,13,FALSE)</f>
        <v>13538376.48</v>
      </c>
      <c r="J97" s="11">
        <f>VLOOKUP(A97,'[4]População das EFPC - detalhada'!A$1:F$259,5,FALSE)</f>
        <v>18288</v>
      </c>
      <c r="K97" s="11">
        <f>VLOOKUP(A97,'[4]População das EFPC - detalhada'!A$1:F$259,3,FALSE)</f>
        <v>1455</v>
      </c>
      <c r="L97" s="11">
        <f>VLOOKUP(A97,'[4]População das EFPC - detalhada'!A$1:F$259,4,FALSE)</f>
        <v>208</v>
      </c>
      <c r="M97" s="12">
        <f>VLOOKUP(A97,'[2]Base Cadastral Entidades'!A$2:W$469,15,FALSE)</f>
        <v>18</v>
      </c>
      <c r="N97" s="9">
        <f>VLOOKUP(A97,'[2]Base Cadastral Entidades'!A$2:W$469,16,FALSE)</f>
        <v>48</v>
      </c>
      <c r="O97" s="16" t="str">
        <f>VLOOKUP(A97,[5]Dados_EFPC!A$1:O$273,15,FALSE)</f>
        <v>http://www.previsc.com.br</v>
      </c>
    </row>
    <row r="98" spans="1:15" x14ac:dyDescent="0.25">
      <c r="A98" s="2" t="s">
        <v>30</v>
      </c>
      <c r="B98" s="2" t="str">
        <f>VLOOKUP(A98,'[1]Base Cadastral Planos (2)'!A$1:AA$1646,2,FALSE)</f>
        <v>CARGILLPREV SOCIEDADE DE PREVIDENCIA COMPLEMENTAR</v>
      </c>
      <c r="C98" s="2" t="str">
        <f>VLOOKUP(A98,'[2]Base Cadastral Entidades'!A$2:W$469,2,FALSE)</f>
        <v>58.926.825/0001-11</v>
      </c>
      <c r="D98" s="3" t="str">
        <f>VLOOKUP(A98,'[2]Base Cadastral Entidades'!A$2:W$469,20,FALSE)</f>
        <v>SP</v>
      </c>
      <c r="E98" s="3" t="str">
        <f>VLOOKUP(A98,'[2]Base Cadastral Entidades'!A$2:W$469,7,FALSE)</f>
        <v>Privado</v>
      </c>
      <c r="F98" s="23">
        <v>1809362865.8299999</v>
      </c>
      <c r="G98" s="18">
        <f>VLOOKUP(A98,[3]Planilha1!A$4:N$271,14,)</f>
        <v>72320539.370000005</v>
      </c>
      <c r="H98" s="18">
        <f>VLOOKUP(A98,[3]Planilha1!A$4:P$271,16,FALSE)</f>
        <v>46832924.479999997</v>
      </c>
      <c r="I98" s="18">
        <f>VLOOKUP(A98,[3]Planilha1!$A$4:M$271,13,FALSE)</f>
        <v>15062008.5</v>
      </c>
      <c r="J98" s="11">
        <f>VLOOKUP(A98,'[4]População das EFPC - detalhada'!A$1:F$259,5,FALSE)</f>
        <v>7053</v>
      </c>
      <c r="K98" s="11">
        <f>VLOOKUP(A98,'[4]População das EFPC - detalhada'!A$1:F$259,3,FALSE)</f>
        <v>374</v>
      </c>
      <c r="L98" s="11">
        <f>VLOOKUP(A98,'[4]População das EFPC - detalhada'!A$1:F$259,4,FALSE)</f>
        <v>37</v>
      </c>
      <c r="M98" s="12">
        <f>VLOOKUP(A98,'[2]Base Cadastral Entidades'!A$2:W$469,15,FALSE)</f>
        <v>3</v>
      </c>
      <c r="N98" s="9">
        <f>VLOOKUP(A98,'[2]Base Cadastral Entidades'!A$2:W$469,16,FALSE)</f>
        <v>16</v>
      </c>
      <c r="O98" s="16" t="str">
        <f>VLOOKUP(A98,[5]Dados_EFPC!A$1:O$273,15,FALSE)</f>
        <v>http://www.cargillprev.com.br</v>
      </c>
    </row>
    <row r="99" spans="1:15" x14ac:dyDescent="0.25">
      <c r="A99" s="2" t="s">
        <v>233</v>
      </c>
      <c r="B99" s="2" t="str">
        <f>VLOOKUP(A99,'[1]Base Cadastral Planos (2)'!A$1:AA$1646,2,FALSE)</f>
        <v>SYNGENTA PREVI - SOCIEDADE DE PREVIDENCIA PRIVADA</v>
      </c>
      <c r="C99" s="2" t="str">
        <f>VLOOKUP(A99,'[2]Base Cadastral Entidades'!A$2:W$469,2,FALSE)</f>
        <v>58.494.329/0001-36</v>
      </c>
      <c r="D99" s="3" t="str">
        <f>VLOOKUP(A99,'[2]Base Cadastral Entidades'!A$2:W$469,20,FALSE)</f>
        <v>SP</v>
      </c>
      <c r="E99" s="3" t="str">
        <f>VLOOKUP(A99,'[2]Base Cadastral Entidades'!A$2:W$469,7,FALSE)</f>
        <v>Privado</v>
      </c>
      <c r="F99" s="23">
        <v>1735551536.8800001</v>
      </c>
      <c r="G99" s="18">
        <f>VLOOKUP(A99,[3]Planilha1!A$4:N$271,14,)</f>
        <v>83897963.579999998</v>
      </c>
      <c r="H99" s="18">
        <f>VLOOKUP(A99,[3]Planilha1!A$4:P$271,16,FALSE)</f>
        <v>31437161.030000001</v>
      </c>
      <c r="I99" s="18">
        <f>VLOOKUP(A99,[3]Planilha1!$A$4:M$271,13,FALSE)</f>
        <v>25654955.899999999</v>
      </c>
      <c r="J99" s="11">
        <f>VLOOKUP(A99,'[4]População das EFPC - detalhada'!A$1:F$259,5,FALSE)</f>
        <v>4575</v>
      </c>
      <c r="K99" s="11">
        <f>VLOOKUP(A99,'[4]População das EFPC - detalhada'!A$1:F$259,3,FALSE)</f>
        <v>326</v>
      </c>
      <c r="L99" s="11">
        <f>VLOOKUP(A99,'[4]População das EFPC - detalhada'!A$1:F$259,4,FALSE)</f>
        <v>44</v>
      </c>
      <c r="M99" s="12">
        <f>VLOOKUP(A99,'[2]Base Cadastral Entidades'!A$2:W$469,15,FALSE)</f>
        <v>1</v>
      </c>
      <c r="N99" s="9">
        <f>VLOOKUP(A99,'[2]Base Cadastral Entidades'!A$2:W$469,16,FALSE)</f>
        <v>3</v>
      </c>
      <c r="O99" s="16" t="str">
        <f>VLOOKUP(A99,[5]Dados_EFPC!A$1:O$273,15,FALSE)</f>
        <v>http://www.syngentaprevi.com.br</v>
      </c>
    </row>
    <row r="100" spans="1:15" s="10" customFormat="1" x14ac:dyDescent="0.25">
      <c r="A100" s="2" t="s">
        <v>244</v>
      </c>
      <c r="B100" s="2" t="str">
        <f>VLOOKUP(A100,'[1]Base Cadastral Planos (2)'!A$1:AA$1646,2,FALSE)</f>
        <v>VALUE PREV SOCIEDADE PREVIDENCIARIA</v>
      </c>
      <c r="C100" s="2" t="str">
        <f>VLOOKUP(A100,'[2]Base Cadastral Entidades'!A$2:W$469,2,FALSE)</f>
        <v>01.541.775/0001-37</v>
      </c>
      <c r="D100" s="3" t="str">
        <f>VLOOKUP(A100,'[2]Base Cadastral Entidades'!A$2:W$469,20,FALSE)</f>
        <v>SP</v>
      </c>
      <c r="E100" s="3" t="str">
        <f>VLOOKUP(A100,'[2]Base Cadastral Entidades'!A$2:W$469,7,FALSE)</f>
        <v>Privado</v>
      </c>
      <c r="F100" s="23">
        <v>1692023808</v>
      </c>
      <c r="G100" s="18">
        <f>VLOOKUP(A100,[3]Planilha1!A$4:N$271,14,)</f>
        <v>23273049.879999999</v>
      </c>
      <c r="H100" s="18">
        <f>VLOOKUP(A100,[3]Planilha1!A$4:P$271,16,FALSE)</f>
        <v>39296788.120000005</v>
      </c>
      <c r="I100" s="18">
        <f>VLOOKUP(A100,[3]Planilha1!$A$4:M$271,13,FALSE)</f>
        <v>9309794.75</v>
      </c>
      <c r="J100" s="11">
        <f>VLOOKUP(A100,'[4]População das EFPC - detalhada'!A$1:F$259,5,FALSE)</f>
        <v>2683</v>
      </c>
      <c r="K100" s="11">
        <f>VLOOKUP(A100,'[4]População das EFPC - detalhada'!A$1:F$259,3,FALSE)</f>
        <v>488</v>
      </c>
      <c r="L100" s="11">
        <f>VLOOKUP(A100,'[4]População das EFPC - detalhada'!A$1:F$259,4,FALSE)</f>
        <v>20</v>
      </c>
      <c r="M100" s="12">
        <f>VLOOKUP(A100,'[2]Base Cadastral Entidades'!A$2:W$469,15,FALSE)</f>
        <v>3</v>
      </c>
      <c r="N100" s="9">
        <f>VLOOKUP(A100,'[2]Base Cadastral Entidades'!A$2:W$469,16,FALSE)</f>
        <v>8</v>
      </c>
      <c r="O100" s="16" t="str">
        <f>VLOOKUP(A100,[5]Dados_EFPC!A$1:O$273,15,FALSE)</f>
        <v>http://www.hpprev.com.br</v>
      </c>
    </row>
    <row r="101" spans="1:15" x14ac:dyDescent="0.25">
      <c r="A101" s="2" t="s">
        <v>0</v>
      </c>
      <c r="B101" s="2" t="str">
        <f>VLOOKUP(A101,'[1]Base Cadastral Planos (2)'!A$1:AA$1646,2,FALSE)</f>
        <v>ACESITA PREVIDENCIA PRIVADA</v>
      </c>
      <c r="C101" s="2" t="str">
        <f>VLOOKUP(A101,'[2]Base Cadastral Entidades'!A$2:W$469,2,FALSE)</f>
        <v>00.529.828/0001-31</v>
      </c>
      <c r="D101" s="3" t="str">
        <f>VLOOKUP(A101,'[2]Base Cadastral Entidades'!A$2:W$469,20,FALSE)</f>
        <v>MG</v>
      </c>
      <c r="E101" s="3" t="str">
        <f>VLOOKUP(A101,'[2]Base Cadastral Entidades'!A$2:W$469,7,FALSE)</f>
        <v>Privado</v>
      </c>
      <c r="F101" s="23">
        <v>1682645473.96</v>
      </c>
      <c r="G101" s="18">
        <f>VLOOKUP(A101,[3]Planilha1!A$4:N$271,14,)</f>
        <v>20546726.73</v>
      </c>
      <c r="H101" s="18">
        <f>VLOOKUP(A101,[3]Planilha1!A$4:P$271,16,FALSE)</f>
        <v>59088471.25</v>
      </c>
      <c r="I101" s="18">
        <f>VLOOKUP(A101,[3]Planilha1!$A$4:M$271,13,FALSE)</f>
        <v>2437502.6</v>
      </c>
      <c r="J101" s="11">
        <f>VLOOKUP(A101,'[4]População das EFPC - detalhada'!A$1:F$259,5,FALSE)</f>
        <v>3980</v>
      </c>
      <c r="K101" s="11">
        <f>VLOOKUP(A101,'[4]População das EFPC - detalhada'!A$1:F$259,3,FALSE)</f>
        <v>1632</v>
      </c>
      <c r="L101" s="11">
        <f>VLOOKUP(A101,'[4]População das EFPC - detalhada'!A$1:F$259,4,FALSE)</f>
        <v>274</v>
      </c>
      <c r="M101" s="12">
        <f>VLOOKUP(A101,'[2]Base Cadastral Entidades'!A$2:W$469,15,FALSE)</f>
        <v>1</v>
      </c>
      <c r="N101" s="9">
        <f>VLOOKUP(A101,'[2]Base Cadastral Entidades'!A$2:W$469,16,FALSE)</f>
        <v>2</v>
      </c>
      <c r="O101" s="16" t="str">
        <f>VLOOKUP(A101,[5]Dados_EFPC!A$1:O$273,15,FALSE)</f>
        <v>http://www.aceprev.com.br</v>
      </c>
    </row>
    <row r="102" spans="1:15" x14ac:dyDescent="0.25">
      <c r="A102" s="2" t="s">
        <v>155</v>
      </c>
      <c r="B102" s="2" t="str">
        <f>VLOOKUP(A102,'[1]Base Cadastral Planos (2)'!A$1:AA$1646,2,FALSE)</f>
        <v>PORTUS INSTITUTO DE SEGURIDADE SOCIAL</v>
      </c>
      <c r="C102" s="2" t="str">
        <f>VLOOKUP(A102,'[2]Base Cadastral Entidades'!A$2:W$469,2,FALSE)</f>
        <v>29.994.266/0001-89</v>
      </c>
      <c r="D102" s="3" t="str">
        <f>VLOOKUP(A102,'[2]Base Cadastral Entidades'!A$2:W$469,20,FALSE)</f>
        <v>RJ</v>
      </c>
      <c r="E102" s="3" t="str">
        <f>VLOOKUP(A102,'[2]Base Cadastral Entidades'!A$2:W$469,7,FALSE)</f>
        <v>Público</v>
      </c>
      <c r="F102" s="23">
        <v>1648989998.21</v>
      </c>
      <c r="G102" s="18">
        <f>VLOOKUP(A102,[3]Planilha1!A$4:N$271,14,)</f>
        <v>95802217.609999999</v>
      </c>
      <c r="H102" s="18">
        <f>VLOOKUP(A102,[3]Planilha1!A$4:P$271,16,FALSE)</f>
        <v>197451568.47000003</v>
      </c>
      <c r="I102" s="18">
        <f>VLOOKUP(A102,[3]Planilha1!$A$4:M$271,13,FALSE)</f>
        <v>2554216.4500000002</v>
      </c>
      <c r="J102" s="11">
        <f>VLOOKUP(A102,'[4]População das EFPC - detalhada'!A$1:F$259,5,FALSE)</f>
        <v>619</v>
      </c>
      <c r="K102" s="11">
        <f>VLOOKUP(A102,'[4]População das EFPC - detalhada'!A$1:F$259,3,FALSE)</f>
        <v>4231</v>
      </c>
      <c r="L102" s="11">
        <f>VLOOKUP(A102,'[4]População das EFPC - detalhada'!A$1:F$259,4,FALSE)</f>
        <v>3686</v>
      </c>
      <c r="M102" s="12">
        <f>VLOOKUP(A102,'[2]Base Cadastral Entidades'!A$2:W$469,15,FALSE)</f>
        <v>6</v>
      </c>
      <c r="N102" s="9">
        <f>VLOOKUP(A102,'[2]Base Cadastral Entidades'!A$2:W$469,16,FALSE)</f>
        <v>13</v>
      </c>
      <c r="O102" s="16" t="str">
        <f>VLOOKUP(A102,[5]Dados_EFPC!A$1:O$273,15,FALSE)</f>
        <v>http://www.portusinstituto.com.br</v>
      </c>
    </row>
    <row r="103" spans="1:15" x14ac:dyDescent="0.25">
      <c r="A103" s="2" t="s">
        <v>200</v>
      </c>
      <c r="B103" s="2" t="str">
        <f>VLOOKUP(A103,'[1]Base Cadastral Planos (2)'!A$1:AA$1646,2,FALSE)</f>
        <v>PRHOSPER-PREVIDENCIA RHODIA</v>
      </c>
      <c r="C103" s="2" t="str">
        <f>VLOOKUP(A103,'[2]Base Cadastral Entidades'!A$2:W$469,2,FALSE)</f>
        <v>43.226.455/0001-32</v>
      </c>
      <c r="D103" s="3" t="str">
        <f>VLOOKUP(A103,'[2]Base Cadastral Entidades'!A$2:W$469,20,FALSE)</f>
        <v>SP</v>
      </c>
      <c r="E103" s="3" t="str">
        <f>VLOOKUP(A103,'[2]Base Cadastral Entidades'!A$2:W$469,7,FALSE)</f>
        <v>Privado</v>
      </c>
      <c r="F103" s="23">
        <v>1631372371.6700001</v>
      </c>
      <c r="G103" s="18">
        <f>VLOOKUP(A103,[3]Planilha1!A$4:N$271,14,)</f>
        <v>22669383.870000001</v>
      </c>
      <c r="H103" s="18">
        <f>VLOOKUP(A103,[3]Planilha1!A$4:P$271,16,FALSE)</f>
        <v>76657585.709999993</v>
      </c>
      <c r="I103" s="18">
        <f>VLOOKUP(A103,[3]Planilha1!$A$4:M$271,13,FALSE)</f>
        <v>24142558.050000001</v>
      </c>
      <c r="J103" s="11">
        <f>VLOOKUP(A103,'[4]População das EFPC - detalhada'!A$1:F$259,5,FALSE)</f>
        <v>2019</v>
      </c>
      <c r="K103" s="11">
        <f>VLOOKUP(A103,'[4]População das EFPC - detalhada'!A$1:F$259,3,FALSE)</f>
        <v>1058</v>
      </c>
      <c r="L103" s="11">
        <f>VLOOKUP(A103,'[4]População das EFPC - detalhada'!A$1:F$259,4,FALSE)</f>
        <v>445</v>
      </c>
      <c r="M103" s="12">
        <f>VLOOKUP(A103,'[2]Base Cadastral Entidades'!A$2:W$469,15,FALSE)</f>
        <v>3</v>
      </c>
      <c r="N103" s="9">
        <f>VLOOKUP(A103,'[2]Base Cadastral Entidades'!A$2:W$469,16,FALSE)</f>
        <v>3</v>
      </c>
      <c r="O103" s="16" t="str">
        <f>VLOOKUP(A103,[5]Dados_EFPC!A$1:O$273,15,FALSE)</f>
        <v>http://www.prhosper.com.br</v>
      </c>
    </row>
    <row r="104" spans="1:15" x14ac:dyDescent="0.25">
      <c r="A104" s="2" t="s">
        <v>198</v>
      </c>
      <c r="B104" s="2" t="str">
        <f>VLOOKUP(A104,'[1]Base Cadastral Planos (2)'!A$1:AA$1646,2,FALSE)</f>
        <v>PREVUNIAO SOCIEDADE DE PREVIDENCIA PRIVADA</v>
      </c>
      <c r="C104" s="2" t="str">
        <f>VLOOKUP(A104,'[2]Base Cadastral Entidades'!A$2:W$469,2,FALSE)</f>
        <v>30.715.122/0001-25</v>
      </c>
      <c r="D104" s="3" t="str">
        <f>VLOOKUP(A104,'[2]Base Cadastral Entidades'!A$2:W$469,20,FALSE)</f>
        <v>RJ</v>
      </c>
      <c r="E104" s="3" t="str">
        <f>VLOOKUP(A104,'[2]Base Cadastral Entidades'!A$2:W$469,7,FALSE)</f>
        <v>Privado</v>
      </c>
      <c r="F104" s="23">
        <v>1621387836.1400001</v>
      </c>
      <c r="G104" s="18">
        <f>VLOOKUP(A104,[3]Planilha1!A$4:N$271,14,)</f>
        <v>24821762.469999999</v>
      </c>
      <c r="H104" s="18">
        <f>VLOOKUP(A104,[3]Planilha1!A$4:P$271,16,FALSE)</f>
        <v>76877057.060000002</v>
      </c>
      <c r="I104" s="18">
        <f>VLOOKUP(A104,[3]Planilha1!$A$4:M$271,13,FALSE)</f>
        <v>4044643.72</v>
      </c>
      <c r="J104" s="11">
        <f>VLOOKUP(A104,'[4]População das EFPC - detalhada'!A$1:F$259,5,FALSE)</f>
        <v>3947</v>
      </c>
      <c r="K104" s="11">
        <f>VLOOKUP(A104,'[4]População das EFPC - detalhada'!A$1:F$259,3,FALSE)</f>
        <v>832</v>
      </c>
      <c r="L104" s="11">
        <f>VLOOKUP(A104,'[4]População das EFPC - detalhada'!A$1:F$259,4,FALSE)</f>
        <v>140</v>
      </c>
      <c r="M104" s="12">
        <f>VLOOKUP(A104,'[2]Base Cadastral Entidades'!A$2:W$469,15,FALSE)</f>
        <v>2</v>
      </c>
      <c r="N104" s="9">
        <f>VLOOKUP(A104,'[2]Base Cadastral Entidades'!A$2:W$469,16,FALSE)</f>
        <v>9</v>
      </c>
      <c r="O104" s="16" t="str">
        <f>VLOOKUP(A104,[5]Dados_EFPC!A$1:O$273,15,FALSE)</f>
        <v>WWW.PREVUNIAO.COM.BR</v>
      </c>
    </row>
    <row r="105" spans="1:15" x14ac:dyDescent="0.25">
      <c r="A105" s="2" t="s">
        <v>215</v>
      </c>
      <c r="B105" s="2" t="str">
        <f>VLOOKUP(A105,'[1]Base Cadastral Planos (2)'!A$1:AA$1646,2,FALSE)</f>
        <v>SAO BERNARDO PREVIDENCIA PRIVADA</v>
      </c>
      <c r="C105" s="2" t="str">
        <f>VLOOKUP(A105,'[2]Base Cadastral Entidades'!A$2:W$469,2,FALSE)</f>
        <v>43.763.127/0001-75</v>
      </c>
      <c r="D105" s="3" t="str">
        <f>VLOOKUP(A105,'[2]Base Cadastral Entidades'!A$2:W$469,20,FALSE)</f>
        <v>SP</v>
      </c>
      <c r="E105" s="3" t="str">
        <f>VLOOKUP(A105,'[2]Base Cadastral Entidades'!A$2:W$469,7,FALSE)</f>
        <v>Privado</v>
      </c>
      <c r="F105" s="23">
        <v>1578768498.24</v>
      </c>
      <c r="G105" s="18">
        <f>VLOOKUP(A105,[3]Planilha1!A$4:N$271,14,)</f>
        <v>52354576.159999996</v>
      </c>
      <c r="H105" s="18">
        <f>VLOOKUP(A105,[3]Planilha1!A$4:P$271,16,FALSE)</f>
        <v>43730971.509999998</v>
      </c>
      <c r="I105" s="18">
        <f>VLOOKUP(A105,[3]Planilha1!$A$4:M$271,13,FALSE)</f>
        <v>12792033.810000001</v>
      </c>
      <c r="J105" s="11">
        <f>VLOOKUP(A105,'[4]População das EFPC - detalhada'!A$1:F$259,5,FALSE)</f>
        <v>10152</v>
      </c>
      <c r="K105" s="11">
        <f>VLOOKUP(A105,'[4]População das EFPC - detalhada'!A$1:F$259,3,FALSE)</f>
        <v>1074</v>
      </c>
      <c r="L105" s="11">
        <f>VLOOKUP(A105,'[4]População das EFPC - detalhada'!A$1:F$259,4,FALSE)</f>
        <v>265</v>
      </c>
      <c r="M105" s="12">
        <f>VLOOKUP(A105,'[2]Base Cadastral Entidades'!A$2:W$469,15,FALSE)</f>
        <v>1</v>
      </c>
      <c r="N105" s="9">
        <f>VLOOKUP(A105,'[2]Base Cadastral Entidades'!A$2:W$469,16,FALSE)</f>
        <v>15</v>
      </c>
      <c r="O105" s="16" t="str">
        <f>VLOOKUP(A105,[5]Dados_EFPC!A$1:O$273,15,FALSE)</f>
        <v>WWW.SAOBERNARDO.ORG.BR</v>
      </c>
    </row>
    <row r="106" spans="1:15" ht="15" customHeight="1" x14ac:dyDescent="0.25">
      <c r="A106" s="2" t="s">
        <v>68</v>
      </c>
      <c r="B106" s="2" t="str">
        <f>VLOOKUP(A106,'[1]Base Cadastral Planos (2)'!A$1:AA$1646,2,FALSE)</f>
        <v>FUNDACAO COELCE DE SEGURIDADE SOCIAL</v>
      </c>
      <c r="C106" s="2" t="str">
        <f>VLOOKUP(A106,'[2]Base Cadastral Entidades'!A$2:W$469,2,FALSE)</f>
        <v>06.622.591/0001-15</v>
      </c>
      <c r="D106" s="3" t="str">
        <f>VLOOKUP(A106,'[2]Base Cadastral Entidades'!A$2:W$469,20,FALSE)</f>
        <v>CE</v>
      </c>
      <c r="E106" s="3" t="str">
        <f>VLOOKUP(A106,'[2]Base Cadastral Entidades'!A$2:W$469,7,FALSE)</f>
        <v>Privado</v>
      </c>
      <c r="F106" s="23">
        <v>1563412397.1300001</v>
      </c>
      <c r="G106" s="18">
        <f>VLOOKUP(A106,[3]Planilha1!A$4:N$271,14,)</f>
        <v>13230908.9</v>
      </c>
      <c r="H106" s="18">
        <f>VLOOKUP(A106,[3]Planilha1!A$4:P$271,16,FALSE)</f>
        <v>85954136.510000005</v>
      </c>
      <c r="I106" s="18">
        <f>VLOOKUP(A106,[3]Planilha1!$A$4:M$271,13,FALSE)</f>
        <v>4657536.0599999996</v>
      </c>
      <c r="J106" s="11">
        <f>VLOOKUP(A106,'[4]População das EFPC - detalhada'!A$1:F$259,5,FALSE)</f>
        <v>976</v>
      </c>
      <c r="K106" s="11">
        <f>VLOOKUP(A106,'[4]População das EFPC - detalhada'!A$1:F$259,3,FALSE)</f>
        <v>1628</v>
      </c>
      <c r="L106" s="11">
        <f>VLOOKUP(A106,'[4]População das EFPC - detalhada'!A$1:F$259,4,FALSE)</f>
        <v>784</v>
      </c>
      <c r="M106" s="12">
        <f>VLOOKUP(A106,'[2]Base Cadastral Entidades'!A$2:W$469,15,FALSE)</f>
        <v>2</v>
      </c>
      <c r="N106" s="9">
        <f>VLOOKUP(A106,'[2]Base Cadastral Entidades'!A$2:W$469,16,FALSE)</f>
        <v>2</v>
      </c>
      <c r="O106" s="16" t="str">
        <f>VLOOKUP(A106,[5]Dados_EFPC!A$1:O$273,15,FALSE)</f>
        <v>http://www.faelce.com.br</v>
      </c>
    </row>
    <row r="107" spans="1:15" x14ac:dyDescent="0.25">
      <c r="A107" s="2" t="s">
        <v>106</v>
      </c>
      <c r="B107" s="2" t="str">
        <f>VLOOKUP(A107,'[1]Base Cadastral Planos (2)'!A$1:AA$1646,2,FALSE)</f>
        <v>INSTITUTO ADVENTISTA DE JUBILACAO E ASSISTENCIA</v>
      </c>
      <c r="C107" s="2" t="str">
        <f>VLOOKUP(A107,'[2]Base Cadastral Entidades'!A$2:W$469,2,FALSE)</f>
        <v>00.494.427/0001-93</v>
      </c>
      <c r="D107" s="3" t="str">
        <f>VLOOKUP(A107,'[2]Base Cadastral Entidades'!A$2:W$469,20,FALSE)</f>
        <v>DF</v>
      </c>
      <c r="E107" s="3" t="str">
        <f>VLOOKUP(A107,'[2]Base Cadastral Entidades'!A$2:W$469,7,FALSE)</f>
        <v>Privado</v>
      </c>
      <c r="F107" s="23">
        <v>1549850621.53</v>
      </c>
      <c r="G107" s="18">
        <f>VLOOKUP(A107,[3]Planilha1!A$4:N$271,14,)</f>
        <v>65838920.689999998</v>
      </c>
      <c r="H107" s="18">
        <f>VLOOKUP(A107,[3]Planilha1!A$4:P$271,16,FALSE)</f>
        <v>82262400.180000007</v>
      </c>
      <c r="I107" s="18">
        <f>VLOOKUP(A107,[3]Planilha1!$A$4:M$271,13,FALSE)</f>
        <v>11479267.109999999</v>
      </c>
      <c r="J107" s="11">
        <f>VLOOKUP(A107,'[4]População das EFPC - detalhada'!A$1:F$259,5,FALSE)</f>
        <v>8741</v>
      </c>
      <c r="K107" s="11">
        <f>VLOOKUP(A107,'[4]População das EFPC - detalhada'!A$1:F$259,3,FALSE)</f>
        <v>1188</v>
      </c>
      <c r="L107" s="11">
        <f>VLOOKUP(A107,'[4]População das EFPC - detalhada'!A$1:F$259,4,FALSE)</f>
        <v>234</v>
      </c>
      <c r="M107" s="12">
        <f>VLOOKUP(A107,'[2]Base Cadastral Entidades'!A$2:W$469,15,FALSE)</f>
        <v>3</v>
      </c>
      <c r="N107" s="9">
        <f>VLOOKUP(A107,'[2]Base Cadastral Entidades'!A$2:W$469,16,FALSE)</f>
        <v>41</v>
      </c>
      <c r="O107" s="16" t="str">
        <f>VLOOKUP(A107,[5]Dados_EFPC!A$1:O$273,15,FALSE)</f>
        <v>http://www.iaja.org.br</v>
      </c>
    </row>
    <row r="108" spans="1:15" x14ac:dyDescent="0.25">
      <c r="A108" s="2" t="s">
        <v>19</v>
      </c>
      <c r="B108" s="2" t="str">
        <f>VLOOKUP(A108,'[1]Base Cadastral Planos (2)'!A$1:AA$1646,2,FALSE)</f>
        <v>FUNDACAO AMPLA DE SEGURIDADE SOCIAL - BRASILETROS</v>
      </c>
      <c r="C108" s="2" t="str">
        <f>VLOOKUP(A108,'[2]Base Cadastral Entidades'!A$2:W$469,2,FALSE)</f>
        <v>28.518.991/0001-18</v>
      </c>
      <c r="D108" s="3" t="str">
        <f>VLOOKUP(A108,'[2]Base Cadastral Entidades'!A$2:W$469,20,FALSE)</f>
        <v>RJ</v>
      </c>
      <c r="E108" s="3" t="str">
        <f>VLOOKUP(A108,'[2]Base Cadastral Entidades'!A$2:W$469,7,FALSE)</f>
        <v>Privado</v>
      </c>
      <c r="F108" s="23">
        <v>1547299583.6600001</v>
      </c>
      <c r="G108" s="18">
        <f>VLOOKUP(A108,[3]Planilha1!A$4:N$271,14,)</f>
        <v>15130918.620000001</v>
      </c>
      <c r="H108" s="18">
        <f>VLOOKUP(A108,[3]Planilha1!A$4:P$271,16,FALSE)</f>
        <v>94585005.670000002</v>
      </c>
      <c r="I108" s="18">
        <f>VLOOKUP(A108,[3]Planilha1!$A$4:M$271,13,FALSE)</f>
        <v>1458248.94</v>
      </c>
      <c r="J108" s="11">
        <f>VLOOKUP(A108,'[4]População das EFPC - detalhada'!A$1:F$259,5,FALSE)</f>
        <v>1166</v>
      </c>
      <c r="K108" s="11">
        <f>VLOOKUP(A108,'[4]População das EFPC - detalhada'!A$1:F$259,3,FALSE)</f>
        <v>1574</v>
      </c>
      <c r="L108" s="11">
        <f>VLOOKUP(A108,'[4]População das EFPC - detalhada'!A$1:F$259,4,FALSE)</f>
        <v>836</v>
      </c>
      <c r="M108" s="12">
        <f>VLOOKUP(A108,'[2]Base Cadastral Entidades'!A$2:W$469,15,FALSE)</f>
        <v>2</v>
      </c>
      <c r="N108" s="9">
        <f>VLOOKUP(A108,'[2]Base Cadastral Entidades'!A$2:W$469,16,FALSE)</f>
        <v>3</v>
      </c>
      <c r="O108" s="16" t="str">
        <f>VLOOKUP(A108,[5]Dados_EFPC!A$1:O$273,15,FALSE)</f>
        <v>http://www.brasiletros.com.br</v>
      </c>
    </row>
    <row r="109" spans="1:15" x14ac:dyDescent="0.25">
      <c r="A109" s="2" t="s">
        <v>66</v>
      </c>
      <c r="B109" s="2" t="str">
        <f>VLOOKUP(A109,'[1]Base Cadastral Planos (2)'!A$1:AA$1646,2,FALSE)</f>
        <v>FACEB - FUNDACAO DE PREVIDENCIA DOS EMPREGADOS DA CEB</v>
      </c>
      <c r="C109" s="2" t="str">
        <f>VLOOKUP(A109,'[2]Base Cadastral Entidades'!A$2:W$469,2,FALSE)</f>
        <v>00.469.585/0001-93</v>
      </c>
      <c r="D109" s="3" t="str">
        <f>VLOOKUP(A109,'[2]Base Cadastral Entidades'!A$2:W$469,20,FALSE)</f>
        <v>DF</v>
      </c>
      <c r="E109" s="3" t="str">
        <f>VLOOKUP(A109,'[2]Base Cadastral Entidades'!A$2:W$469,7,FALSE)</f>
        <v>Público</v>
      </c>
      <c r="F109" s="23">
        <v>1521191707.99</v>
      </c>
      <c r="G109" s="18">
        <f>VLOOKUP(A109,[3]Planilha1!A$4:N$271,14,)</f>
        <v>9335658.1199999992</v>
      </c>
      <c r="H109" s="18">
        <f>VLOOKUP(A109,[3]Planilha1!A$4:P$271,16,FALSE)</f>
        <v>117810644.86</v>
      </c>
      <c r="I109" s="18">
        <f>VLOOKUP(A109,[3]Planilha1!$A$4:M$271,13,FALSE)</f>
        <v>50781060.740000002</v>
      </c>
      <c r="J109" s="11">
        <f>VLOOKUP(A109,'[4]População das EFPC - detalhada'!A$1:F$259,5,FALSE)</f>
        <v>418</v>
      </c>
      <c r="K109" s="11">
        <f>VLOOKUP(A109,'[4]População das EFPC - detalhada'!A$1:F$259,3,FALSE)</f>
        <v>1357</v>
      </c>
      <c r="L109" s="11">
        <f>VLOOKUP(A109,'[4]População das EFPC - detalhada'!A$1:F$259,4,FALSE)</f>
        <v>445</v>
      </c>
      <c r="M109" s="12">
        <f>VLOOKUP(A109,'[2]Base Cadastral Entidades'!A$2:W$469,15,FALSE)</f>
        <v>4</v>
      </c>
      <c r="N109" s="9">
        <f>VLOOKUP(A109,'[2]Base Cadastral Entidades'!A$2:W$469,16,FALSE)</f>
        <v>2</v>
      </c>
      <c r="O109" s="16" t="str">
        <f>VLOOKUP(A109,[5]Dados_EFPC!A$1:O$273,15,FALSE)</f>
        <v>http://www.faceb.com.br</v>
      </c>
    </row>
    <row r="110" spans="1:15" x14ac:dyDescent="0.25">
      <c r="A110" s="2" t="s">
        <v>212</v>
      </c>
      <c r="B110" s="2" t="str">
        <f>VLOOKUP(A110,'[1]Base Cadastral Planos (2)'!A$1:AA$1646,2,FALSE)</f>
        <v>SOCIEDADE PREVIDENCIARIA RUMOS</v>
      </c>
      <c r="C110" s="2" t="str">
        <f>VLOOKUP(A110,'[2]Base Cadastral Entidades'!A$2:W$469,2,FALSE)</f>
        <v>51.245.355/0001-81</v>
      </c>
      <c r="D110" s="3" t="str">
        <f>VLOOKUP(A110,'[2]Base Cadastral Entidades'!A$2:W$469,20,FALSE)</f>
        <v>SP</v>
      </c>
      <c r="E110" s="3" t="str">
        <f>VLOOKUP(A110,'[2]Base Cadastral Entidades'!A$2:W$469,7,FALSE)</f>
        <v>Privado</v>
      </c>
      <c r="F110" s="23">
        <v>1504737257.23</v>
      </c>
      <c r="G110" s="18">
        <f>VLOOKUP(A110,[3]Planilha1!A$4:N$271,14,)</f>
        <v>66602008.729999997</v>
      </c>
      <c r="H110" s="18">
        <f>VLOOKUP(A110,[3]Planilha1!A$4:P$271,16,FALSE)</f>
        <v>45383491.010000005</v>
      </c>
      <c r="I110" s="18">
        <f>VLOOKUP(A110,[3]Planilha1!$A$4:M$271,13,FALSE)</f>
        <v>1848816.05</v>
      </c>
      <c r="J110" s="11">
        <f>VLOOKUP(A110,'[4]População das EFPC - detalhada'!A$1:F$259,5,FALSE)</f>
        <v>2555</v>
      </c>
      <c r="K110" s="11">
        <f>VLOOKUP(A110,'[4]População das EFPC - detalhada'!A$1:F$259,3,FALSE)</f>
        <v>347</v>
      </c>
      <c r="L110" s="11">
        <f>VLOOKUP(A110,'[4]População das EFPC - detalhada'!A$1:F$259,4,FALSE)</f>
        <v>32</v>
      </c>
      <c r="M110" s="12">
        <f>VLOOKUP(A110,'[2]Base Cadastral Entidades'!A$2:W$469,15,FALSE)</f>
        <v>2</v>
      </c>
      <c r="N110" s="9">
        <f>VLOOKUP(A110,'[2]Base Cadastral Entidades'!A$2:W$469,16,FALSE)</f>
        <v>12</v>
      </c>
      <c r="O110" s="16" t="str">
        <f>VLOOKUP(A110,[5]Dados_EFPC!A$1:O$273,15,FALSE)</f>
        <v>http://www.duprev.com.br</v>
      </c>
    </row>
    <row r="111" spans="1:15" x14ac:dyDescent="0.25">
      <c r="A111" s="2" t="s">
        <v>46</v>
      </c>
      <c r="B111" s="2" t="str">
        <f>VLOOKUP(A111,'[1]Base Cadastral Planos (2)'!A$1:AA$1646,2,FALSE)</f>
        <v>COMSHELL SOCIEDADE DE PREVIDENCIA PRIVADA</v>
      </c>
      <c r="C111" s="2" t="str">
        <f>VLOOKUP(A111,'[2]Base Cadastral Entidades'!A$2:W$469,2,FALSE)</f>
        <v>30.495.634/0001-23</v>
      </c>
      <c r="D111" s="3" t="str">
        <f>VLOOKUP(A111,'[2]Base Cadastral Entidades'!A$2:W$469,20,FALSE)</f>
        <v>RJ</v>
      </c>
      <c r="E111" s="3" t="str">
        <f>VLOOKUP(A111,'[2]Base Cadastral Entidades'!A$2:W$469,7,FALSE)</f>
        <v>Privado</v>
      </c>
      <c r="F111" s="23">
        <v>1453840150.5999999</v>
      </c>
      <c r="G111" s="18">
        <f>VLOOKUP(A111,[3]Planilha1!A$4:N$271,14,)</f>
        <v>13266779.720000001</v>
      </c>
      <c r="H111" s="18">
        <f>VLOOKUP(A111,[3]Planilha1!A$4:P$271,16,FALSE)</f>
        <v>56019084.170000002</v>
      </c>
      <c r="I111" s="18">
        <f>VLOOKUP(A111,[3]Planilha1!$A$4:M$271,13,FALSE)</f>
        <v>267681.64</v>
      </c>
      <c r="J111" s="11">
        <f>VLOOKUP(A111,'[4]População das EFPC - detalhada'!A$1:F$259,5,FALSE)</f>
        <v>1263</v>
      </c>
      <c r="K111" s="11">
        <f>VLOOKUP(A111,'[4]População das EFPC - detalhada'!A$1:F$259,3,FALSE)</f>
        <v>480</v>
      </c>
      <c r="L111" s="11">
        <f>VLOOKUP(A111,'[4]População das EFPC - detalhada'!A$1:F$259,4,FALSE)</f>
        <v>76</v>
      </c>
      <c r="M111" s="12">
        <f>VLOOKUP(A111,'[2]Base Cadastral Entidades'!A$2:W$469,15,FALSE)</f>
        <v>2</v>
      </c>
      <c r="N111" s="9">
        <f>VLOOKUP(A111,'[2]Base Cadastral Entidades'!A$2:W$469,16,FALSE)</f>
        <v>1</v>
      </c>
      <c r="O111" s="16" t="str">
        <f>VLOOKUP(A111,[5]Dados_EFPC!A$1:O$273,15,FALSE)</f>
        <v>http://www.portalprev.com.br/comshell</v>
      </c>
    </row>
    <row r="112" spans="1:15" x14ac:dyDescent="0.25">
      <c r="A112" s="2" t="s">
        <v>91</v>
      </c>
      <c r="B112" s="2" t="str">
        <f>VLOOKUP(A112,'[1]Base Cadastral Planos (2)'!A$1:AA$1646,2,FALSE)</f>
        <v>FUNDIAGUA - FUNDACAO DE PREVIDENCIA COMPLEMENTAR</v>
      </c>
      <c r="C112" s="2" t="str">
        <f>VLOOKUP(A112,'[2]Base Cadastral Entidades'!A$2:W$469,2,FALSE)</f>
        <v>73.983.876/0001-79</v>
      </c>
      <c r="D112" s="3" t="str">
        <f>VLOOKUP(A112,'[2]Base Cadastral Entidades'!A$2:W$469,20,FALSE)</f>
        <v>DF</v>
      </c>
      <c r="E112" s="3" t="str">
        <f>VLOOKUP(A112,'[2]Base Cadastral Entidades'!A$2:W$469,7,FALSE)</f>
        <v>Público</v>
      </c>
      <c r="F112" s="23">
        <v>1439888348.5</v>
      </c>
      <c r="G112" s="18">
        <f>VLOOKUP(A112,[3]Planilha1!A$4:N$271,14,)</f>
        <v>52605392.640000001</v>
      </c>
      <c r="H112" s="18">
        <f>VLOOKUP(A112,[3]Planilha1!A$4:P$271,16,FALSE)</f>
        <v>54161916.539999999</v>
      </c>
      <c r="I112" s="18">
        <f>VLOOKUP(A112,[3]Planilha1!$A$4:M$271,13,FALSE)</f>
        <v>11054792.5</v>
      </c>
      <c r="J112" s="11">
        <f>VLOOKUP(A112,'[4]População das EFPC - detalhada'!A$1:F$259,5,FALSE)</f>
        <v>2182</v>
      </c>
      <c r="K112" s="11">
        <f>VLOOKUP(A112,'[4]População das EFPC - detalhada'!A$1:F$259,3,FALSE)</f>
        <v>1382</v>
      </c>
      <c r="L112" s="11">
        <f>VLOOKUP(A112,'[4]População das EFPC - detalhada'!A$1:F$259,4,FALSE)</f>
        <v>515</v>
      </c>
      <c r="M112" s="12">
        <f>VLOOKUP(A112,'[2]Base Cadastral Entidades'!A$2:W$469,15,FALSE)</f>
        <v>4</v>
      </c>
      <c r="N112" s="9">
        <f>VLOOKUP(A112,'[2]Base Cadastral Entidades'!A$2:W$469,16,FALSE)</f>
        <v>3</v>
      </c>
      <c r="O112" s="16" t="str">
        <f>VLOOKUP(A112,[5]Dados_EFPC!A$1:O$273,15,FALSE)</f>
        <v>www.fundiagua.com.br</v>
      </c>
    </row>
    <row r="113" spans="1:15" x14ac:dyDescent="0.25">
      <c r="A113" s="2" t="s">
        <v>115</v>
      </c>
      <c r="B113" s="2" t="str">
        <f>VLOOKUP(A113,'[1]Base Cadastral Planos (2)'!A$1:AA$1646,2,FALSE)</f>
        <v>FUNDACAO BRDE DE PREVIDENCIA COMPLEMENTAR - ISBRE</v>
      </c>
      <c r="C113" s="2" t="str">
        <f>VLOOKUP(A113,'[2]Base Cadastral Entidades'!A$2:W$469,2,FALSE)</f>
        <v>89.172.084/0001-54</v>
      </c>
      <c r="D113" s="3" t="str">
        <f>VLOOKUP(A113,'[2]Base Cadastral Entidades'!A$2:W$469,20,FALSE)</f>
        <v>RS</v>
      </c>
      <c r="E113" s="3" t="str">
        <f>VLOOKUP(A113,'[2]Base Cadastral Entidades'!A$2:W$469,7,FALSE)</f>
        <v>Público</v>
      </c>
      <c r="F113" s="23">
        <v>1431172945.97</v>
      </c>
      <c r="G113" s="18">
        <f>VLOOKUP(A113,[3]Planilha1!A$4:N$271,14,)</f>
        <v>26880107.509999998</v>
      </c>
      <c r="H113" s="18">
        <f>VLOOKUP(A113,[3]Planilha1!A$4:P$271,16,FALSE)</f>
        <v>68355521.659999996</v>
      </c>
      <c r="I113" s="18">
        <f>VLOOKUP(A113,[3]Planilha1!$A$4:M$271,13,FALSE)</f>
        <v>0</v>
      </c>
      <c r="J113" s="11">
        <f>VLOOKUP(A113,'[4]População das EFPC - detalhada'!A$1:F$259,5,FALSE)</f>
        <v>422</v>
      </c>
      <c r="K113" s="11">
        <f>VLOOKUP(A113,'[4]População das EFPC - detalhada'!A$1:F$259,3,FALSE)</f>
        <v>392</v>
      </c>
      <c r="L113" s="11">
        <f>VLOOKUP(A113,'[4]População das EFPC - detalhada'!A$1:F$259,4,FALSE)</f>
        <v>118</v>
      </c>
      <c r="M113" s="12">
        <f>VLOOKUP(A113,'[2]Base Cadastral Entidades'!A$2:W$469,15,FALSE)</f>
        <v>2</v>
      </c>
      <c r="N113" s="9">
        <f>VLOOKUP(A113,'[2]Base Cadastral Entidades'!A$2:W$469,16,FALSE)</f>
        <v>2</v>
      </c>
      <c r="O113" s="16" t="str">
        <f>VLOOKUP(A113,[5]Dados_EFPC!A$1:O$273,15,FALSE)</f>
        <v>http://www.isbre.com.br</v>
      </c>
    </row>
    <row r="114" spans="1:15" x14ac:dyDescent="0.25">
      <c r="A114" s="2" t="s">
        <v>196</v>
      </c>
      <c r="B114" s="2" t="str">
        <f>VLOOKUP(A114,'[1]Base Cadastral Planos (2)'!A$1:AA$1646,2,FALSE)</f>
        <v>FUNDACAO DE PREVIDENCIA DOS EMPREGADOS DA SANEAGO - PREVSAN</v>
      </c>
      <c r="C114" s="2" t="str">
        <f>VLOOKUP(A114,'[2]Base Cadastral Entidades'!A$2:W$469,2,FALSE)</f>
        <v>37.382.090/0001-32</v>
      </c>
      <c r="D114" s="3" t="str">
        <f>VLOOKUP(A114,'[2]Base Cadastral Entidades'!A$2:W$469,20,FALSE)</f>
        <v>GO</v>
      </c>
      <c r="E114" s="3" t="str">
        <f>VLOOKUP(A114,'[2]Base Cadastral Entidades'!A$2:W$469,7,FALSE)</f>
        <v>Público</v>
      </c>
      <c r="F114" s="23">
        <v>1364179870.3299999</v>
      </c>
      <c r="G114" s="18">
        <f>VLOOKUP(A114,[3]Planilha1!A$4:N$271,14,)</f>
        <v>38789253.630000003</v>
      </c>
      <c r="H114" s="18">
        <f>VLOOKUP(A114,[3]Planilha1!A$4:P$271,16,FALSE)</f>
        <v>66000097.409999996</v>
      </c>
      <c r="I114" s="18">
        <f>VLOOKUP(A114,[3]Planilha1!$A$4:M$271,13,FALSE)</f>
        <v>2150268.4900000002</v>
      </c>
      <c r="J114" s="11">
        <f>VLOOKUP(A114,'[4]População das EFPC - detalhada'!A$1:F$259,5,FALSE)</f>
        <v>3607</v>
      </c>
      <c r="K114" s="11">
        <f>VLOOKUP(A114,'[4]População das EFPC - detalhada'!A$1:F$259,3,FALSE)</f>
        <v>1247</v>
      </c>
      <c r="L114" s="11">
        <f>VLOOKUP(A114,'[4]População das EFPC - detalhada'!A$1:F$259,4,FALSE)</f>
        <v>616</v>
      </c>
      <c r="M114" s="12">
        <f>VLOOKUP(A114,'[2]Base Cadastral Entidades'!A$2:W$469,15,FALSE)</f>
        <v>2</v>
      </c>
      <c r="N114" s="9">
        <f>VLOOKUP(A114,'[2]Base Cadastral Entidades'!A$2:W$469,16,FALSE)</f>
        <v>1</v>
      </c>
      <c r="O114" s="16" t="str">
        <f>VLOOKUP(A114,[5]Dados_EFPC!A$1:O$273,15,FALSE)</f>
        <v>http://www.prevsan.org.br</v>
      </c>
    </row>
    <row r="115" spans="1:15" x14ac:dyDescent="0.25">
      <c r="A115" s="2" t="s">
        <v>148</v>
      </c>
      <c r="B115" s="2" t="str">
        <f>VLOOKUP(A115,'[1]Base Cadastral Planos (2)'!A$1:AA$1646,2,FALSE)</f>
        <v>FUNDO DE PENSAO MULTIPATROCINADO DA SEC. DE SP DA OAB E DA CAASP - CX. DE ASSIST. DOS ADV. DE SP - OABPREV - SP</v>
      </c>
      <c r="C115" s="2" t="str">
        <f>VLOOKUP(A115,'[2]Base Cadastral Entidades'!A$2:W$469,2,FALSE)</f>
        <v>07.887.827/0001-08</v>
      </c>
      <c r="D115" s="3" t="str">
        <f>VLOOKUP(A115,'[2]Base Cadastral Entidades'!A$2:W$469,20,FALSE)</f>
        <v>SP</v>
      </c>
      <c r="E115" s="3" t="str">
        <f>VLOOKUP(A115,'[2]Base Cadastral Entidades'!A$2:W$469,7,FALSE)</f>
        <v>Instituidor</v>
      </c>
      <c r="F115" s="23">
        <v>1361568348.71</v>
      </c>
      <c r="G115" s="18">
        <f>VLOOKUP(A115,[3]Planilha1!A$4:N$271,14,)</f>
        <v>69691602.609999999</v>
      </c>
      <c r="H115" s="18">
        <f>VLOOKUP(A115,[3]Planilha1!A$4:P$271,16,FALSE)</f>
        <v>14005849.539999999</v>
      </c>
      <c r="I115" s="18">
        <f>VLOOKUP(A115,[3]Planilha1!$A$4:M$271,13,FALSE)</f>
        <v>50524419.049999997</v>
      </c>
      <c r="J115" s="11">
        <f>VLOOKUP(A115,'[4]População das EFPC - detalhada'!A$1:F$259,5,FALSE)</f>
        <v>51227</v>
      </c>
      <c r="K115" s="11">
        <f>VLOOKUP(A115,'[4]População das EFPC - detalhada'!A$1:F$259,3,FALSE)</f>
        <v>242</v>
      </c>
      <c r="L115" s="11">
        <f>VLOOKUP(A115,'[4]População das EFPC - detalhada'!A$1:F$259,4,FALSE)</f>
        <v>252</v>
      </c>
      <c r="M115" s="12">
        <f>VLOOKUP(A115,'[2]Base Cadastral Entidades'!A$2:W$469,15,FALSE)</f>
        <v>1</v>
      </c>
      <c r="N115" s="9">
        <f>VLOOKUP(A115,'[2]Base Cadastral Entidades'!A$2:W$469,16,FALSE)</f>
        <v>18</v>
      </c>
      <c r="O115" s="16" t="str">
        <f>VLOOKUP(A115,[5]Dados_EFPC!A$1:O$273,15,FALSE)</f>
        <v>http://www.oabprev-sp.org.br</v>
      </c>
    </row>
    <row r="116" spans="1:15" x14ac:dyDescent="0.25">
      <c r="A116" s="2" t="s">
        <v>170</v>
      </c>
      <c r="B116" s="2" t="str">
        <f>VLOOKUP(A116,'[1]Base Cadastral Planos (2)'!A$1:AA$1646,2,FALSE)</f>
        <v>PREVI NOVARTIS SOCIEDADE DE PREVIDENCIA PRIVADA</v>
      </c>
      <c r="C116" s="2" t="str">
        <f>VLOOKUP(A116,'[2]Base Cadastral Entidades'!A$2:W$469,2,FALSE)</f>
        <v>59.091.736/0001-65</v>
      </c>
      <c r="D116" s="3" t="str">
        <f>VLOOKUP(A116,'[2]Base Cadastral Entidades'!A$2:W$469,20,FALSE)</f>
        <v>SP</v>
      </c>
      <c r="E116" s="3" t="str">
        <f>VLOOKUP(A116,'[2]Base Cadastral Entidades'!A$2:W$469,7,FALSE)</f>
        <v>Privado</v>
      </c>
      <c r="F116" s="23">
        <v>1345745256.4300001</v>
      </c>
      <c r="G116" s="18">
        <f>VLOOKUP(A116,[3]Planilha1!A$4:N$271,14,)</f>
        <v>22768476.02</v>
      </c>
      <c r="H116" s="18">
        <f>VLOOKUP(A116,[3]Planilha1!A$4:P$271,16,FALSE)</f>
        <v>54956400.680000007</v>
      </c>
      <c r="I116" s="18">
        <f>VLOOKUP(A116,[3]Planilha1!$A$4:M$271,13,FALSE)</f>
        <v>7416139.6200000001</v>
      </c>
      <c r="J116" s="11">
        <f>VLOOKUP(A116,'[4]População das EFPC - detalhada'!A$1:F$259,5,FALSE)</f>
        <v>2480</v>
      </c>
      <c r="K116" s="11">
        <f>VLOOKUP(A116,'[4]População das EFPC - detalhada'!A$1:F$259,3,FALSE)</f>
        <v>538</v>
      </c>
      <c r="L116" s="11">
        <f>VLOOKUP(A116,'[4]População das EFPC - detalhada'!A$1:F$259,4,FALSE)</f>
        <v>136</v>
      </c>
      <c r="M116" s="12">
        <f>VLOOKUP(A116,'[2]Base Cadastral Entidades'!A$2:W$469,15,FALSE)</f>
        <v>3</v>
      </c>
      <c r="N116" s="9">
        <f>VLOOKUP(A116,'[2]Base Cadastral Entidades'!A$2:W$469,16,FALSE)</f>
        <v>4</v>
      </c>
      <c r="O116" s="16" t="str">
        <f>VLOOKUP(A116,[5]Dados_EFPC!A$1:O$273,15,FALSE)</f>
        <v>https://www.previnovartis.com.br/</v>
      </c>
    </row>
    <row r="117" spans="1:15" x14ac:dyDescent="0.25">
      <c r="A117" s="2" t="s">
        <v>220</v>
      </c>
      <c r="B117" s="2" t="str">
        <f>VLOOKUP(A117,'[1]Base Cadastral Planos (2)'!A$1:AA$1646,2,FALSE)</f>
        <v>SEBRAE PREVIDENCIA - INSTITUTO SEBRAE DE SEGURIDADE SOCIAL</v>
      </c>
      <c r="C117" s="2" t="str">
        <f>VLOOKUP(A117,'[2]Base Cadastral Entidades'!A$2:W$469,2,FALSE)</f>
        <v>06.184.184/0001-73</v>
      </c>
      <c r="D117" s="3" t="str">
        <f>VLOOKUP(A117,'[2]Base Cadastral Entidades'!A$2:W$469,20,FALSE)</f>
        <v>DF</v>
      </c>
      <c r="E117" s="3" t="str">
        <f>VLOOKUP(A117,'[2]Base Cadastral Entidades'!A$2:W$469,7,FALSE)</f>
        <v>Privado</v>
      </c>
      <c r="F117" s="23">
        <v>1317988431.3099999</v>
      </c>
      <c r="G117" s="18">
        <f>VLOOKUP(A117,[3]Planilha1!A$4:N$271,14,)</f>
        <v>91952523.400000006</v>
      </c>
      <c r="H117" s="18">
        <f>VLOOKUP(A117,[3]Planilha1!A$4:P$271,16,FALSE)</f>
        <v>20942073.050000001</v>
      </c>
      <c r="I117" s="18">
        <f>VLOOKUP(A117,[3]Planilha1!$A$4:M$271,13,FALSE)</f>
        <v>33588668.450000003</v>
      </c>
      <c r="J117" s="11">
        <f>VLOOKUP(A117,'[4]População das EFPC - detalhada'!A$1:F$259,5,FALSE)</f>
        <v>10633</v>
      </c>
      <c r="K117" s="11">
        <f>VLOOKUP(A117,'[4]População das EFPC - detalhada'!A$1:F$259,3,FALSE)</f>
        <v>404</v>
      </c>
      <c r="L117" s="11">
        <f>VLOOKUP(A117,'[4]População das EFPC - detalhada'!A$1:F$259,4,FALSE)</f>
        <v>42</v>
      </c>
      <c r="M117" s="12">
        <f>VLOOKUP(A117,'[2]Base Cadastral Entidades'!A$2:W$469,15,FALSE)</f>
        <v>3</v>
      </c>
      <c r="N117" s="9">
        <f>VLOOKUP(A117,'[2]Base Cadastral Entidades'!A$2:W$469,16,FALSE)</f>
        <v>37</v>
      </c>
      <c r="O117" s="16" t="str">
        <f>VLOOKUP(A117,[5]Dados_EFPC!A$1:O$273,15,FALSE)</f>
        <v>WWW.SEBRAEPREVIDENCIA.COM.BR</v>
      </c>
    </row>
    <row r="118" spans="1:15" x14ac:dyDescent="0.25">
      <c r="A118" s="2" t="s">
        <v>45</v>
      </c>
      <c r="B118" s="2" t="str">
        <f>VLOOKUP(A118,'[1]Base Cadastral Planos (2)'!A$1:AA$1646,2,FALSE)</f>
        <v>FUNDACAO COMPESA DE PREVIDENCIA E ASSISTENCIA</v>
      </c>
      <c r="C118" s="2" t="str">
        <f>VLOOKUP(A118,'[2]Base Cadastral Entidades'!A$2:W$469,2,FALSE)</f>
        <v>12.585.261/0001-08</v>
      </c>
      <c r="D118" s="3" t="str">
        <f>VLOOKUP(A118,'[2]Base Cadastral Entidades'!A$2:W$469,20,FALSE)</f>
        <v>PE</v>
      </c>
      <c r="E118" s="3" t="str">
        <f>VLOOKUP(A118,'[2]Base Cadastral Entidades'!A$2:W$469,7,FALSE)</f>
        <v>Público</v>
      </c>
      <c r="F118" s="23">
        <v>1282182642.77</v>
      </c>
      <c r="G118" s="18">
        <f>VLOOKUP(A118,[3]Planilha1!A$4:N$271,14,)</f>
        <v>20371663.640000001</v>
      </c>
      <c r="H118" s="18">
        <f>VLOOKUP(A118,[3]Planilha1!A$4:P$271,16,FALSE)</f>
        <v>51454945.149999999</v>
      </c>
      <c r="I118" s="18">
        <f>VLOOKUP(A118,[3]Planilha1!$A$4:M$271,13,FALSE)</f>
        <v>446933.07</v>
      </c>
      <c r="J118" s="11">
        <f>VLOOKUP(A118,'[4]População das EFPC - detalhada'!A$1:F$259,5,FALSE)</f>
        <v>2555</v>
      </c>
      <c r="K118" s="11">
        <f>VLOOKUP(A118,'[4]População das EFPC - detalhada'!A$1:F$259,3,FALSE)</f>
        <v>1757</v>
      </c>
      <c r="L118" s="11">
        <f>VLOOKUP(A118,'[4]População das EFPC - detalhada'!A$1:F$259,4,FALSE)</f>
        <v>879</v>
      </c>
      <c r="M118" s="12">
        <f>VLOOKUP(A118,'[2]Base Cadastral Entidades'!A$2:W$469,15,FALSE)</f>
        <v>3</v>
      </c>
      <c r="N118" s="9">
        <f>VLOOKUP(A118,'[2]Base Cadastral Entidades'!A$2:W$469,16,FALSE)</f>
        <v>1</v>
      </c>
      <c r="O118" s="16" t="str">
        <f>VLOOKUP(A118,[5]Dados_EFPC!A$1:O$273,15,FALSE)</f>
        <v>http://www.compesaprev.com.br</v>
      </c>
    </row>
    <row r="119" spans="1:15" x14ac:dyDescent="0.25">
      <c r="A119" s="2" t="s">
        <v>127</v>
      </c>
      <c r="B119" s="2" t="str">
        <f>VLOOKUP(A119,'[1]Base Cadastral Planos (2)'!A$1:AA$1646,2,FALSE)</f>
        <v>MERCEDES-BENZ PREVIDENCIA COMPLEMENTAR</v>
      </c>
      <c r="C119" s="2" t="str">
        <f>VLOOKUP(A119,'[2]Base Cadastral Entidades'!A$2:W$469,2,FALSE)</f>
        <v>05.595.478/0001-25</v>
      </c>
      <c r="D119" s="3" t="str">
        <f>VLOOKUP(A119,'[2]Base Cadastral Entidades'!A$2:W$469,20,FALSE)</f>
        <v>SP</v>
      </c>
      <c r="E119" s="3" t="str">
        <f>VLOOKUP(A119,'[2]Base Cadastral Entidades'!A$2:W$469,7,FALSE)</f>
        <v>Privado</v>
      </c>
      <c r="F119" s="23">
        <v>1240180023.46</v>
      </c>
      <c r="G119" s="18">
        <f>VLOOKUP(A119,[3]Planilha1!A$4:N$271,14,)</f>
        <v>27005574.109999999</v>
      </c>
      <c r="H119" s="18">
        <f>VLOOKUP(A119,[3]Planilha1!A$4:P$271,16,FALSE)</f>
        <v>44000682.420000002</v>
      </c>
      <c r="I119" s="18">
        <f>VLOOKUP(A119,[3]Planilha1!$A$4:M$271,13,FALSE)</f>
        <v>1570711.41</v>
      </c>
      <c r="J119" s="11">
        <f>VLOOKUP(A119,'[4]População das EFPC - detalhada'!A$1:F$259,5,FALSE)</f>
        <v>10519</v>
      </c>
      <c r="K119" s="11">
        <f>VLOOKUP(A119,'[4]População das EFPC - detalhada'!A$1:F$259,3,FALSE)</f>
        <v>1473</v>
      </c>
      <c r="L119" s="11">
        <f>VLOOKUP(A119,'[4]População das EFPC - detalhada'!A$1:F$259,4,FALSE)</f>
        <v>112</v>
      </c>
      <c r="M119" s="12">
        <f>VLOOKUP(A119,'[2]Base Cadastral Entidades'!A$2:W$469,15,FALSE)</f>
        <v>1</v>
      </c>
      <c r="N119" s="9">
        <f>VLOOKUP(A119,'[2]Base Cadastral Entidades'!A$2:W$469,16,FALSE)</f>
        <v>5</v>
      </c>
      <c r="O119" s="16" t="str">
        <f>VLOOKUP(A119,[5]Dados_EFPC!A$1:O$273,15,FALSE)</f>
        <v>http://www.mbprevidencia.com.br</v>
      </c>
    </row>
    <row r="120" spans="1:15" x14ac:dyDescent="0.25">
      <c r="A120" s="2" t="s">
        <v>240</v>
      </c>
      <c r="B120" s="2" t="str">
        <f>VLOOKUP(A120,'[1]Base Cadastral Planos (2)'!A$1:AA$1646,2,FALSE)</f>
        <v>ULTRAPREV ASSOCIACAO DE PREVIDENCIA COMPLEMENTAR</v>
      </c>
      <c r="C120" s="2" t="str">
        <f>VLOOKUP(A120,'[2]Base Cadastral Entidades'!A$2:W$469,2,FALSE)</f>
        <v>29.981.107/0001-40</v>
      </c>
      <c r="D120" s="3" t="str">
        <f>VLOOKUP(A120,'[2]Base Cadastral Entidades'!A$2:W$469,20,FALSE)</f>
        <v>SP</v>
      </c>
      <c r="E120" s="3" t="str">
        <f>VLOOKUP(A120,'[2]Base Cadastral Entidades'!A$2:W$469,7,FALSE)</f>
        <v>Privado</v>
      </c>
      <c r="F120" s="23">
        <v>1171550990.1300001</v>
      </c>
      <c r="G120" s="18">
        <f>VLOOKUP(A120,[3]Planilha1!A$4:N$271,14,)</f>
        <v>51027747.780000001</v>
      </c>
      <c r="H120" s="18">
        <f>VLOOKUP(A120,[3]Planilha1!A$4:P$271,16,FALSE)</f>
        <v>29064776.23</v>
      </c>
      <c r="I120" s="18">
        <f>VLOOKUP(A120,[3]Planilha1!$A$4:M$271,13,FALSE)</f>
        <v>14335698.26</v>
      </c>
      <c r="J120" s="11">
        <f>VLOOKUP(A120,'[4]População das EFPC - detalhada'!A$1:F$259,5,FALSE)</f>
        <v>8136</v>
      </c>
      <c r="K120" s="11">
        <f>VLOOKUP(A120,'[4]População das EFPC - detalhada'!A$1:F$259,3,FALSE)</f>
        <v>445</v>
      </c>
      <c r="L120" s="11">
        <f>VLOOKUP(A120,'[4]População das EFPC - detalhada'!A$1:F$259,4,FALSE)</f>
        <v>16</v>
      </c>
      <c r="M120" s="12">
        <f>VLOOKUP(A120,'[2]Base Cadastral Entidades'!A$2:W$469,15,FALSE)</f>
        <v>1</v>
      </c>
      <c r="N120" s="9">
        <f>VLOOKUP(A120,'[2]Base Cadastral Entidades'!A$2:W$469,16,FALSE)</f>
        <v>23</v>
      </c>
      <c r="O120" s="16" t="str">
        <f>VLOOKUP(A120,[5]Dados_EFPC!A$1:O$273,15,FALSE)</f>
        <v>http://www.ultraprev.com.br</v>
      </c>
    </row>
    <row r="121" spans="1:15" x14ac:dyDescent="0.25">
      <c r="A121" s="2" t="s">
        <v>174</v>
      </c>
      <c r="B121" s="2" t="str">
        <f>VLOOKUP(A121,'[1]Base Cadastral Planos (2)'!A$1:AA$1646,2,FALSE)</f>
        <v>PREVIBOSCH SOCIEDADE DE PREVIDENCIA PRIVADA</v>
      </c>
      <c r="C121" s="2" t="str">
        <f>VLOOKUP(A121,'[2]Base Cadastral Entidades'!A$2:W$469,2,FALSE)</f>
        <v>54.155.007/0001-01</v>
      </c>
      <c r="D121" s="3" t="str">
        <f>VLOOKUP(A121,'[2]Base Cadastral Entidades'!A$2:W$469,20,FALSE)</f>
        <v>SP</v>
      </c>
      <c r="E121" s="3" t="str">
        <f>VLOOKUP(A121,'[2]Base Cadastral Entidades'!A$2:W$469,7,FALSE)</f>
        <v>Privado</v>
      </c>
      <c r="F121" s="23">
        <v>1160784375.26</v>
      </c>
      <c r="G121" s="18">
        <f>VLOOKUP(A121,[3]Planilha1!A$4:N$271,14,)</f>
        <v>18350902.629999999</v>
      </c>
      <c r="H121" s="18">
        <f>VLOOKUP(A121,[3]Planilha1!A$4:P$271,16,FALSE)</f>
        <v>45832418.219999999</v>
      </c>
      <c r="I121" s="18">
        <f>VLOOKUP(A121,[3]Planilha1!$A$4:M$271,13,FALSE)</f>
        <v>0</v>
      </c>
      <c r="J121" s="11">
        <f>VLOOKUP(A121,'[4]População das EFPC - detalhada'!A$1:F$259,5,FALSE)</f>
        <v>5705</v>
      </c>
      <c r="K121" s="11">
        <f>VLOOKUP(A121,'[4]População das EFPC - detalhada'!A$1:F$259,3,FALSE)</f>
        <v>1099</v>
      </c>
      <c r="L121" s="11">
        <f>VLOOKUP(A121,'[4]População das EFPC - detalhada'!A$1:F$259,4,FALSE)</f>
        <v>116</v>
      </c>
      <c r="M121" s="12">
        <f>VLOOKUP(A121,'[2]Base Cadastral Entidades'!A$2:W$469,15,FALSE)</f>
        <v>1</v>
      </c>
      <c r="N121" s="9">
        <f>VLOOKUP(A121,'[2]Base Cadastral Entidades'!A$2:W$469,16,FALSE)</f>
        <v>9</v>
      </c>
      <c r="O121" s="16" t="str">
        <f>VLOOKUP(A121,[5]Dados_EFPC!A$1:O$273,15,FALSE)</f>
        <v>https://previ.bosch.com.br/</v>
      </c>
    </row>
    <row r="122" spans="1:15" x14ac:dyDescent="0.25">
      <c r="A122" s="2" t="s">
        <v>53</v>
      </c>
      <c r="B122" s="2" t="str">
        <f>VLOOKUP(A122,'[1]Base Cadastral Planos (2)'!A$1:AA$1646,2,FALSE)</f>
        <v>DESBAN - FUNDACAO BDMG DE SEGURIDADE SOCIAL</v>
      </c>
      <c r="C122" s="2" t="str">
        <f>VLOOKUP(A122,'[2]Base Cadastral Entidades'!A$2:W$469,2,FALSE)</f>
        <v>19.969.500/0001-64</v>
      </c>
      <c r="D122" s="3" t="str">
        <f>VLOOKUP(A122,'[2]Base Cadastral Entidades'!A$2:W$469,20,FALSE)</f>
        <v>MG</v>
      </c>
      <c r="E122" s="3" t="str">
        <f>VLOOKUP(A122,'[2]Base Cadastral Entidades'!A$2:W$469,7,FALSE)</f>
        <v>Público</v>
      </c>
      <c r="F122" s="23">
        <v>1153302492.6900001</v>
      </c>
      <c r="G122" s="18">
        <f>VLOOKUP(A122,[3]Planilha1!A$4:N$271,14,)</f>
        <v>29836941.68</v>
      </c>
      <c r="H122" s="18">
        <f>VLOOKUP(A122,[3]Planilha1!A$4:P$271,16,FALSE)</f>
        <v>78832530.309999987</v>
      </c>
      <c r="I122" s="18">
        <f>VLOOKUP(A122,[3]Planilha1!$A$4:M$271,13,FALSE)</f>
        <v>22911.07</v>
      </c>
      <c r="J122" s="11">
        <f>VLOOKUP(A122,'[4]População das EFPC - detalhada'!A$1:F$259,5,FALSE)</f>
        <v>367</v>
      </c>
      <c r="K122" s="11">
        <f>VLOOKUP(A122,'[4]População das EFPC - detalhada'!A$1:F$259,3,FALSE)</f>
        <v>440</v>
      </c>
      <c r="L122" s="11">
        <f>VLOOKUP(A122,'[4]População das EFPC - detalhada'!A$1:F$259,4,FALSE)</f>
        <v>133</v>
      </c>
      <c r="M122" s="12">
        <f>VLOOKUP(A122,'[2]Base Cadastral Entidades'!A$2:W$469,15,FALSE)</f>
        <v>5</v>
      </c>
      <c r="N122" s="9">
        <f>VLOOKUP(A122,'[2]Base Cadastral Entidades'!A$2:W$469,16,FALSE)</f>
        <v>4</v>
      </c>
      <c r="O122" s="16" t="str">
        <f>VLOOKUP(A122,[5]Dados_EFPC!A$1:O$273,15,FALSE)</f>
        <v>http://www.desban.org.br</v>
      </c>
    </row>
    <row r="123" spans="1:15" x14ac:dyDescent="0.25">
      <c r="A123" s="2" t="s">
        <v>90</v>
      </c>
      <c r="B123" s="2" t="str">
        <f>VLOOKUP(A123,'[1]Base Cadastral Planos (2)'!A$1:AA$1646,2,FALSE)</f>
        <v>FUNDAMBRAS SOCIEDADE DE PREVIDENCIA PRIVADA</v>
      </c>
      <c r="C123" s="2" t="str">
        <f>VLOOKUP(A123,'[2]Base Cadastral Entidades'!A$2:W$469,2,FALSE)</f>
        <v>44.748.564/0001-82</v>
      </c>
      <c r="D123" s="3" t="str">
        <f>VLOOKUP(A123,'[2]Base Cadastral Entidades'!A$2:W$469,20,FALSE)</f>
        <v>MG</v>
      </c>
      <c r="E123" s="3" t="str">
        <f>VLOOKUP(A123,'[2]Base Cadastral Entidades'!A$2:W$469,7,FALSE)</f>
        <v>Privado</v>
      </c>
      <c r="F123" s="23">
        <v>1140675948.8499999</v>
      </c>
      <c r="G123" s="18">
        <f>VLOOKUP(A123,[3]Planilha1!A$4:N$271,14,)</f>
        <v>37543190.530000001</v>
      </c>
      <c r="H123" s="18">
        <f>VLOOKUP(A123,[3]Planilha1!A$4:P$271,16,FALSE)</f>
        <v>46975066.690000005</v>
      </c>
      <c r="I123" s="18">
        <f>VLOOKUP(A123,[3]Planilha1!$A$4:M$271,13,FALSE)</f>
        <v>7191527.1900000004</v>
      </c>
      <c r="J123" s="11">
        <f>VLOOKUP(A123,'[4]População das EFPC - detalhada'!A$1:F$259,5,FALSE)</f>
        <v>4977</v>
      </c>
      <c r="K123" s="11">
        <f>VLOOKUP(A123,'[4]População das EFPC - detalhada'!A$1:F$259,3,FALSE)</f>
        <v>555</v>
      </c>
      <c r="L123" s="11">
        <f>VLOOKUP(A123,'[4]População das EFPC - detalhada'!A$1:F$259,4,FALSE)</f>
        <v>90</v>
      </c>
      <c r="M123" s="12">
        <f>VLOOKUP(A123,'[2]Base Cadastral Entidades'!A$2:W$469,15,FALSE)</f>
        <v>2</v>
      </c>
      <c r="N123" s="9">
        <f>VLOOKUP(A123,'[2]Base Cadastral Entidades'!A$2:W$469,16,FALSE)</f>
        <v>9</v>
      </c>
      <c r="O123" s="16" t="str">
        <f>VLOOKUP(A123,[5]Dados_EFPC!A$1:O$273,15,FALSE)</f>
        <v>http://www.fundambras.com.br</v>
      </c>
    </row>
    <row r="124" spans="1:15" x14ac:dyDescent="0.25">
      <c r="A124" s="2" t="s">
        <v>113</v>
      </c>
      <c r="B124" s="2" t="str">
        <f>VLOOKUP(A124,'[1]Base Cadastral Planos (2)'!A$1:AA$1646,2,FALSE)</f>
        <v>INOVAR PREVIDENCIA - SOCIEDADE DE PREVIDENCIA PRIVADA</v>
      </c>
      <c r="C124" s="2" t="str">
        <f>VLOOKUP(A124,'[2]Base Cadastral Entidades'!A$2:W$469,2,FALSE)</f>
        <v>73.000.838/0001-59</v>
      </c>
      <c r="D124" s="3" t="str">
        <f>VLOOKUP(A124,'[2]Base Cadastral Entidades'!A$2:W$469,20,FALSE)</f>
        <v>SP</v>
      </c>
      <c r="E124" s="3" t="str">
        <f>VLOOKUP(A124,'[2]Base Cadastral Entidades'!A$2:W$469,7,FALSE)</f>
        <v>Privado</v>
      </c>
      <c r="F124" s="23">
        <v>1133797722.1300001</v>
      </c>
      <c r="G124" s="18">
        <f>VLOOKUP(A124,[3]Planilha1!A$4:N$271,14,)</f>
        <v>1472008.1700000002</v>
      </c>
      <c r="H124" s="18">
        <f>VLOOKUP(A124,[3]Planilha1!A$4:P$271,16,FALSE)</f>
        <v>62173265.020000003</v>
      </c>
      <c r="I124" s="18">
        <f>VLOOKUP(A124,[3]Planilha1!$A$4:M$271,13,FALSE)</f>
        <v>3807172.47</v>
      </c>
      <c r="J124" s="11">
        <f>VLOOKUP(A124,'[4]População das EFPC - detalhada'!A$1:F$259,5,FALSE)</f>
        <v>3759</v>
      </c>
      <c r="K124" s="11">
        <f>VLOOKUP(A124,'[4]População das EFPC - detalhada'!A$1:F$259,3,FALSE)</f>
        <v>802</v>
      </c>
      <c r="L124" s="11">
        <f>VLOOKUP(A124,'[4]População das EFPC - detalhada'!A$1:F$259,4,FALSE)</f>
        <v>54</v>
      </c>
      <c r="M124" s="12">
        <f>VLOOKUP(A124,'[2]Base Cadastral Entidades'!A$2:W$469,15,FALSE)</f>
        <v>2</v>
      </c>
      <c r="N124" s="9">
        <f>VLOOKUP(A124,'[2]Base Cadastral Entidades'!A$2:W$469,16,FALSE)</f>
        <v>6</v>
      </c>
      <c r="O124" s="16" t="str">
        <f>VLOOKUP(A124,[5]Dados_EFPC!A$1:O$273,15,FALSE)</f>
        <v>WWW.INOVARPREVIDENCIA.COM.BR</v>
      </c>
    </row>
    <row r="125" spans="1:15" x14ac:dyDescent="0.25">
      <c r="A125" s="2" t="s">
        <v>272</v>
      </c>
      <c r="B125" s="2" t="str">
        <f>VLOOKUP(A125,'[1]Base Cadastral Planos (2)'!A$1:AA$1646,2,FALSE)</f>
        <v>AGROS INSTITUTO UFV DE SEGURIDADE SOCIAL</v>
      </c>
      <c r="C125" s="2" t="str">
        <f>VLOOKUP(A125,'[2]Base Cadastral Entidades'!A$2:W$469,2,FALSE)</f>
        <v>20.320.487/0001-05</v>
      </c>
      <c r="D125" s="3" t="str">
        <f>VLOOKUP(A125,'[2]Base Cadastral Entidades'!A$2:W$469,20,FALSE)</f>
        <v>MG</v>
      </c>
      <c r="E125" s="3" t="str">
        <f>VLOOKUP(A125,'[2]Base Cadastral Entidades'!A$2:W$469,7,FALSE)</f>
        <v>Público</v>
      </c>
      <c r="F125" s="23">
        <v>1123811154.74</v>
      </c>
      <c r="G125" s="18">
        <f>VLOOKUP(A125,[3]Planilha1!A$4:N$271,14,)</f>
        <v>4160172.3600000003</v>
      </c>
      <c r="H125" s="18">
        <f>VLOOKUP(A125,[3]Planilha1!A$4:P$271,16,FALSE)</f>
        <v>21068632.620000001</v>
      </c>
      <c r="I125" s="18">
        <f>VLOOKUP(A125,[3]Planilha1!$A$4:M$271,13,FALSE)</f>
        <v>8242887.9100000001</v>
      </c>
      <c r="J125" s="11">
        <f>VLOOKUP(A125,'[4]População das EFPC - detalhada'!A$1:F$259,5,FALSE)</f>
        <v>5379</v>
      </c>
      <c r="K125" s="11">
        <f>VLOOKUP(A125,'[4]População das EFPC - detalhada'!A$1:F$259,3,FALSE)</f>
        <v>430</v>
      </c>
      <c r="L125" s="11">
        <f>VLOOKUP(A125,'[4]População das EFPC - detalhada'!A$1:F$259,4,FALSE)</f>
        <v>392</v>
      </c>
      <c r="M125" s="12">
        <f>VLOOKUP(A125,'[2]Base Cadastral Entidades'!A$2:W$469,15,FALSE)</f>
        <v>4</v>
      </c>
      <c r="N125" s="9">
        <f>VLOOKUP(A125,'[2]Base Cadastral Entidades'!A$2:W$469,16,FALSE)</f>
        <v>7</v>
      </c>
      <c r="O125" s="16" t="str">
        <f>VLOOKUP(A125,[5]Dados_EFPC!A$1:O$273,15,FALSE)</f>
        <v>Sem site</v>
      </c>
    </row>
    <row r="126" spans="1:15" x14ac:dyDescent="0.25">
      <c r="A126" s="2" t="s">
        <v>153</v>
      </c>
      <c r="B126" s="2" t="str">
        <f>VLOOKUP(A126,'[1]Base Cadastral Planos (2)'!A$1:AA$1646,2,FALSE)</f>
        <v>PLANEJAR - SOCIEDADE DE PREVIDENCIA COMPLEMENTAR</v>
      </c>
      <c r="C126" s="2" t="str">
        <f>VLOOKUP(A126,'[2]Base Cadastral Entidades'!A$2:W$469,2,FALSE)</f>
        <v>05.209.844/0001-60</v>
      </c>
      <c r="D126" s="3" t="str">
        <f>VLOOKUP(A126,'[2]Base Cadastral Entidades'!A$2:W$469,20,FALSE)</f>
        <v>SP</v>
      </c>
      <c r="E126" s="3" t="str">
        <f>VLOOKUP(A126,'[2]Base Cadastral Entidades'!A$2:W$469,7,FALSE)</f>
        <v>Privado</v>
      </c>
      <c r="F126" s="23">
        <v>1109052646.9100001</v>
      </c>
      <c r="G126" s="18">
        <f>VLOOKUP(A126,[3]Planilha1!A$4:N$271,14,)</f>
        <v>29360219.690000001</v>
      </c>
      <c r="H126" s="18">
        <f>VLOOKUP(A126,[3]Planilha1!A$4:P$271,16,FALSE)</f>
        <v>28085613.170000002</v>
      </c>
      <c r="I126" s="18">
        <f>VLOOKUP(A126,[3]Planilha1!$A$4:M$271,13,FALSE)</f>
        <v>1944909.93</v>
      </c>
      <c r="J126" s="11">
        <f>VLOOKUP(A126,'[4]População das EFPC - detalhada'!A$1:F$259,5,FALSE)</f>
        <v>4328</v>
      </c>
      <c r="K126" s="11">
        <f>VLOOKUP(A126,'[4]População das EFPC - detalhada'!A$1:F$259,3,FALSE)</f>
        <v>597</v>
      </c>
      <c r="L126" s="11">
        <f>VLOOKUP(A126,'[4]População das EFPC - detalhada'!A$1:F$259,4,FALSE)</f>
        <v>28</v>
      </c>
      <c r="M126" s="12">
        <f>VLOOKUP(A126,'[2]Base Cadastral Entidades'!A$2:W$469,15,FALSE)</f>
        <v>1</v>
      </c>
      <c r="N126" s="9">
        <f>VLOOKUP(A126,'[2]Base Cadastral Entidades'!A$2:W$469,16,FALSE)</f>
        <v>2</v>
      </c>
      <c r="O126" s="16" t="str">
        <f>VLOOKUP(A126,[5]Dados_EFPC!A$1:O$273,15,FALSE)</f>
        <v>http://www.portalprev.com.br/planejar</v>
      </c>
    </row>
    <row r="127" spans="1:15" x14ac:dyDescent="0.25">
      <c r="A127" s="2" t="s">
        <v>216</v>
      </c>
      <c r="B127" s="2" t="str">
        <f>VLOOKUP(A127,'[1]Base Cadastral Planos (2)'!A$1:AA$1646,2,FALSE)</f>
        <v>FUNDACAO SAO FRANCISCO DE SEGURIDADE SOCIAL</v>
      </c>
      <c r="C127" s="2" t="str">
        <f>VLOOKUP(A127,'[2]Base Cadastral Entidades'!A$2:W$469,2,FALSE)</f>
        <v>01.635.671/0001-91</v>
      </c>
      <c r="D127" s="3" t="str">
        <f>VLOOKUP(A127,'[2]Base Cadastral Entidades'!A$2:W$469,20,FALSE)</f>
        <v>DF</v>
      </c>
      <c r="E127" s="3" t="str">
        <f>VLOOKUP(A127,'[2]Base Cadastral Entidades'!A$2:W$469,7,FALSE)</f>
        <v>Público</v>
      </c>
      <c r="F127" s="23">
        <v>1104218790.2</v>
      </c>
      <c r="G127" s="18">
        <f>VLOOKUP(A127,[3]Planilha1!A$4:N$271,14,)</f>
        <v>38362131.599999994</v>
      </c>
      <c r="H127" s="18">
        <f>VLOOKUP(A127,[3]Planilha1!A$4:P$271,16,FALSE)</f>
        <v>46663822.689999998</v>
      </c>
      <c r="I127" s="18">
        <f>VLOOKUP(A127,[3]Planilha1!$A$4:M$271,13,FALSE)</f>
        <v>3736691.25</v>
      </c>
      <c r="J127" s="11">
        <f>VLOOKUP(A127,'[4]População das EFPC - detalhada'!A$1:F$259,5,FALSE)</f>
        <v>1295</v>
      </c>
      <c r="K127" s="11">
        <f>VLOOKUP(A127,'[4]População das EFPC - detalhada'!A$1:F$259,3,FALSE)</f>
        <v>617</v>
      </c>
      <c r="L127" s="11">
        <f>VLOOKUP(A127,'[4]População das EFPC - detalhada'!A$1:F$259,4,FALSE)</f>
        <v>284</v>
      </c>
      <c r="M127" s="12">
        <f>VLOOKUP(A127,'[2]Base Cadastral Entidades'!A$2:W$469,15,FALSE)</f>
        <v>3</v>
      </c>
      <c r="N127" s="9">
        <f>VLOOKUP(A127,'[2]Base Cadastral Entidades'!A$2:W$469,16,FALSE)</f>
        <v>2</v>
      </c>
      <c r="O127" s="16" t="str">
        <f>VLOOKUP(A127,[5]Dados_EFPC!A$1:O$273,15,FALSE)</f>
        <v>www.franweb.com.br</v>
      </c>
    </row>
    <row r="128" spans="1:15" x14ac:dyDescent="0.25">
      <c r="A128" s="2" t="s">
        <v>217</v>
      </c>
      <c r="B128" s="2" t="str">
        <f>VLOOKUP(A128,'[1]Base Cadastral Planos (2)'!A$1:AA$1646,2,FALSE)</f>
        <v>SAO RAFAEL SOCIEDADE DE PREVIDENCIA PRIVADA</v>
      </c>
      <c r="C128" s="2" t="str">
        <f>VLOOKUP(A128,'[2]Base Cadastral Entidades'!A$2:W$469,2,FALSE)</f>
        <v>29.213.238/0001-87</v>
      </c>
      <c r="D128" s="3" t="str">
        <f>VLOOKUP(A128,'[2]Base Cadastral Entidades'!A$2:W$469,20,FALSE)</f>
        <v>RJ</v>
      </c>
      <c r="E128" s="3" t="str">
        <f>VLOOKUP(A128,'[2]Base Cadastral Entidades'!A$2:W$469,7,FALSE)</f>
        <v>Privado</v>
      </c>
      <c r="F128" s="23">
        <v>1102376438.76</v>
      </c>
      <c r="G128" s="18">
        <f>VLOOKUP(A128,[3]Planilha1!A$4:N$271,14,)</f>
        <v>4902500.17</v>
      </c>
      <c r="H128" s="18">
        <f>VLOOKUP(A128,[3]Planilha1!A$4:P$271,16,FALSE)</f>
        <v>42179282.259999998</v>
      </c>
      <c r="I128" s="18">
        <f>VLOOKUP(A128,[3]Planilha1!$A$4:M$271,13,FALSE)</f>
        <v>659977.31999999995</v>
      </c>
      <c r="J128" s="11">
        <f>VLOOKUP(A128,'[4]População das EFPC - detalhada'!A$1:F$259,5,FALSE)</f>
        <v>838</v>
      </c>
      <c r="K128" s="11">
        <f>VLOOKUP(A128,'[4]População das EFPC - detalhada'!A$1:F$259,3,FALSE)</f>
        <v>718</v>
      </c>
      <c r="L128" s="11">
        <f>VLOOKUP(A128,'[4]População das EFPC - detalhada'!A$1:F$259,4,FALSE)</f>
        <v>127</v>
      </c>
      <c r="M128" s="12">
        <f>VLOOKUP(A128,'[2]Base Cadastral Entidades'!A$2:W$469,15,FALSE)</f>
        <v>1</v>
      </c>
      <c r="N128" s="9">
        <f>VLOOKUP(A128,'[2]Base Cadastral Entidades'!A$2:W$469,16,FALSE)</f>
        <v>2</v>
      </c>
      <c r="O128" s="16" t="str">
        <f>VLOOKUP(A128,[5]Dados_EFPC!A$1:O$273,15,FALSE)</f>
        <v>WWW.SAORAFAELPREVIDENCIA.COM.BR</v>
      </c>
    </row>
    <row r="129" spans="1:15" x14ac:dyDescent="0.25">
      <c r="A129" s="2" t="s">
        <v>175</v>
      </c>
      <c r="B129" s="2" t="str">
        <f>VLOOKUP(A129,'[1]Base Cadastral Planos (2)'!A$1:AA$1646,2,FALSE)</f>
        <v>PREVICAT -SOCIEDADE PREVIDENCIARIA CATERPILLAR</v>
      </c>
      <c r="C129" s="2" t="str">
        <f>VLOOKUP(A129,'[2]Base Cadastral Entidades'!A$2:W$469,2,FALSE)</f>
        <v>59.586.230/0001-27</v>
      </c>
      <c r="D129" s="3" t="str">
        <f>VLOOKUP(A129,'[2]Base Cadastral Entidades'!A$2:W$469,20,FALSE)</f>
        <v>SP</v>
      </c>
      <c r="E129" s="3" t="str">
        <f>VLOOKUP(A129,'[2]Base Cadastral Entidades'!A$2:W$469,7,FALSE)</f>
        <v>Privado</v>
      </c>
      <c r="F129" s="23">
        <v>1080410304.28</v>
      </c>
      <c r="G129" s="18">
        <f>VLOOKUP(A129,[3]Planilha1!A$4:N$271,14,)</f>
        <v>11613678.140000001</v>
      </c>
      <c r="H129" s="18">
        <f>VLOOKUP(A129,[3]Planilha1!A$4:P$271,16,FALSE)</f>
        <v>67883828.969999999</v>
      </c>
      <c r="I129" s="18">
        <f>VLOOKUP(A129,[3]Planilha1!$A$4:M$271,13,FALSE)</f>
        <v>226432.42</v>
      </c>
      <c r="J129" s="11">
        <f>VLOOKUP(A129,'[4]População das EFPC - detalhada'!A$1:F$259,5,FALSE)</f>
        <v>1543</v>
      </c>
      <c r="K129" s="11">
        <f>VLOOKUP(A129,'[4]População das EFPC - detalhada'!A$1:F$259,3,FALSE)</f>
        <v>828</v>
      </c>
      <c r="L129" s="11">
        <f>VLOOKUP(A129,'[4]População das EFPC - detalhada'!A$1:F$259,4,FALSE)</f>
        <v>189</v>
      </c>
      <c r="M129" s="12">
        <f>VLOOKUP(A129,'[2]Base Cadastral Entidades'!A$2:W$469,15,FALSE)</f>
        <v>2</v>
      </c>
      <c r="N129" s="9">
        <f>VLOOKUP(A129,'[2]Base Cadastral Entidades'!A$2:W$469,16,FALSE)</f>
        <v>4</v>
      </c>
      <c r="O129" s="16" t="str">
        <f>VLOOKUP(A129,[5]Dados_EFPC!A$1:O$273,15,FALSE)</f>
        <v>http://www.previcat.com.br</v>
      </c>
    </row>
    <row r="130" spans="1:15" x14ac:dyDescent="0.25">
      <c r="A130" s="2" t="s">
        <v>65</v>
      </c>
      <c r="B130" s="2" t="str">
        <f>VLOOKUP(A130,'[1]Base Cadastral Planos (2)'!A$1:AA$1646,2,FALSE)</f>
        <v>FUNDACAO DE ASSISTENCIA SOCIAL E SEGURIDADE DA EMBASA</v>
      </c>
      <c r="C130" s="2" t="str">
        <f>VLOOKUP(A130,'[2]Base Cadastral Entidades'!A$2:W$469,2,FALSE)</f>
        <v>00.947.763/0001-44</v>
      </c>
      <c r="D130" s="3" t="str">
        <f>VLOOKUP(A130,'[2]Base Cadastral Entidades'!A$2:W$469,20,FALSE)</f>
        <v>BA</v>
      </c>
      <c r="E130" s="3" t="str">
        <f>VLOOKUP(A130,'[2]Base Cadastral Entidades'!A$2:W$469,7,FALSE)</f>
        <v>Público</v>
      </c>
      <c r="F130" s="23">
        <v>1076591203.96</v>
      </c>
      <c r="G130" s="18">
        <f>VLOOKUP(A130,[3]Planilha1!A$4:N$271,14,)</f>
        <v>42227766.129999995</v>
      </c>
      <c r="H130" s="18">
        <f>VLOOKUP(A130,[3]Planilha1!A$4:P$271,16,FALSE)</f>
        <v>41541905.899999999</v>
      </c>
      <c r="I130" s="18">
        <f>VLOOKUP(A130,[3]Planilha1!$A$4:M$271,13,FALSE)</f>
        <v>10105365.140000001</v>
      </c>
      <c r="J130" s="11">
        <f>VLOOKUP(A130,'[4]População das EFPC - detalhada'!A$1:F$259,5,FALSE)</f>
        <v>3470</v>
      </c>
      <c r="K130" s="11">
        <f>VLOOKUP(A130,'[4]População das EFPC - detalhada'!A$1:F$259,3,FALSE)</f>
        <v>949</v>
      </c>
      <c r="L130" s="11">
        <f>VLOOKUP(A130,'[4]População das EFPC - detalhada'!A$1:F$259,4,FALSE)</f>
        <v>93</v>
      </c>
      <c r="M130" s="12">
        <f>VLOOKUP(A130,'[2]Base Cadastral Entidades'!A$2:W$469,15,FALSE)</f>
        <v>2</v>
      </c>
      <c r="N130" s="9">
        <f>VLOOKUP(A130,'[2]Base Cadastral Entidades'!A$2:W$469,16,FALSE)</f>
        <v>2</v>
      </c>
      <c r="O130" s="16" t="str">
        <f>VLOOKUP(A130,[5]Dados_EFPC!A$1:O$273,15,FALSE)</f>
        <v>http://www.fabasa.com.br</v>
      </c>
    </row>
    <row r="131" spans="1:15" x14ac:dyDescent="0.25">
      <c r="A131" s="2" t="s">
        <v>247</v>
      </c>
      <c r="B131" s="2" t="str">
        <f>VLOOKUP(A131,'[1]Base Cadastral Planos (2)'!A$1:AA$1646,2,FALSE)</f>
        <v>VIKINGPREV SOCIEDADE DE PREVIDENCIA PRIVADA</v>
      </c>
      <c r="C131" s="2" t="str">
        <f>VLOOKUP(A131,'[2]Base Cadastral Entidades'!A$2:W$469,2,FALSE)</f>
        <v>00.158.783/0001-36</v>
      </c>
      <c r="D131" s="3" t="str">
        <f>VLOOKUP(A131,'[2]Base Cadastral Entidades'!A$2:W$469,20,FALSE)</f>
        <v>PR</v>
      </c>
      <c r="E131" s="3" t="str">
        <f>VLOOKUP(A131,'[2]Base Cadastral Entidades'!A$2:W$469,7,FALSE)</f>
        <v>Privado</v>
      </c>
      <c r="F131" s="23">
        <v>1059504951.85</v>
      </c>
      <c r="G131" s="18">
        <f>VLOOKUP(A131,[3]Planilha1!A$4:N$271,14,)</f>
        <v>28111497.579999998</v>
      </c>
      <c r="H131" s="18">
        <f>VLOOKUP(A131,[3]Planilha1!A$4:P$271,16,FALSE)</f>
        <v>22342044.700000003</v>
      </c>
      <c r="I131" s="18">
        <f>VLOOKUP(A131,[3]Planilha1!$A$4:M$271,13,FALSE)</f>
        <v>5468717.3499999996</v>
      </c>
      <c r="J131" s="11">
        <f>VLOOKUP(A131,'[4]População das EFPC - detalhada'!A$1:F$259,5,FALSE)</f>
        <v>5865</v>
      </c>
      <c r="K131" s="11">
        <f>VLOOKUP(A131,'[4]População das EFPC - detalhada'!A$1:F$259,3,FALSE)</f>
        <v>403</v>
      </c>
      <c r="L131" s="11">
        <f>VLOOKUP(A131,'[4]População das EFPC - detalhada'!A$1:F$259,4,FALSE)</f>
        <v>43</v>
      </c>
      <c r="M131" s="12">
        <f>VLOOKUP(A131,'[2]Base Cadastral Entidades'!A$2:W$469,15,FALSE)</f>
        <v>1</v>
      </c>
      <c r="N131" s="9">
        <f>VLOOKUP(A131,'[2]Base Cadastral Entidades'!A$2:W$469,16,FALSE)</f>
        <v>8</v>
      </c>
      <c r="O131" s="16" t="str">
        <f>VLOOKUP(A131,[5]Dados_EFPC!A$1:O$273,15,FALSE)</f>
        <v>https://www.vikingprev.com.br</v>
      </c>
    </row>
    <row r="132" spans="1:15" x14ac:dyDescent="0.25">
      <c r="A132" s="2" t="s">
        <v>222</v>
      </c>
      <c r="B132" s="2" t="str">
        <f>VLOOKUP(A132,'[1]Base Cadastral Planos (2)'!A$1:AA$1646,2,FALSE)</f>
        <v>INSTITUTO BANESE DE SEGURIDADE SOCIAL - SERGUS</v>
      </c>
      <c r="C132" s="2" t="str">
        <f>VLOOKUP(A132,'[2]Base Cadastral Entidades'!A$2:W$469,2,FALSE)</f>
        <v>15.582.513/0001-25</v>
      </c>
      <c r="D132" s="3" t="str">
        <f>VLOOKUP(A132,'[2]Base Cadastral Entidades'!A$2:W$469,20,FALSE)</f>
        <v>SE</v>
      </c>
      <c r="E132" s="3" t="str">
        <f>VLOOKUP(A132,'[2]Base Cadastral Entidades'!A$2:W$469,7,FALSE)</f>
        <v>Público</v>
      </c>
      <c r="F132" s="23">
        <v>1036401931.54</v>
      </c>
      <c r="G132" s="18">
        <f>VLOOKUP(A132,[3]Planilha1!A$4:N$271,14,)</f>
        <v>15177790.390000001</v>
      </c>
      <c r="H132" s="18">
        <f>VLOOKUP(A132,[3]Planilha1!A$4:P$271,16,FALSE)</f>
        <v>51756002.730000004</v>
      </c>
      <c r="I132" s="18">
        <f>VLOOKUP(A132,[3]Planilha1!$A$4:M$271,13,FALSE)</f>
        <v>452307.99</v>
      </c>
      <c r="J132" s="11">
        <f>VLOOKUP(A132,'[4]População das EFPC - detalhada'!A$1:F$259,5,FALSE)</f>
        <v>915</v>
      </c>
      <c r="K132" s="11">
        <f>VLOOKUP(A132,'[4]População das EFPC - detalhada'!A$1:F$259,3,FALSE)</f>
        <v>792</v>
      </c>
      <c r="L132" s="11">
        <f>VLOOKUP(A132,'[4]População das EFPC - detalhada'!A$1:F$259,4,FALSE)</f>
        <v>90</v>
      </c>
      <c r="M132" s="12">
        <f>VLOOKUP(A132,'[2]Base Cadastral Entidades'!A$2:W$469,15,FALSE)</f>
        <v>2</v>
      </c>
      <c r="N132" s="9">
        <f>VLOOKUP(A132,'[2]Base Cadastral Entidades'!A$2:W$469,16,FALSE)</f>
        <v>4</v>
      </c>
      <c r="O132" s="16" t="str">
        <f>VLOOKUP(A132,[5]Dados_EFPC!A$1:O$273,15,FALSE)</f>
        <v>http://www.banese.com.br/sergus</v>
      </c>
    </row>
    <row r="133" spans="1:15" x14ac:dyDescent="0.25">
      <c r="A133" s="2" t="s">
        <v>15</v>
      </c>
      <c r="B133" s="2" t="str">
        <f>VLOOKUP(A133,'[1]Base Cadastral Planos (2)'!A$1:AA$1646,2,FALSE)</f>
        <v>FUNDACAO BANEB DE SEGURIDADE SOCIAL=BASES</v>
      </c>
      <c r="C133" s="2" t="str">
        <f>VLOOKUP(A133,'[2]Base Cadastral Entidades'!A$2:W$469,2,FALSE)</f>
        <v>14.855.753/0001-93</v>
      </c>
      <c r="D133" s="3" t="str">
        <f>VLOOKUP(A133,'[2]Base Cadastral Entidades'!A$2:W$469,20,FALSE)</f>
        <v>BA</v>
      </c>
      <c r="E133" s="3" t="str">
        <f>VLOOKUP(A133,'[2]Base Cadastral Entidades'!A$2:W$469,7,FALSE)</f>
        <v>Privado</v>
      </c>
      <c r="F133" s="23">
        <v>1011008855.33</v>
      </c>
      <c r="G133" s="18">
        <f>VLOOKUP(A133,[3]Planilha1!A$4:N$271,14,)</f>
        <v>5216138.83</v>
      </c>
      <c r="H133" s="18">
        <f>VLOOKUP(A133,[3]Planilha1!A$4:P$271,16,FALSE)</f>
        <v>68448682.680000007</v>
      </c>
      <c r="I133" s="18">
        <f>VLOOKUP(A133,[3]Planilha1!$A$4:M$271,13,FALSE)</f>
        <v>1573863.92</v>
      </c>
      <c r="J133" s="11">
        <f>VLOOKUP(A133,'[4]População das EFPC - detalhada'!A$1:F$259,5,FALSE)</f>
        <v>186</v>
      </c>
      <c r="K133" s="11">
        <f>VLOOKUP(A133,'[4]População das EFPC - detalhada'!A$1:F$259,3,FALSE)</f>
        <v>1247</v>
      </c>
      <c r="L133" s="11">
        <f>VLOOKUP(A133,'[4]População das EFPC - detalhada'!A$1:F$259,4,FALSE)</f>
        <v>307</v>
      </c>
      <c r="M133" s="12">
        <f>VLOOKUP(A133,'[2]Base Cadastral Entidades'!A$2:W$469,15,FALSE)</f>
        <v>2</v>
      </c>
      <c r="N133" s="9">
        <f>VLOOKUP(A133,'[2]Base Cadastral Entidades'!A$2:W$469,16,FALSE)</f>
        <v>3</v>
      </c>
      <c r="O133" s="16" t="str">
        <f>VLOOKUP(A133,[5]Dados_EFPC!A$1:O$273,15,FALSE)</f>
        <v>http://www.bases.org.br</v>
      </c>
    </row>
    <row r="134" spans="1:15" ht="15" customHeight="1" x14ac:dyDescent="0.25">
      <c r="A134" s="2" t="s">
        <v>166</v>
      </c>
      <c r="B134" s="2" t="str">
        <f>VLOOKUP(A134,'[1]Base Cadastral Planos (2)'!A$1:AA$1646,2,FALSE)</f>
        <v>SOCIEDADE PREVIDENCIARIA 3M PREVEME</v>
      </c>
      <c r="C134" s="2" t="str">
        <f>VLOOKUP(A134,'[2]Base Cadastral Entidades'!A$2:W$469,2,FALSE)</f>
        <v>51.919.447/0001-08</v>
      </c>
      <c r="D134" s="3" t="str">
        <f>VLOOKUP(A134,'[2]Base Cadastral Entidades'!A$2:W$469,20,FALSE)</f>
        <v>SP</v>
      </c>
      <c r="E134" s="3" t="str">
        <f>VLOOKUP(A134,'[2]Base Cadastral Entidades'!A$2:W$469,7,FALSE)</f>
        <v>Privado</v>
      </c>
      <c r="F134" s="23">
        <v>967104049.85000002</v>
      </c>
      <c r="G134" s="18">
        <f>VLOOKUP(A134,[3]Planilha1!A$4:N$271,14,)</f>
        <v>0</v>
      </c>
      <c r="H134" s="18">
        <f>VLOOKUP(A134,[3]Planilha1!A$4:P$271,16,FALSE)</f>
        <v>48271834.670000002</v>
      </c>
      <c r="I134" s="18">
        <f>VLOOKUP(A134,[3]Planilha1!$A$4:M$271,13,FALSE)</f>
        <v>0</v>
      </c>
      <c r="J134" s="11">
        <f>VLOOKUP(A134,'[4]População das EFPC - detalhada'!A$1:F$259,5,FALSE)</f>
        <v>1048</v>
      </c>
      <c r="K134" s="11">
        <f>VLOOKUP(A134,'[4]População das EFPC - detalhada'!A$1:F$259,3,FALSE)</f>
        <v>680</v>
      </c>
      <c r="L134" s="11">
        <f>VLOOKUP(A134,'[4]População das EFPC - detalhada'!A$1:F$259,4,FALSE)</f>
        <v>131</v>
      </c>
      <c r="M134" s="12">
        <f>VLOOKUP(A134,'[2]Base Cadastral Entidades'!A$2:W$469,15,FALSE)</f>
        <v>1</v>
      </c>
      <c r="N134" s="9">
        <f>VLOOKUP(A134,'[2]Base Cadastral Entidades'!A$2:W$469,16,FALSE)</f>
        <v>3</v>
      </c>
      <c r="O134" s="16" t="str">
        <f>VLOOKUP(A134,[5]Dados_EFPC!A$1:O$273,15,FALSE)</f>
        <v>http://www.preveme.com.br</v>
      </c>
    </row>
    <row r="135" spans="1:15" x14ac:dyDescent="0.25">
      <c r="A135" s="2" t="s">
        <v>56</v>
      </c>
      <c r="B135" s="2" t="str">
        <f>VLOOKUP(A135,'[1]Base Cadastral Planos (2)'!A$1:AA$1646,2,FALSE)</f>
        <v>FUNDACAO DE SEGURIDADE SOCIAL DO BANCO ECONOMICO S A</v>
      </c>
      <c r="C135" s="2" t="str">
        <f>VLOOKUP(A135,'[2]Base Cadastral Entidades'!A$2:W$469,2,FALSE)</f>
        <v>13.220.488/0001-04</v>
      </c>
      <c r="D135" s="3" t="str">
        <f>VLOOKUP(A135,'[2]Base Cadastral Entidades'!A$2:W$469,20,FALSE)</f>
        <v>BA</v>
      </c>
      <c r="E135" s="3" t="str">
        <f>VLOOKUP(A135,'[2]Base Cadastral Entidades'!A$2:W$469,7,FALSE)</f>
        <v>Privado</v>
      </c>
      <c r="F135" s="23">
        <v>966755592.17999995</v>
      </c>
      <c r="G135" s="18">
        <f>VLOOKUP(A135,[3]Planilha1!A$4:N$271,14,)</f>
        <v>359283.33999999997</v>
      </c>
      <c r="H135" s="18">
        <f>VLOOKUP(A135,[3]Planilha1!A$4:P$271,16,FALSE)</f>
        <v>63684936.469999999</v>
      </c>
      <c r="I135" s="18">
        <f>VLOOKUP(A135,[3]Planilha1!$A$4:M$271,13,FALSE)</f>
        <v>432795.2</v>
      </c>
      <c r="J135" s="11">
        <f>VLOOKUP(A135,'[4]População das EFPC - detalhada'!A$1:F$259,5,FALSE)</f>
        <v>45</v>
      </c>
      <c r="K135" s="11">
        <f>VLOOKUP(A135,'[4]População das EFPC - detalhada'!A$1:F$259,3,FALSE)</f>
        <v>410</v>
      </c>
      <c r="L135" s="11">
        <f>VLOOKUP(A135,'[4]População das EFPC - detalhada'!A$1:F$259,4,FALSE)</f>
        <v>279</v>
      </c>
      <c r="M135" s="12">
        <f>VLOOKUP(A135,'[2]Base Cadastral Entidades'!A$2:W$469,15,FALSE)</f>
        <v>2</v>
      </c>
      <c r="N135" s="9">
        <f>VLOOKUP(A135,'[2]Base Cadastral Entidades'!A$2:W$469,16,FALSE)</f>
        <v>15</v>
      </c>
      <c r="O135" s="16" t="str">
        <f>VLOOKUP(A135,[5]Dados_EFPC!A$1:O$273,15,FALSE)</f>
        <v>http://www.fundacaoecos.org.br</v>
      </c>
    </row>
    <row r="136" spans="1:15" x14ac:dyDescent="0.25">
      <c r="A136" s="2" t="s">
        <v>49</v>
      </c>
      <c r="B136" s="2" t="str">
        <f>VLOOKUP(A136,'[1]Base Cadastral Planos (2)'!A$1:AA$1646,2,FALSE)</f>
        <v>CYAMPREV SOCIEDADE DE PREVIDENCIA PRIVADA</v>
      </c>
      <c r="C136" s="2" t="str">
        <f>VLOOKUP(A136,'[2]Base Cadastral Entidades'!A$2:W$469,2,FALSE)</f>
        <v>65.696.932/0001-66</v>
      </c>
      <c r="D136" s="3" t="str">
        <f>VLOOKUP(A136,'[2]Base Cadastral Entidades'!A$2:W$469,20,FALSE)</f>
        <v>SP</v>
      </c>
      <c r="E136" s="3" t="str">
        <f>VLOOKUP(A136,'[2]Base Cadastral Entidades'!A$2:W$469,7,FALSE)</f>
        <v>Privado</v>
      </c>
      <c r="F136" s="23">
        <v>951229606.37</v>
      </c>
      <c r="G136" s="18">
        <f>VLOOKUP(A136,[3]Planilha1!A$4:N$271,14,)</f>
        <v>10127475.870000001</v>
      </c>
      <c r="H136" s="18">
        <f>VLOOKUP(A136,[3]Planilha1!A$4:P$271,16,FALSE)</f>
        <v>32353193.510000002</v>
      </c>
      <c r="I136" s="18">
        <f>VLOOKUP(A136,[3]Planilha1!$A$4:M$271,13,FALSE)</f>
        <v>965637.57</v>
      </c>
      <c r="J136" s="11">
        <f>VLOOKUP(A136,'[4]População das EFPC - detalhada'!A$1:F$259,5,FALSE)</f>
        <v>10347</v>
      </c>
      <c r="K136" s="11">
        <f>VLOOKUP(A136,'[4]População das EFPC - detalhada'!A$1:F$259,3,FALSE)</f>
        <v>195</v>
      </c>
      <c r="L136" s="11">
        <f>VLOOKUP(A136,'[4]População das EFPC - detalhada'!A$1:F$259,4,FALSE)</f>
        <v>13</v>
      </c>
      <c r="M136" s="12">
        <f>VLOOKUP(A136,'[2]Base Cadastral Entidades'!A$2:W$469,15,FALSE)</f>
        <v>2</v>
      </c>
      <c r="N136" s="9">
        <f>VLOOKUP(A136,'[2]Base Cadastral Entidades'!A$2:W$469,16,FALSE)</f>
        <v>8</v>
      </c>
      <c r="O136" s="16" t="str">
        <f>VLOOKUP(A136,[5]Dados_EFPC!A$1:O$273,15,FALSE)</f>
        <v>WWW.CYAMPREV.COM.BR</v>
      </c>
    </row>
    <row r="137" spans="1:15" x14ac:dyDescent="0.25">
      <c r="A137" s="2" t="s">
        <v>154</v>
      </c>
      <c r="B137" s="2" t="str">
        <f>VLOOKUP(A137,'[1]Base Cadastral Planos (2)'!A$1:AA$1646,2,FALSE)</f>
        <v>PORTOPREV - PORTO SEGURO PREVIDENCIA COMPLEMENTAR</v>
      </c>
      <c r="C137" s="2" t="str">
        <f>VLOOKUP(A137,'[2]Base Cadastral Entidades'!A$2:W$469,2,FALSE)</f>
        <v>00.107.852/0001-82</v>
      </c>
      <c r="D137" s="3" t="str">
        <f>VLOOKUP(A137,'[2]Base Cadastral Entidades'!A$2:W$469,20,FALSE)</f>
        <v>SP</v>
      </c>
      <c r="E137" s="3" t="str">
        <f>VLOOKUP(A137,'[2]Base Cadastral Entidades'!A$2:W$469,7,FALSE)</f>
        <v>Privado</v>
      </c>
      <c r="F137" s="23">
        <v>911477490.62</v>
      </c>
      <c r="G137" s="18">
        <f>VLOOKUP(A137,[3]Planilha1!A$4:N$271,14,)</f>
        <v>47412909.380000003</v>
      </c>
      <c r="H137" s="18">
        <f>VLOOKUP(A137,[3]Planilha1!A$4:P$271,16,FALSE)</f>
        <v>14283450.790000001</v>
      </c>
      <c r="I137" s="18">
        <f>VLOOKUP(A137,[3]Planilha1!$A$4:M$271,13,FALSE)</f>
        <v>11704754.560000001</v>
      </c>
      <c r="J137" s="11">
        <f>VLOOKUP(A137,'[4]População das EFPC - detalhada'!A$1:F$259,5,FALSE)</f>
        <v>9575</v>
      </c>
      <c r="K137" s="11">
        <f>VLOOKUP(A137,'[4]População das EFPC - detalhada'!A$1:F$259,3,FALSE)</f>
        <v>251</v>
      </c>
      <c r="L137" s="11">
        <f>VLOOKUP(A137,'[4]População das EFPC - detalhada'!A$1:F$259,4,FALSE)</f>
        <v>0</v>
      </c>
      <c r="M137" s="12">
        <f>VLOOKUP(A137,'[2]Base Cadastral Entidades'!A$2:W$469,15,FALSE)</f>
        <v>2</v>
      </c>
      <c r="N137" s="9">
        <f>VLOOKUP(A137,'[2]Base Cadastral Entidades'!A$2:W$469,16,FALSE)</f>
        <v>20</v>
      </c>
      <c r="O137" s="16" t="str">
        <f>VLOOKUP(A137,[5]Dados_EFPC!A$1:O$273,15,FALSE)</f>
        <v>http://www.portoprev.org.br</v>
      </c>
    </row>
    <row r="138" spans="1:15" x14ac:dyDescent="0.25">
      <c r="A138" s="2" t="s">
        <v>123</v>
      </c>
      <c r="B138" s="2" t="str">
        <f>VLOOKUP(A138,'[1]Base Cadastral Planos (2)'!A$1:AA$1646,2,FALSE)</f>
        <v>MAIS VIDA PREVIDENCIA - ENTIDADE DE PREVIDENCIA COMPLEMENTAR</v>
      </c>
      <c r="C138" s="2" t="str">
        <f>VLOOKUP(A138,'[2]Base Cadastral Entidades'!A$2:W$469,2,FALSE)</f>
        <v>01.077.727/0001-30</v>
      </c>
      <c r="D138" s="3" t="str">
        <f>VLOOKUP(A138,'[2]Base Cadastral Entidades'!A$2:W$469,20,FALSE)</f>
        <v>SP</v>
      </c>
      <c r="E138" s="3" t="str">
        <f>VLOOKUP(A138,'[2]Base Cadastral Entidades'!A$2:W$469,7,FALSE)</f>
        <v>Privado</v>
      </c>
      <c r="F138" s="23">
        <v>906485658.72000003</v>
      </c>
      <c r="G138" s="18">
        <f>VLOOKUP(A138,[3]Planilha1!A$4:N$271,14,)</f>
        <v>22856357.5</v>
      </c>
      <c r="H138" s="18">
        <f>VLOOKUP(A138,[3]Planilha1!A$4:P$271,16,FALSE)</f>
        <v>13416873.57</v>
      </c>
      <c r="I138" s="18">
        <f>VLOOKUP(A138,[3]Planilha1!$A$4:M$271,13,FALSE)</f>
        <v>4132840.66</v>
      </c>
      <c r="J138" s="11">
        <f>VLOOKUP(A138,'[4]População das EFPC - detalhada'!A$1:F$259,5,FALSE)</f>
        <v>1159</v>
      </c>
      <c r="K138" s="11">
        <f>VLOOKUP(A138,'[4]População das EFPC - detalhada'!A$1:F$259,3,FALSE)</f>
        <v>189</v>
      </c>
      <c r="L138" s="11">
        <f>VLOOKUP(A138,'[4]População das EFPC - detalhada'!A$1:F$259,4,FALSE)</f>
        <v>11</v>
      </c>
      <c r="M138" s="12">
        <f>VLOOKUP(A138,'[2]Base Cadastral Entidades'!A$2:W$469,15,FALSE)</f>
        <v>4</v>
      </c>
      <c r="N138" s="9">
        <f>VLOOKUP(A138,'[2]Base Cadastral Entidades'!A$2:W$469,16,FALSE)</f>
        <v>4</v>
      </c>
      <c r="O138" s="16" t="str">
        <f>VLOOKUP(A138,[5]Dados_EFPC!A$1:O$273,15,FALSE)</f>
        <v>WWW.MAISVIDAPREV.ORG.BR</v>
      </c>
    </row>
    <row r="139" spans="1:15" x14ac:dyDescent="0.25">
      <c r="A139" s="2" t="s">
        <v>177</v>
      </c>
      <c r="B139" s="2" t="str">
        <f>VLOOKUP(A139,'[1]Base Cadastral Planos (2)'!A$1:AA$1646,2,FALSE)</f>
        <v>PREVICOKE-SOCIEDADE DE PREVIDENCIA PRIVADA</v>
      </c>
      <c r="C139" s="2" t="str">
        <f>VLOOKUP(A139,'[2]Base Cadastral Entidades'!A$2:W$469,2,FALSE)</f>
        <v>32.210.759/0001-95</v>
      </c>
      <c r="D139" s="3" t="str">
        <f>VLOOKUP(A139,'[2]Base Cadastral Entidades'!A$2:W$469,20,FALSE)</f>
        <v>RJ</v>
      </c>
      <c r="E139" s="3" t="str">
        <f>VLOOKUP(A139,'[2]Base Cadastral Entidades'!A$2:W$469,7,FALSE)</f>
        <v>Privado</v>
      </c>
      <c r="F139" s="23">
        <v>896097844.62</v>
      </c>
      <c r="G139" s="18">
        <f>VLOOKUP(A139,[3]Planilha1!A$4:N$271,14,)</f>
        <v>19711713.5</v>
      </c>
      <c r="H139" s="18">
        <f>VLOOKUP(A139,[3]Planilha1!A$4:P$271,16,FALSE)</f>
        <v>24718982.629999999</v>
      </c>
      <c r="I139" s="18">
        <f>VLOOKUP(A139,[3]Planilha1!$A$4:M$271,13,FALSE)</f>
        <v>10126047.619999999</v>
      </c>
      <c r="J139" s="11">
        <f>VLOOKUP(A139,'[4]População das EFPC - detalhada'!A$1:F$259,5,FALSE)</f>
        <v>995</v>
      </c>
      <c r="K139" s="11">
        <f>VLOOKUP(A139,'[4]População das EFPC - detalhada'!A$1:F$259,3,FALSE)</f>
        <v>218</v>
      </c>
      <c r="L139" s="11">
        <f>VLOOKUP(A139,'[4]População das EFPC - detalhada'!A$1:F$259,4,FALSE)</f>
        <v>33</v>
      </c>
      <c r="M139" s="12">
        <f>VLOOKUP(A139,'[2]Base Cadastral Entidades'!A$2:W$469,15,FALSE)</f>
        <v>3</v>
      </c>
      <c r="N139" s="9">
        <f>VLOOKUP(A139,'[2]Base Cadastral Entidades'!A$2:W$469,16,FALSE)</f>
        <v>4</v>
      </c>
      <c r="O139" s="16" t="str">
        <f>VLOOKUP(A139,[5]Dados_EFPC!A$1:O$273,15,FALSE)</f>
        <v>http://www.previcoke.net</v>
      </c>
    </row>
    <row r="140" spans="1:15" x14ac:dyDescent="0.25">
      <c r="A140" s="2" t="s">
        <v>75</v>
      </c>
      <c r="B140" s="2" t="str">
        <f>VLOOKUP(A140,'[1]Base Cadastral Planos (2)'!A$1:AA$1646,2,FALSE)</f>
        <v>SOCIEDADE CIVIL FGV DE PREVIDENCIA PRIVADA</v>
      </c>
      <c r="C140" s="2" t="str">
        <f>VLOOKUP(A140,'[2]Base Cadastral Entidades'!A$2:W$469,2,FALSE)</f>
        <v>01.522.104/0001-29</v>
      </c>
      <c r="D140" s="3" t="str">
        <f>VLOOKUP(A140,'[2]Base Cadastral Entidades'!A$2:W$469,20,FALSE)</f>
        <v>RJ</v>
      </c>
      <c r="E140" s="3" t="str">
        <f>VLOOKUP(A140,'[2]Base Cadastral Entidades'!A$2:W$469,7,FALSE)</f>
        <v>Privado</v>
      </c>
      <c r="F140" s="23">
        <v>841786651.20000005</v>
      </c>
      <c r="G140" s="18">
        <f>VLOOKUP(A140,[3]Planilha1!A$4:N$271,14,)</f>
        <v>27676619.630000003</v>
      </c>
      <c r="H140" s="18">
        <f>VLOOKUP(A140,[3]Planilha1!A$4:P$271,16,FALSE)</f>
        <v>13924917.460000001</v>
      </c>
      <c r="I140" s="18">
        <f>VLOOKUP(A140,[3]Planilha1!$A$4:M$271,13,FALSE)</f>
        <v>13619347.439999999</v>
      </c>
      <c r="J140" s="11">
        <f>VLOOKUP(A140,'[4]População das EFPC - detalhada'!A$1:F$259,5,FALSE)</f>
        <v>2405</v>
      </c>
      <c r="K140" s="11">
        <f>VLOOKUP(A140,'[4]População das EFPC - detalhada'!A$1:F$259,3,FALSE)</f>
        <v>169</v>
      </c>
      <c r="L140" s="11">
        <f>VLOOKUP(A140,'[4]População das EFPC - detalhada'!A$1:F$259,4,FALSE)</f>
        <v>14</v>
      </c>
      <c r="M140" s="12">
        <f>VLOOKUP(A140,'[2]Base Cadastral Entidades'!A$2:W$469,15,FALSE)</f>
        <v>1</v>
      </c>
      <c r="N140" s="9">
        <f>VLOOKUP(A140,'[2]Base Cadastral Entidades'!A$2:W$469,16,FALSE)</f>
        <v>1</v>
      </c>
      <c r="O140" s="16" t="str">
        <f>VLOOKUP(A140,[5]Dados_EFPC!A$1:O$273,15,FALSE)</f>
        <v>https://www.portalprev.com.br/FGVPrevi/FGVPrevi</v>
      </c>
    </row>
    <row r="141" spans="1:15" x14ac:dyDescent="0.25">
      <c r="A141" s="2" t="s">
        <v>58</v>
      </c>
      <c r="B141" s="2" t="str">
        <f>VLOOKUP(A141,'[1]Base Cadastral Planos (2)'!A$1:AA$1646,2,FALSE)</f>
        <v>ELETRA - FUNDACAO DE PREVIDENCIA PRIVADA</v>
      </c>
      <c r="C141" s="2" t="str">
        <f>VLOOKUP(A141,'[2]Base Cadastral Entidades'!A$2:W$469,2,FALSE)</f>
        <v>02.884.385/0001-22</v>
      </c>
      <c r="D141" s="3" t="str">
        <f>VLOOKUP(A141,'[2]Base Cadastral Entidades'!A$2:W$469,20,FALSE)</f>
        <v>GO</v>
      </c>
      <c r="E141" s="3" t="str">
        <f>VLOOKUP(A141,'[2]Base Cadastral Entidades'!A$2:W$469,7,FALSE)</f>
        <v>Privado</v>
      </c>
      <c r="F141" s="23">
        <v>806272907.13</v>
      </c>
      <c r="G141" s="18">
        <f>VLOOKUP(A141,[3]Planilha1!A$4:N$271,14,)</f>
        <v>19742915.789999999</v>
      </c>
      <c r="H141" s="18">
        <f>VLOOKUP(A141,[3]Planilha1!A$4:P$271,16,FALSE)</f>
        <v>44817091.210000001</v>
      </c>
      <c r="I141" s="18">
        <f>VLOOKUP(A141,[3]Planilha1!$A$4:M$271,13,FALSE)</f>
        <v>19617868.620000001</v>
      </c>
      <c r="J141" s="11">
        <f>VLOOKUP(A141,'[4]População das EFPC - detalhada'!A$1:F$259,5,FALSE)</f>
        <v>949</v>
      </c>
      <c r="K141" s="11">
        <f>VLOOKUP(A141,'[4]População das EFPC - detalhada'!A$1:F$259,3,FALSE)</f>
        <v>808</v>
      </c>
      <c r="L141" s="11">
        <f>VLOOKUP(A141,'[4]População das EFPC - detalhada'!A$1:F$259,4,FALSE)</f>
        <v>425</v>
      </c>
      <c r="M141" s="12">
        <f>VLOOKUP(A141,'[2]Base Cadastral Entidades'!A$2:W$469,15,FALSE)</f>
        <v>2</v>
      </c>
      <c r="N141" s="9">
        <f>VLOOKUP(A141,'[2]Base Cadastral Entidades'!A$2:W$469,16,FALSE)</f>
        <v>4</v>
      </c>
      <c r="O141" s="16" t="str">
        <f>VLOOKUP(A141,[5]Dados_EFPC!A$1:O$273,15,FALSE)</f>
        <v>http://www.eletra.org.br</v>
      </c>
    </row>
    <row r="142" spans="1:15" ht="15" customHeight="1" x14ac:dyDescent="0.25">
      <c r="A142" s="2" t="s">
        <v>189</v>
      </c>
      <c r="B142" s="2" t="str">
        <f>VLOOKUP(A142,'[1]Base Cadastral Planos (2)'!A$1:AA$1646,2,FALSE)</f>
        <v>PREVIPLAN SOCIEDADE DE PREVIDENCIA PRIVADA</v>
      </c>
      <c r="C142" s="2" t="str">
        <f>VLOOKUP(A142,'[2]Base Cadastral Entidades'!A$2:W$469,2,FALSE)</f>
        <v>54.607.478/0001-03</v>
      </c>
      <c r="D142" s="3" t="str">
        <f>VLOOKUP(A142,'[2]Base Cadastral Entidades'!A$2:W$469,20,FALSE)</f>
        <v>SP</v>
      </c>
      <c r="E142" s="3" t="str">
        <f>VLOOKUP(A142,'[2]Base Cadastral Entidades'!A$2:W$469,7,FALSE)</f>
        <v>Privado</v>
      </c>
      <c r="F142" s="23">
        <v>791992517.73000002</v>
      </c>
      <c r="G142" s="18">
        <f>VLOOKUP(A142,[3]Planilha1!A$4:N$271,14,)</f>
        <v>16342717.560000001</v>
      </c>
      <c r="H142" s="18">
        <f>VLOOKUP(A142,[3]Planilha1!A$4:P$271,16,FALSE)</f>
        <v>26105989.659999996</v>
      </c>
      <c r="I142" s="18">
        <f>VLOOKUP(A142,[3]Planilha1!$A$4:M$271,13,FALSE)</f>
        <v>667524.82999999996</v>
      </c>
      <c r="J142" s="11">
        <f>VLOOKUP(A142,'[4]População das EFPC - detalhada'!A$1:F$259,5,FALSE)</f>
        <v>2349</v>
      </c>
      <c r="K142" s="11">
        <f>VLOOKUP(A142,'[4]População das EFPC - detalhada'!A$1:F$259,3,FALSE)</f>
        <v>507</v>
      </c>
      <c r="L142" s="11">
        <f>VLOOKUP(A142,'[4]População das EFPC - detalhada'!A$1:F$259,4,FALSE)</f>
        <v>15</v>
      </c>
      <c r="M142" s="12">
        <f>VLOOKUP(A142,'[2]Base Cadastral Entidades'!A$2:W$469,15,FALSE)</f>
        <v>1</v>
      </c>
      <c r="N142" s="9">
        <f>VLOOKUP(A142,'[2]Base Cadastral Entidades'!A$2:W$469,16,FALSE)</f>
        <v>16</v>
      </c>
      <c r="O142" s="16" t="str">
        <f>VLOOKUP(A142,[5]Dados_EFPC!A$1:O$273,15,FALSE)</f>
        <v>http://www.previplan.com.br</v>
      </c>
    </row>
    <row r="143" spans="1:15" ht="30" x14ac:dyDescent="0.25">
      <c r="A143" s="2" t="s">
        <v>4</v>
      </c>
      <c r="B143" s="2" t="str">
        <f>VLOOKUP(A143,'[1]Base Cadastral Planos (2)'!A$1:AA$1646,2,FALSE)</f>
        <v>ALCOA PREVI SOCIEDADE DE PREVIDENCIA PRIVADA</v>
      </c>
      <c r="C143" s="2" t="str">
        <f>VLOOKUP(A143,'[2]Base Cadastral Entidades'!A$2:W$469,2,FALSE)</f>
        <v>59.942.961/0001-68</v>
      </c>
      <c r="D143" s="3" t="str">
        <f>VLOOKUP(A143,'[2]Base Cadastral Entidades'!A$2:W$469,20,FALSE)</f>
        <v>SP</v>
      </c>
      <c r="E143" s="3" t="str">
        <f>VLOOKUP(A143,'[2]Base Cadastral Entidades'!A$2:W$469,7,FALSE)</f>
        <v>Privado</v>
      </c>
      <c r="F143" s="23">
        <v>767364707.70000005</v>
      </c>
      <c r="G143" s="18">
        <f>VLOOKUP(A143,[3]Planilha1!A$4:N$271,14,)</f>
        <v>26271255.66</v>
      </c>
      <c r="H143" s="18">
        <f>VLOOKUP(A143,[3]Planilha1!A$4:P$271,16,FALSE)</f>
        <v>21520225.899999999</v>
      </c>
      <c r="I143" s="18">
        <f>VLOOKUP(A143,[3]Planilha1!$A$4:M$271,13,FALSE)</f>
        <v>18523112.859999999</v>
      </c>
      <c r="J143" s="11">
        <f>VLOOKUP(A143,'[4]População das EFPC - detalhada'!A$1:F$259,5,FALSE)</f>
        <v>3625</v>
      </c>
      <c r="K143" s="11">
        <f>VLOOKUP(A143,'[4]População das EFPC - detalhada'!A$1:F$259,3,FALSE)</f>
        <v>154</v>
      </c>
      <c r="L143" s="11">
        <f>VLOOKUP(A143,'[4]População das EFPC - detalhada'!A$1:F$259,4,FALSE)</f>
        <v>10</v>
      </c>
      <c r="M143" s="12">
        <f>VLOOKUP(A143,'[2]Base Cadastral Entidades'!A$2:W$469,15,FALSE)</f>
        <v>1</v>
      </c>
      <c r="N143" s="9">
        <f>VLOOKUP(A143,'[2]Base Cadastral Entidades'!A$2:W$469,16,FALSE)</f>
        <v>4</v>
      </c>
      <c r="O143" s="16" t="str">
        <f>VLOOKUP(A143,[5]Dados_EFPC!A$1:O$273,15,FALSE)</f>
        <v>https://www.portalprev.com.br/ALCOAPREVI/ALCOAPREVI</v>
      </c>
    </row>
    <row r="144" spans="1:15" x14ac:dyDescent="0.25">
      <c r="A144" s="2" t="s">
        <v>281</v>
      </c>
      <c r="B144" s="2" t="str">
        <f>VLOOKUP(A144,'[1]Base Cadastral Planos (2)'!A$1:AA$1646,2,FALSE)</f>
        <v>MICHELIN PREVIDENCIARIA -PREVIM</v>
      </c>
      <c r="C144" s="2" t="str">
        <f>VLOOKUP(A144,'[2]Base Cadastral Entidades'!A$2:W$469,2,FALSE)</f>
        <v>31.153.117/0001-39</v>
      </c>
      <c r="D144" s="3" t="str">
        <f>VLOOKUP(A144,'[2]Base Cadastral Entidades'!A$2:W$469,20,FALSE)</f>
        <v>RJ</v>
      </c>
      <c r="E144" s="3" t="str">
        <f>VLOOKUP(A144,'[2]Base Cadastral Entidades'!A$2:W$469,7,FALSE)</f>
        <v>Privado</v>
      </c>
      <c r="F144" s="23">
        <v>747436659.65999997</v>
      </c>
      <c r="G144" s="18">
        <f>VLOOKUP(A144,[3]Planilha1!A$4:N$271,14,)</f>
        <v>16647936.199999999</v>
      </c>
      <c r="H144" s="18">
        <f>VLOOKUP(A144,[3]Planilha1!A$4:P$271,16,FALSE)</f>
        <v>20354949.73</v>
      </c>
      <c r="I144" s="18">
        <f>VLOOKUP(A144,[3]Planilha1!$A$4:M$271,13,FALSE)</f>
        <v>2182498.2200000002</v>
      </c>
      <c r="J144" s="11">
        <f>VLOOKUP(A144,'[4]População das EFPC - detalhada'!A$1:F$259,5,FALSE)</f>
        <v>5619</v>
      </c>
      <c r="K144" s="11">
        <f>VLOOKUP(A144,'[4]População das EFPC - detalhada'!A$1:F$259,3,FALSE)</f>
        <v>345</v>
      </c>
      <c r="L144" s="11">
        <f>VLOOKUP(A144,'[4]População das EFPC - detalhada'!A$1:F$259,4,FALSE)</f>
        <v>39</v>
      </c>
      <c r="M144" s="12">
        <f>VLOOKUP(A144,'[2]Base Cadastral Entidades'!A$2:W$469,15,FALSE)</f>
        <v>2</v>
      </c>
      <c r="N144" s="9">
        <f>VLOOKUP(A144,'[2]Base Cadastral Entidades'!A$2:W$469,16,FALSE)</f>
        <v>3</v>
      </c>
      <c r="O144" s="16" t="str">
        <f>VLOOKUP(A144,[5]Dados_EFPC!A$1:O$273,15,FALSE)</f>
        <v>Sem site</v>
      </c>
    </row>
    <row r="145" spans="1:15" x14ac:dyDescent="0.25">
      <c r="A145" s="2" t="s">
        <v>2</v>
      </c>
      <c r="B145" s="2" t="str">
        <f>VLOOKUP(A145,'[1]Base Cadastral Planos (2)'!A$1:AA$1646,2,FALSE)</f>
        <v>INSTITUTO AERUS DE SEGURIDADE SOCIAL EM LIQUIDACAO EXTRAJUDICIAL</v>
      </c>
      <c r="C145" s="2" t="str">
        <f>VLOOKUP(A145,'[2]Base Cadastral Entidades'!A$2:W$469,2,FALSE)</f>
        <v>27.901.719/0001-50</v>
      </c>
      <c r="D145" s="3" t="str">
        <f>VLOOKUP(A145,'[2]Base Cadastral Entidades'!A$2:W$469,20,FALSE)</f>
        <v>RJ</v>
      </c>
      <c r="E145" s="3" t="str">
        <f>VLOOKUP(A145,'[2]Base Cadastral Entidades'!A$2:W$469,7,FALSE)</f>
        <v>Privado</v>
      </c>
      <c r="F145" s="23">
        <v>745712863.21000004</v>
      </c>
      <c r="G145" s="18">
        <f>VLOOKUP(A145,[3]Planilha1!A$4:N$271,14,)</f>
        <v>14317.62</v>
      </c>
      <c r="H145" s="18">
        <f>VLOOKUP(A145,[3]Planilha1!A$4:P$271,16,FALSE)</f>
        <v>18.07</v>
      </c>
      <c r="I145" s="18">
        <f>VLOOKUP(A145,[3]Planilha1!$A$4:M$271,13,FALSE)</f>
        <v>0</v>
      </c>
      <c r="J145" s="11">
        <f>VLOOKUP(A145,'[4]População das EFPC - detalhada'!A$1:F$259,5,FALSE)</f>
        <v>9805</v>
      </c>
      <c r="K145" s="11">
        <f>VLOOKUP(A145,'[4]População das EFPC - detalhada'!A$1:F$259,3,FALSE)</f>
        <v>7911</v>
      </c>
      <c r="L145" s="11">
        <f>VLOOKUP(A145,'[4]População das EFPC - detalhada'!A$1:F$259,4,FALSE)</f>
        <v>1967</v>
      </c>
      <c r="M145" s="12">
        <f>VLOOKUP(A145,'[2]Base Cadastral Entidades'!A$2:W$469,15,FALSE)</f>
        <v>16</v>
      </c>
      <c r="N145" s="9">
        <f>VLOOKUP(A145,'[2]Base Cadastral Entidades'!A$2:W$469,16,FALSE)</f>
        <v>13</v>
      </c>
      <c r="O145" s="16" t="str">
        <f>VLOOKUP(A145,[5]Dados_EFPC!A$1:O$273,15,FALSE)</f>
        <v>http://www.aerus.com.br</v>
      </c>
    </row>
    <row r="146" spans="1:15" x14ac:dyDescent="0.25">
      <c r="A146" s="2" t="s">
        <v>132</v>
      </c>
      <c r="B146" s="2" t="str">
        <f>VLOOKUP(A146,'[1]Base Cadastral Planos (2)'!A$1:AA$1646,2,FALSE)</f>
        <v>MSD PREV - SOCIEDADE DE PREVIDENCIA PRIVADA</v>
      </c>
      <c r="C146" s="2" t="str">
        <f>VLOOKUP(A146,'[2]Base Cadastral Entidades'!A$2:W$469,2,FALSE)</f>
        <v>02.726.871/0001-12</v>
      </c>
      <c r="D146" s="3" t="str">
        <f>VLOOKUP(A146,'[2]Base Cadastral Entidades'!A$2:W$469,20,FALSE)</f>
        <v>SP</v>
      </c>
      <c r="E146" s="3" t="str">
        <f>VLOOKUP(A146,'[2]Base Cadastral Entidades'!A$2:W$469,7,FALSE)</f>
        <v>Privado</v>
      </c>
      <c r="F146" s="23">
        <v>731287688.98000002</v>
      </c>
      <c r="G146" s="18">
        <f>VLOOKUP(A146,[3]Planilha1!A$4:N$271,14,)</f>
        <v>25099178.309999999</v>
      </c>
      <c r="H146" s="18">
        <f>VLOOKUP(A146,[3]Planilha1!A$4:P$271,16,FALSE)</f>
        <v>13869582.84</v>
      </c>
      <c r="I146" s="18">
        <f>VLOOKUP(A146,[3]Planilha1!$A$4:M$271,13,FALSE)</f>
        <v>15785305.34</v>
      </c>
      <c r="J146" s="11">
        <f>VLOOKUP(A146,'[4]População das EFPC - detalhada'!A$1:F$259,5,FALSE)</f>
        <v>1444</v>
      </c>
      <c r="K146" s="11">
        <f>VLOOKUP(A146,'[4]População das EFPC - detalhada'!A$1:F$259,3,FALSE)</f>
        <v>280</v>
      </c>
      <c r="L146" s="11">
        <f>VLOOKUP(A146,'[4]População das EFPC - detalhada'!A$1:F$259,4,FALSE)</f>
        <v>5</v>
      </c>
      <c r="M146" s="12">
        <f>VLOOKUP(A146,'[2]Base Cadastral Entidades'!A$2:W$469,15,FALSE)</f>
        <v>1</v>
      </c>
      <c r="N146" s="9">
        <f>VLOOKUP(A146,'[2]Base Cadastral Entidades'!A$2:W$469,16,FALSE)</f>
        <v>7</v>
      </c>
      <c r="O146" s="16" t="str">
        <f>VLOOKUP(A146,[5]Dados_EFPC!A$1:O$273,15,FALSE)</f>
        <v>http://www.msdprev.com.br</v>
      </c>
    </row>
    <row r="147" spans="1:15" x14ac:dyDescent="0.25">
      <c r="A147" s="2" t="s">
        <v>144</v>
      </c>
      <c r="B147" s="2" t="str">
        <f>VLOOKUP(A147,'[1]Base Cadastral Planos (2)'!A$1:AA$1646,2,FALSE)</f>
        <v>FUNDO DE PENSAO MULTIPATROCINADO DA ORDEM DOS ADVOGADOS DO BRASIL SECAO DO PARANA E DA CAIXA DE ASSISTENCIA DOS ADVOGADOS DO PARANA</v>
      </c>
      <c r="C147" s="2" t="str">
        <f>VLOOKUP(A147,'[2]Base Cadastral Entidades'!A$2:W$469,2,FALSE)</f>
        <v>00.889.819/0001-51</v>
      </c>
      <c r="D147" s="3" t="str">
        <f>VLOOKUP(A147,'[2]Base Cadastral Entidades'!A$2:W$469,20,FALSE)</f>
        <v>PR</v>
      </c>
      <c r="E147" s="3" t="str">
        <f>VLOOKUP(A147,'[2]Base Cadastral Entidades'!A$2:W$469,7,FALSE)</f>
        <v>Instituidor</v>
      </c>
      <c r="F147" s="23">
        <v>719345965.74000001</v>
      </c>
      <c r="G147" s="18">
        <f>VLOOKUP(A147,[3]Planilha1!A$4:N$271,14,)</f>
        <v>44365455.530000001</v>
      </c>
      <c r="H147" s="18">
        <f>VLOOKUP(A147,[3]Planilha1!A$4:P$271,16,FALSE)</f>
        <v>4008346.21</v>
      </c>
      <c r="I147" s="18">
        <f>VLOOKUP(A147,[3]Planilha1!$A$4:M$271,13,FALSE)</f>
        <v>21851284.850000001</v>
      </c>
      <c r="J147" s="11">
        <f>VLOOKUP(A147,'[4]População das EFPC - detalhada'!A$1:F$259,5,FALSE)</f>
        <v>18515</v>
      </c>
      <c r="K147" s="11">
        <f>VLOOKUP(A147,'[4]População das EFPC - detalhada'!A$1:F$259,3,FALSE)</f>
        <v>104</v>
      </c>
      <c r="L147" s="11">
        <f>VLOOKUP(A147,'[4]População das EFPC - detalhada'!A$1:F$259,4,FALSE)</f>
        <v>120</v>
      </c>
      <c r="M147" s="12">
        <f>VLOOKUP(A147,'[2]Base Cadastral Entidades'!A$2:W$469,15,FALSE)</f>
        <v>1</v>
      </c>
      <c r="N147" s="9">
        <f>VLOOKUP(A147,'[2]Base Cadastral Entidades'!A$2:W$469,16,FALSE)</f>
        <v>2</v>
      </c>
      <c r="O147" s="16" t="str">
        <f>VLOOKUP(A147,[5]Dados_EFPC!A$1:O$273,15,FALSE)</f>
        <v>http://www.oabprev-pr.org.br</v>
      </c>
    </row>
    <row r="148" spans="1:15" x14ac:dyDescent="0.25">
      <c r="A148" s="2" t="s">
        <v>70</v>
      </c>
      <c r="B148" s="2" t="str">
        <f>VLOOKUP(A148,'[1]Base Cadastral Planos (2)'!A$1:AA$1646,2,FALSE)</f>
        <v>FUNDACAO ASSISTENCIAL E PREVIDENCIARIA DA EXTEN RURAL NO RS</v>
      </c>
      <c r="C148" s="2" t="str">
        <f>VLOOKUP(A148,'[2]Base Cadastral Entidades'!A$2:W$469,2,FALSE)</f>
        <v>87.752.200/0001-89</v>
      </c>
      <c r="D148" s="3" t="str">
        <f>VLOOKUP(A148,'[2]Base Cadastral Entidades'!A$2:W$469,20,FALSE)</f>
        <v>RS</v>
      </c>
      <c r="E148" s="3" t="str">
        <f>VLOOKUP(A148,'[2]Base Cadastral Entidades'!A$2:W$469,7,FALSE)</f>
        <v>Privado</v>
      </c>
      <c r="F148" s="23">
        <v>708947649</v>
      </c>
      <c r="G148" s="18">
        <f>VLOOKUP(A148,[3]Planilha1!A$4:N$271,14,)</f>
        <v>18570919.809999999</v>
      </c>
      <c r="H148" s="18">
        <f>VLOOKUP(A148,[3]Planilha1!A$4:P$271,16,FALSE)</f>
        <v>34850650.130000003</v>
      </c>
      <c r="I148" s="18">
        <f>VLOOKUP(A148,[3]Planilha1!$A$4:M$271,13,FALSE)</f>
        <v>3835643.65</v>
      </c>
      <c r="J148" s="11">
        <f>VLOOKUP(A148,'[4]População das EFPC - detalhada'!A$1:F$259,5,FALSE)</f>
        <v>1399</v>
      </c>
      <c r="K148" s="11">
        <f>VLOOKUP(A148,'[4]População das EFPC - detalhada'!A$1:F$259,3,FALSE)</f>
        <v>777</v>
      </c>
      <c r="L148" s="11">
        <f>VLOOKUP(A148,'[4]População das EFPC - detalhada'!A$1:F$259,4,FALSE)</f>
        <v>145</v>
      </c>
      <c r="M148" s="12">
        <f>VLOOKUP(A148,'[2]Base Cadastral Entidades'!A$2:W$469,15,FALSE)</f>
        <v>4</v>
      </c>
      <c r="N148" s="9">
        <f>VLOOKUP(A148,'[2]Base Cadastral Entidades'!A$2:W$469,16,FALSE)</f>
        <v>2</v>
      </c>
      <c r="O148" s="16" t="str">
        <f>VLOOKUP(A148,[5]Dados_EFPC!A$1:O$273,15,FALSE)</f>
        <v>http://www.fapers.org.br</v>
      </c>
    </row>
    <row r="149" spans="1:15" x14ac:dyDescent="0.25">
      <c r="A149" s="2" t="s">
        <v>120</v>
      </c>
      <c r="B149" s="2" t="str">
        <f>VLOOKUP(A149,'[1]Base Cadastral Planos (2)'!A$1:AA$1646,2,FALSE)</f>
        <v>KPMG PREV - SOCIEDADE DE PREVIDENCIA PRIVADA</v>
      </c>
      <c r="C149" s="2" t="str">
        <f>VLOOKUP(A149,'[2]Base Cadastral Entidades'!A$2:W$469,2,FALSE)</f>
        <v>03.898.918/0001-98</v>
      </c>
      <c r="D149" s="3" t="str">
        <f>VLOOKUP(A149,'[2]Base Cadastral Entidades'!A$2:W$469,20,FALSE)</f>
        <v>SP</v>
      </c>
      <c r="E149" s="3" t="str">
        <f>VLOOKUP(A149,'[2]Base Cadastral Entidades'!A$2:W$469,7,FALSE)</f>
        <v>Privado</v>
      </c>
      <c r="F149" s="23">
        <v>696973610.40999997</v>
      </c>
      <c r="G149" s="18">
        <f>VLOOKUP(A149,[3]Planilha1!A$4:N$271,14,)</f>
        <v>53226144.950000003</v>
      </c>
      <c r="H149" s="18">
        <f>VLOOKUP(A149,[3]Planilha1!A$4:P$271,16,FALSE)</f>
        <v>25674951.169999998</v>
      </c>
      <c r="I149" s="18">
        <f>VLOOKUP(A149,[3]Planilha1!$A$4:M$271,13,FALSE)</f>
        <v>5243239.57</v>
      </c>
      <c r="J149" s="11">
        <f>VLOOKUP(A149,'[4]População das EFPC - detalhada'!A$1:F$259,5,FALSE)</f>
        <v>7009</v>
      </c>
      <c r="K149" s="11">
        <f>VLOOKUP(A149,'[4]População das EFPC - detalhada'!A$1:F$259,3,FALSE)</f>
        <v>83</v>
      </c>
      <c r="L149" s="11">
        <f>VLOOKUP(A149,'[4]População das EFPC - detalhada'!A$1:F$259,4,FALSE)</f>
        <v>6</v>
      </c>
      <c r="M149" s="12">
        <f>VLOOKUP(A149,'[2]Base Cadastral Entidades'!A$2:W$469,15,FALSE)</f>
        <v>1</v>
      </c>
      <c r="N149" s="9">
        <f>VLOOKUP(A149,'[2]Base Cadastral Entidades'!A$2:W$469,16,FALSE)</f>
        <v>16</v>
      </c>
      <c r="O149" s="16" t="str">
        <f>VLOOKUP(A149,[5]Dados_EFPC!A$1:O$273,15,FALSE)</f>
        <v>http://www.kpmg.com.br/kpmgprevlogin.asp</v>
      </c>
    </row>
    <row r="150" spans="1:15" x14ac:dyDescent="0.25">
      <c r="A150" s="2" t="s">
        <v>27</v>
      </c>
      <c r="B150" s="2" t="str">
        <f>VLOOKUP(A150,'[1]Base Cadastral Planos (2)'!A$1:AA$1646,2,FALSE)</f>
        <v>CAIXA DE PREVIDENCIA E ASSISTENCIA DOS SERVIDORES DA FUNDACAO NACIONAL DE SAUDE</v>
      </c>
      <c r="C150" s="2" t="str">
        <f>VLOOKUP(A150,'[2]Base Cadastral Entidades'!A$2:W$469,2,FALSE)</f>
        <v>30.036.685/0001-97</v>
      </c>
      <c r="D150" s="3" t="str">
        <f>VLOOKUP(A150,'[2]Base Cadastral Entidades'!A$2:W$469,20,FALSE)</f>
        <v>RJ</v>
      </c>
      <c r="E150" s="3" t="str">
        <f>VLOOKUP(A150,'[2]Base Cadastral Entidades'!A$2:W$469,7,FALSE)</f>
        <v>Público</v>
      </c>
      <c r="F150" s="23">
        <v>694964038.70000005</v>
      </c>
      <c r="G150" s="18">
        <f>VLOOKUP(A150,[3]Planilha1!A$4:N$271,14,)</f>
        <v>6463868.3700000001</v>
      </c>
      <c r="H150" s="18">
        <f>VLOOKUP(A150,[3]Planilha1!A$4:P$271,16,FALSE)</f>
        <v>20615072.98</v>
      </c>
      <c r="I150" s="18">
        <f>VLOOKUP(A150,[3]Planilha1!$A$4:M$271,13,FALSE)</f>
        <v>5602279.25</v>
      </c>
      <c r="J150" s="11">
        <f>VLOOKUP(A150,'[4]População das EFPC - detalhada'!A$1:F$259,5,FALSE)</f>
        <v>25645</v>
      </c>
      <c r="K150" s="11">
        <f>VLOOKUP(A150,'[4]População das EFPC - detalhada'!A$1:F$259,3,FALSE)</f>
        <v>404</v>
      </c>
      <c r="L150" s="11">
        <f>VLOOKUP(A150,'[4]População das EFPC - detalhada'!A$1:F$259,4,FALSE)</f>
        <v>221</v>
      </c>
      <c r="M150" s="12">
        <f>VLOOKUP(A150,'[2]Base Cadastral Entidades'!A$2:W$469,15,FALSE)</f>
        <v>5</v>
      </c>
      <c r="N150" s="9">
        <f>VLOOKUP(A150,'[2]Base Cadastral Entidades'!A$2:W$469,16,FALSE)</f>
        <v>18</v>
      </c>
      <c r="O150" s="16" t="str">
        <f>VLOOKUP(A150,[5]Dados_EFPC!A$1:O$273,15,FALSE)</f>
        <v>http://www.capesesp.com.br</v>
      </c>
    </row>
    <row r="151" spans="1:15" x14ac:dyDescent="0.25">
      <c r="A151" s="2" t="s">
        <v>152</v>
      </c>
      <c r="B151" s="2" t="str">
        <f>VLOOKUP(A151,'[1]Base Cadastral Planos (2)'!A$1:AA$1646,2,FALSE)</f>
        <v>PFIZER PREV - SOCIEDADE DE PREVIDENCIA PRIVADA</v>
      </c>
      <c r="C151" s="2" t="str">
        <f>VLOOKUP(A151,'[2]Base Cadastral Entidades'!A$2:W$469,2,FALSE)</f>
        <v>03.361.090/0001-34</v>
      </c>
      <c r="D151" s="3" t="str">
        <f>VLOOKUP(A151,'[2]Base Cadastral Entidades'!A$2:W$469,20,FALSE)</f>
        <v>SP</v>
      </c>
      <c r="E151" s="3" t="str">
        <f>VLOOKUP(A151,'[2]Base Cadastral Entidades'!A$2:W$469,7,FALSE)</f>
        <v>Privado</v>
      </c>
      <c r="F151" s="23">
        <v>663214020.78999996</v>
      </c>
      <c r="G151" s="18">
        <f>VLOOKUP(A151,[3]Planilha1!A$4:N$271,14,)</f>
        <v>21393306.690000001</v>
      </c>
      <c r="H151" s="18">
        <f>VLOOKUP(A151,[3]Planilha1!A$4:P$271,16,FALSE)</f>
        <v>13311074.189999999</v>
      </c>
      <c r="I151" s="18">
        <f>VLOOKUP(A151,[3]Planilha1!$A$4:M$271,13,FALSE)</f>
        <v>2006722.1</v>
      </c>
      <c r="J151" s="11">
        <f>VLOOKUP(A151,'[4]População das EFPC - detalhada'!A$1:F$259,5,FALSE)</f>
        <v>2023</v>
      </c>
      <c r="K151" s="11">
        <f>VLOOKUP(A151,'[4]População das EFPC - detalhada'!A$1:F$259,3,FALSE)</f>
        <v>256</v>
      </c>
      <c r="L151" s="11">
        <f>VLOOKUP(A151,'[4]População das EFPC - detalhada'!A$1:F$259,4,FALSE)</f>
        <v>19</v>
      </c>
      <c r="M151" s="12">
        <f>VLOOKUP(A151,'[2]Base Cadastral Entidades'!A$2:W$469,15,FALSE)</f>
        <v>1</v>
      </c>
      <c r="N151" s="9">
        <f>VLOOKUP(A151,'[2]Base Cadastral Entidades'!A$2:W$469,16,FALSE)</f>
        <v>3</v>
      </c>
      <c r="O151" s="16" t="str">
        <f>VLOOKUP(A151,[5]Dados_EFPC!A$1:O$273,15,FALSE)</f>
        <v>http://www.pfizerprev.com.br</v>
      </c>
    </row>
    <row r="152" spans="1:15" x14ac:dyDescent="0.25">
      <c r="A152" s="2" t="s">
        <v>22</v>
      </c>
      <c r="B152" s="2" t="str">
        <f>VLOOKUP(A152,'[1]Base Cadastral Planos (2)'!A$1:AA$1646,2,FALSE)</f>
        <v>BUNGEPREV - FUNDO MULTIPLO DE PREVIDENCIA PRIVADA</v>
      </c>
      <c r="C152" s="2" t="str">
        <f>VLOOKUP(A152,'[2]Base Cadastral Entidades'!A$2:W$469,2,FALSE)</f>
        <v>02.902.663/0001-27</v>
      </c>
      <c r="D152" s="3" t="str">
        <f>VLOOKUP(A152,'[2]Base Cadastral Entidades'!A$2:W$469,20,FALSE)</f>
        <v>SP</v>
      </c>
      <c r="E152" s="3" t="str">
        <f>VLOOKUP(A152,'[2]Base Cadastral Entidades'!A$2:W$469,7,FALSE)</f>
        <v>Privado</v>
      </c>
      <c r="F152" s="23">
        <v>653330141.02999997</v>
      </c>
      <c r="G152" s="18">
        <f>VLOOKUP(A152,[3]Planilha1!A$4:N$271,14,)</f>
        <v>19404036</v>
      </c>
      <c r="H152" s="18">
        <f>VLOOKUP(A152,[3]Planilha1!A$4:P$271,16,FALSE)</f>
        <v>19718566.169999998</v>
      </c>
      <c r="I152" s="18">
        <f>VLOOKUP(A152,[3]Planilha1!$A$4:M$271,13,FALSE)</f>
        <v>923265.16</v>
      </c>
      <c r="J152" s="11">
        <f>VLOOKUP(A152,'[4]População das EFPC - detalhada'!A$1:F$259,5,FALSE)</f>
        <v>9830</v>
      </c>
      <c r="K152" s="11">
        <f>VLOOKUP(A152,'[4]População das EFPC - detalhada'!A$1:F$259,3,FALSE)</f>
        <v>377</v>
      </c>
      <c r="L152" s="11">
        <f>VLOOKUP(A152,'[4]População das EFPC - detalhada'!A$1:F$259,4,FALSE)</f>
        <v>8</v>
      </c>
      <c r="M152" s="12">
        <f>VLOOKUP(A152,'[2]Base Cadastral Entidades'!A$2:W$469,15,FALSE)</f>
        <v>1</v>
      </c>
      <c r="N152" s="9">
        <f>VLOOKUP(A152,'[2]Base Cadastral Entidades'!A$2:W$469,16,FALSE)</f>
        <v>6</v>
      </c>
      <c r="O152" s="16" t="str">
        <f>VLOOKUP(A152,[5]Dados_EFPC!A$1:O$273,15,FALSE)</f>
        <v>http://www.bungeprev.com.br</v>
      </c>
    </row>
    <row r="153" spans="1:15" x14ac:dyDescent="0.25">
      <c r="A153" s="2" t="s">
        <v>110</v>
      </c>
      <c r="B153" s="2" t="str">
        <f>VLOOKUP(A153,'[1]Base Cadastral Planos (2)'!A$1:AA$1646,2,FALSE)</f>
        <v>INDUSPREVI - SOCIEDADE DE PREVIDENCIA PRIVADA DO RIO GRANDE DO SUL</v>
      </c>
      <c r="C153" s="2" t="str">
        <f>VLOOKUP(A153,'[2]Base Cadastral Entidades'!A$2:W$469,2,FALSE)</f>
        <v>02.207.808/0001-70</v>
      </c>
      <c r="D153" s="3" t="str">
        <f>VLOOKUP(A153,'[2]Base Cadastral Entidades'!A$2:W$469,20,FALSE)</f>
        <v>RS</v>
      </c>
      <c r="E153" s="3" t="str">
        <f>VLOOKUP(A153,'[2]Base Cadastral Entidades'!A$2:W$469,7,FALSE)</f>
        <v>Privado</v>
      </c>
      <c r="F153" s="23">
        <v>647955140.62</v>
      </c>
      <c r="G153" s="18">
        <f>VLOOKUP(A153,[3]Planilha1!A$4:N$271,14,)</f>
        <v>16156727.66</v>
      </c>
      <c r="H153" s="18">
        <f>VLOOKUP(A153,[3]Planilha1!A$4:P$271,16,FALSE)</f>
        <v>28092362.140000001</v>
      </c>
      <c r="I153" s="18">
        <f>VLOOKUP(A153,[3]Planilha1!$A$4:M$271,13,FALSE)</f>
        <v>5292650.05</v>
      </c>
      <c r="J153" s="11">
        <f>VLOOKUP(A153,'[4]População das EFPC - detalhada'!A$1:F$259,5,FALSE)</f>
        <v>2064</v>
      </c>
      <c r="K153" s="11">
        <f>VLOOKUP(A153,'[4]População das EFPC - detalhada'!A$1:F$259,3,FALSE)</f>
        <v>470</v>
      </c>
      <c r="L153" s="11">
        <f>VLOOKUP(A153,'[4]População das EFPC - detalhada'!A$1:F$259,4,FALSE)</f>
        <v>121</v>
      </c>
      <c r="M153" s="12">
        <f>VLOOKUP(A153,'[2]Base Cadastral Entidades'!A$2:W$469,15,FALSE)</f>
        <v>6</v>
      </c>
      <c r="N153" s="9">
        <f>VLOOKUP(A153,'[2]Base Cadastral Entidades'!A$2:W$469,16,FALSE)</f>
        <v>7</v>
      </c>
      <c r="O153" s="16" t="str">
        <f>VLOOKUP(A153,[5]Dados_EFPC!A$1:O$273,15,FALSE)</f>
        <v>http://www.indusprevi.com.br</v>
      </c>
    </row>
    <row r="154" spans="1:15" x14ac:dyDescent="0.25">
      <c r="A154" s="2" t="s">
        <v>157</v>
      </c>
      <c r="B154" s="2" t="str">
        <f>VLOOKUP(A154,'[1]Base Cadastral Planos (2)'!A$1:AA$1646,2,FALSE)</f>
        <v>POUPREV - FUNDACAO DE SEGURIDADE SOCIAL</v>
      </c>
      <c r="C154" s="2" t="str">
        <f>VLOOKUP(A154,'[2]Base Cadastral Entidades'!A$2:W$469,2,FALSE)</f>
        <v>02.982.157/0001-95</v>
      </c>
      <c r="D154" s="3" t="str">
        <f>VLOOKUP(A154,'[2]Base Cadastral Entidades'!A$2:W$469,20,FALSE)</f>
        <v>DF</v>
      </c>
      <c r="E154" s="3" t="str">
        <f>VLOOKUP(A154,'[2]Base Cadastral Entidades'!A$2:W$469,7,FALSE)</f>
        <v>Privado</v>
      </c>
      <c r="F154" s="23">
        <v>639619317.76999998</v>
      </c>
      <c r="G154" s="18">
        <f>VLOOKUP(A154,[3]Planilha1!A$4:N$271,14,)</f>
        <v>19830697.079999998</v>
      </c>
      <c r="H154" s="18">
        <f>VLOOKUP(A154,[3]Planilha1!A$4:P$271,16,FALSE)</f>
        <v>13189810.43</v>
      </c>
      <c r="I154" s="18">
        <f>VLOOKUP(A154,[3]Planilha1!$A$4:M$271,13,FALSE)</f>
        <v>6227153.1799999997</v>
      </c>
      <c r="J154" s="11">
        <f>VLOOKUP(A154,'[4]População das EFPC - detalhada'!A$1:F$259,5,FALSE)</f>
        <v>1259</v>
      </c>
      <c r="K154" s="11">
        <f>VLOOKUP(A154,'[4]População das EFPC - detalhada'!A$1:F$259,3,FALSE)</f>
        <v>132</v>
      </c>
      <c r="L154" s="11">
        <f>VLOOKUP(A154,'[4]População das EFPC - detalhada'!A$1:F$259,4,FALSE)</f>
        <v>28</v>
      </c>
      <c r="M154" s="12">
        <f>VLOOKUP(A154,'[2]Base Cadastral Entidades'!A$2:W$469,15,FALSE)</f>
        <v>1</v>
      </c>
      <c r="N154" s="9">
        <f>VLOOKUP(A154,'[2]Base Cadastral Entidades'!A$2:W$469,16,FALSE)</f>
        <v>2</v>
      </c>
      <c r="O154" s="16" t="str">
        <f>VLOOKUP(A154,[5]Dados_EFPC!A$1:O$273,15,FALSE)</f>
        <v>http://www.pouprev.com.br</v>
      </c>
    </row>
    <row r="155" spans="1:15" x14ac:dyDescent="0.25">
      <c r="A155" s="2" t="s">
        <v>52</v>
      </c>
      <c r="B155" s="2" t="str">
        <f>VLOOKUP(A155,'[1]Base Cadastral Planos (2)'!A$1:AA$1646,2,FALSE)</f>
        <v>DERMINAS SOCIEDADE CIVIL DE SEGURIDADE SOCIAL</v>
      </c>
      <c r="C155" s="2" t="str">
        <f>VLOOKUP(A155,'[2]Base Cadastral Entidades'!A$2:W$469,2,FALSE)</f>
        <v>21.855.622/0001-71</v>
      </c>
      <c r="D155" s="3" t="str">
        <f>VLOOKUP(A155,'[2]Base Cadastral Entidades'!A$2:W$469,20,FALSE)</f>
        <v>MG</v>
      </c>
      <c r="E155" s="3" t="str">
        <f>VLOOKUP(A155,'[2]Base Cadastral Entidades'!A$2:W$469,7,FALSE)</f>
        <v>Público</v>
      </c>
      <c r="F155" s="23">
        <v>638077995.38</v>
      </c>
      <c r="G155" s="18">
        <f>VLOOKUP(A155,[3]Planilha1!A$4:N$271,14,)</f>
        <v>861934</v>
      </c>
      <c r="H155" s="18">
        <f>VLOOKUP(A155,[3]Planilha1!A$4:P$271,16,FALSE)</f>
        <v>18966264.289999999</v>
      </c>
      <c r="I155" s="18">
        <f>VLOOKUP(A155,[3]Planilha1!$A$4:M$271,13,FALSE)</f>
        <v>0</v>
      </c>
      <c r="J155" s="11">
        <f>VLOOKUP(A155,'[4]População das EFPC - detalhada'!A$1:F$259,5,FALSE)</f>
        <v>4688</v>
      </c>
      <c r="K155" s="11">
        <f>VLOOKUP(A155,'[4]População das EFPC - detalhada'!A$1:F$259,3,FALSE)</f>
        <v>7</v>
      </c>
      <c r="L155" s="11">
        <f>VLOOKUP(A155,'[4]População das EFPC - detalhada'!A$1:F$259,4,FALSE)</f>
        <v>3921</v>
      </c>
      <c r="M155" s="12">
        <f>VLOOKUP(A155,'[2]Base Cadastral Entidades'!A$2:W$469,15,FALSE)</f>
        <v>1</v>
      </c>
      <c r="N155" s="9">
        <f>VLOOKUP(A155,'[2]Base Cadastral Entidades'!A$2:W$469,16,FALSE)</f>
        <v>1</v>
      </c>
      <c r="O155" s="16" t="str">
        <f>VLOOKUP(A155,[5]Dados_EFPC!A$1:O$273,15,FALSE)</f>
        <v>http://www.derminas.org.br</v>
      </c>
    </row>
    <row r="156" spans="1:15" x14ac:dyDescent="0.25">
      <c r="A156" s="2" t="s">
        <v>202</v>
      </c>
      <c r="B156" s="2" t="str">
        <f>VLOOKUP(A156,'[1]Base Cadastral Planos (2)'!A$1:AA$1646,2,FALSE)</f>
        <v>RAIZPREV - ENTIDADE DE PREVIDENCIA PRIVADA</v>
      </c>
      <c r="C156" s="2" t="str">
        <f>VLOOKUP(A156,'[2]Base Cadastral Entidades'!A$2:W$469,2,FALSE)</f>
        <v>13.124.815/0001-24</v>
      </c>
      <c r="D156" s="3" t="str">
        <f>VLOOKUP(A156,'[2]Base Cadastral Entidades'!A$2:W$469,20,FALSE)</f>
        <v>SP</v>
      </c>
      <c r="E156" s="3" t="str">
        <f>VLOOKUP(A156,'[2]Base Cadastral Entidades'!A$2:W$469,7,FALSE)</f>
        <v>Privado</v>
      </c>
      <c r="F156" s="23">
        <v>637038235.92999995</v>
      </c>
      <c r="G156" s="18">
        <f>VLOOKUP(A156,[3]Planilha1!A$4:N$271,14,)</f>
        <v>51249097.100000001</v>
      </c>
      <c r="H156" s="18">
        <f>VLOOKUP(A156,[3]Planilha1!A$4:P$271,16,FALSE)</f>
        <v>6002691.71</v>
      </c>
      <c r="I156" s="18">
        <f>VLOOKUP(A156,[3]Planilha1!$A$4:M$271,13,FALSE)</f>
        <v>8403101.0399999991</v>
      </c>
      <c r="J156" s="11">
        <f>VLOOKUP(A156,'[4]População das EFPC - detalhada'!A$1:F$259,5,FALSE)</f>
        <v>28321</v>
      </c>
      <c r="K156" s="11">
        <f>VLOOKUP(A156,'[4]População das EFPC - detalhada'!A$1:F$259,3,FALSE)</f>
        <v>77</v>
      </c>
      <c r="L156" s="11">
        <f>VLOOKUP(A156,'[4]População das EFPC - detalhada'!A$1:F$259,4,FALSE)</f>
        <v>4</v>
      </c>
      <c r="M156" s="12">
        <f>VLOOKUP(A156,'[2]Base Cadastral Entidades'!A$2:W$469,15,FALSE)</f>
        <v>1</v>
      </c>
      <c r="N156" s="9">
        <f>VLOOKUP(A156,'[2]Base Cadastral Entidades'!A$2:W$469,16,FALSE)</f>
        <v>31</v>
      </c>
      <c r="O156" s="16" t="str">
        <f>VLOOKUP(A156,[5]Dados_EFPC!A$1:O$273,15,FALSE)</f>
        <v>https://www.raizprev.org.br</v>
      </c>
    </row>
    <row r="157" spans="1:15" x14ac:dyDescent="0.25">
      <c r="A157" s="2" t="s">
        <v>100</v>
      </c>
      <c r="B157" s="2" t="str">
        <f>VLOOKUP(A157,'[1]Base Cadastral Planos (2)'!A$1:AA$1646,2,FALSE)</f>
        <v>FUTURA ENTIDADE DE PREVIDENCIA COMPLEMENTAR</v>
      </c>
      <c r="C157" s="2" t="str">
        <f>VLOOKUP(A157,'[2]Base Cadastral Entidades'!A$2:W$469,2,FALSE)</f>
        <v>27.109.420/0001-67</v>
      </c>
      <c r="D157" s="3" t="str">
        <f>VLOOKUP(A157,'[2]Base Cadastral Entidades'!A$2:W$469,20,FALSE)</f>
        <v>SP</v>
      </c>
      <c r="E157" s="3" t="str">
        <f>VLOOKUP(A157,'[2]Base Cadastral Entidades'!A$2:W$469,7,FALSE)</f>
        <v>Privado</v>
      </c>
      <c r="F157" s="23">
        <v>633526103.50999999</v>
      </c>
      <c r="G157" s="18">
        <f>VLOOKUP(A157,[3]Planilha1!A$4:N$271,14,)</f>
        <v>3808470.46</v>
      </c>
      <c r="H157" s="18">
        <f>VLOOKUP(A157,[3]Planilha1!A$4:P$271,16,FALSE)</f>
        <v>40955690.909999996</v>
      </c>
      <c r="I157" s="18">
        <f>VLOOKUP(A157,[3]Planilha1!$A$4:M$271,13,FALSE)</f>
        <v>135486.32999999999</v>
      </c>
      <c r="J157" s="11">
        <f>VLOOKUP(A157,'[4]População das EFPC - detalhada'!A$1:F$259,5,FALSE)</f>
        <v>765</v>
      </c>
      <c r="K157" s="11">
        <f>VLOOKUP(A157,'[4]População das EFPC - detalhada'!A$1:F$259,3,FALSE)</f>
        <v>337</v>
      </c>
      <c r="L157" s="11">
        <f>VLOOKUP(A157,'[4]População das EFPC - detalhada'!A$1:F$259,4,FALSE)</f>
        <v>71</v>
      </c>
      <c r="M157" s="12">
        <f>VLOOKUP(A157,'[2]Base Cadastral Entidades'!A$2:W$469,15,FALSE)</f>
        <v>1</v>
      </c>
      <c r="N157" s="9">
        <f>VLOOKUP(A157,'[2]Base Cadastral Entidades'!A$2:W$469,16,FALSE)</f>
        <v>1</v>
      </c>
      <c r="O157" s="16" t="str">
        <f>VLOOKUP(A157,[5]Dados_EFPC!A$1:O$273,15,FALSE)</f>
        <v>WWW.PORTALPREV.COM.BR</v>
      </c>
    </row>
    <row r="158" spans="1:15" x14ac:dyDescent="0.25">
      <c r="A158" s="2" t="s">
        <v>169</v>
      </c>
      <c r="B158" s="2" t="str">
        <f>VLOOKUP(A158,'[1]Base Cadastral Planos (2)'!A$1:AA$1646,2,FALSE)</f>
        <v>PREVHAB PREVIDENCIA COMPLEMENTAR</v>
      </c>
      <c r="C158" s="2" t="str">
        <f>VLOOKUP(A158,'[2]Base Cadastral Entidades'!A$2:W$469,2,FALSE)</f>
        <v>42.174.631/0001-77</v>
      </c>
      <c r="D158" s="3" t="str">
        <f>VLOOKUP(A158,'[2]Base Cadastral Entidades'!A$2:W$469,20,FALSE)</f>
        <v>RJ</v>
      </c>
      <c r="E158" s="3" t="str">
        <f>VLOOKUP(A158,'[2]Base Cadastral Entidades'!A$2:W$469,7,FALSE)</f>
        <v>Privado</v>
      </c>
      <c r="F158" s="23">
        <v>628714059.49000001</v>
      </c>
      <c r="G158" s="18">
        <f>VLOOKUP(A158,[3]Planilha1!A$4:N$271,14,)</f>
        <v>1523716.3</v>
      </c>
      <c r="H158" s="18">
        <f>VLOOKUP(A158,[3]Planilha1!A$4:P$271,16,FALSE)</f>
        <v>46067702.530000001</v>
      </c>
      <c r="I158" s="18">
        <f>VLOOKUP(A158,[3]Planilha1!$A$4:M$271,13,FALSE)</f>
        <v>372660.94</v>
      </c>
      <c r="J158" s="11">
        <f>VLOOKUP(A158,'[4]População das EFPC - detalhada'!A$1:F$259,5,FALSE)</f>
        <v>2</v>
      </c>
      <c r="K158" s="11">
        <f>VLOOKUP(A158,'[4]População das EFPC - detalhada'!A$1:F$259,3,FALSE)</f>
        <v>383</v>
      </c>
      <c r="L158" s="11">
        <f>VLOOKUP(A158,'[4]População das EFPC - detalhada'!A$1:F$259,4,FALSE)</f>
        <v>156</v>
      </c>
      <c r="M158" s="12">
        <f>VLOOKUP(A158,'[2]Base Cadastral Entidades'!A$2:W$469,15,FALSE)</f>
        <v>1</v>
      </c>
      <c r="N158" s="9">
        <f>VLOOKUP(A158,'[2]Base Cadastral Entidades'!A$2:W$469,16,FALSE)</f>
        <v>0</v>
      </c>
      <c r="O158" s="16" t="str">
        <f>VLOOKUP(A158,[5]Dados_EFPC!A$1:O$273,15,FALSE)</f>
        <v>http://www.prevhab.com.br</v>
      </c>
    </row>
    <row r="159" spans="1:15" x14ac:dyDescent="0.25">
      <c r="A159" s="2" t="s">
        <v>185</v>
      </c>
      <c r="B159" s="2" t="str">
        <f>VLOOKUP(A159,'[1]Base Cadastral Planos (2)'!A$1:AA$1646,2,FALSE)</f>
        <v>PREVINDUS ASSOCIACAO DE PREVIDENCIA COMPLEMENTAR</v>
      </c>
      <c r="C159" s="2" t="str">
        <f>VLOOKUP(A159,'[2]Base Cadastral Entidades'!A$2:W$469,2,FALSE)</f>
        <v>00.576.685/0001-19</v>
      </c>
      <c r="D159" s="3" t="str">
        <f>VLOOKUP(A159,'[2]Base Cadastral Entidades'!A$2:W$469,20,FALSE)</f>
        <v>RJ</v>
      </c>
      <c r="E159" s="3" t="str">
        <f>VLOOKUP(A159,'[2]Base Cadastral Entidades'!A$2:W$469,7,FALSE)</f>
        <v>Privado</v>
      </c>
      <c r="F159" s="23">
        <v>620816551.53999996</v>
      </c>
      <c r="G159" s="18">
        <f>VLOOKUP(A159,[3]Planilha1!A$4:N$271,14,)</f>
        <v>30337387.490000002</v>
      </c>
      <c r="H159" s="18">
        <f>VLOOKUP(A159,[3]Planilha1!A$4:P$271,16,FALSE)</f>
        <v>38662044.270000003</v>
      </c>
      <c r="I159" s="18">
        <f>VLOOKUP(A159,[3]Planilha1!$A$4:M$271,13,FALSE)</f>
        <v>11228082.810000001</v>
      </c>
      <c r="J159" s="11">
        <f>VLOOKUP(A159,'[4]População das EFPC - detalhada'!A$1:F$259,5,FALSE)</f>
        <v>8475</v>
      </c>
      <c r="K159" s="11">
        <f>VLOOKUP(A159,'[4]População das EFPC - detalhada'!A$1:F$259,3,FALSE)</f>
        <v>752</v>
      </c>
      <c r="L159" s="11">
        <f>VLOOKUP(A159,'[4]População das EFPC - detalhada'!A$1:F$259,4,FALSE)</f>
        <v>249</v>
      </c>
      <c r="M159" s="12">
        <f>VLOOKUP(A159,'[2]Base Cadastral Entidades'!A$2:W$469,15,FALSE)</f>
        <v>9</v>
      </c>
      <c r="N159" s="9">
        <f>VLOOKUP(A159,'[2]Base Cadastral Entidades'!A$2:W$469,16,FALSE)</f>
        <v>10</v>
      </c>
      <c r="O159" s="16" t="str">
        <f>VLOOKUP(A159,[5]Dados_EFPC!A$1:O$273,15,FALSE)</f>
        <v>http://www.previndus.com.br</v>
      </c>
    </row>
    <row r="160" spans="1:15" x14ac:dyDescent="0.25">
      <c r="A160" s="2" t="s">
        <v>47</v>
      </c>
      <c r="B160" s="2" t="str">
        <f>VLOOKUP(A160,'[1]Base Cadastral Planos (2)'!A$1:AA$1646,2,FALSE)</f>
        <v>CP PREV SOCIEDADE DE PREVIDENCIA PRIVADA</v>
      </c>
      <c r="C160" s="2" t="str">
        <f>VLOOKUP(A160,'[2]Base Cadastral Entidades'!A$2:W$469,2,FALSE)</f>
        <v>74.162.934/0001-66</v>
      </c>
      <c r="D160" s="3" t="str">
        <f>VLOOKUP(A160,'[2]Base Cadastral Entidades'!A$2:W$469,20,FALSE)</f>
        <v>SP</v>
      </c>
      <c r="E160" s="3" t="str">
        <f>VLOOKUP(A160,'[2]Base Cadastral Entidades'!A$2:W$469,7,FALSE)</f>
        <v>Privado</v>
      </c>
      <c r="F160" s="23">
        <v>598549161.39999998</v>
      </c>
      <c r="G160" s="18">
        <f>VLOOKUP(A160,[3]Planilha1!A$4:N$271,14,)</f>
        <v>20903186.32</v>
      </c>
      <c r="H160" s="18">
        <f>VLOOKUP(A160,[3]Planilha1!A$4:P$271,16,FALSE)</f>
        <v>15738961.57</v>
      </c>
      <c r="I160" s="18">
        <f>VLOOKUP(A160,[3]Planilha1!$A$4:M$271,13,FALSE)</f>
        <v>5445124.9299999997</v>
      </c>
      <c r="J160" s="11">
        <f>VLOOKUP(A160,'[4]População das EFPC - detalhada'!A$1:F$259,5,FALSE)</f>
        <v>2948</v>
      </c>
      <c r="K160" s="11">
        <f>VLOOKUP(A160,'[4]População das EFPC - detalhada'!A$1:F$259,3,FALSE)</f>
        <v>189</v>
      </c>
      <c r="L160" s="11">
        <f>VLOOKUP(A160,'[4]População das EFPC - detalhada'!A$1:F$259,4,FALSE)</f>
        <v>7</v>
      </c>
      <c r="M160" s="12">
        <f>VLOOKUP(A160,'[2]Base Cadastral Entidades'!A$2:W$469,15,FALSE)</f>
        <v>1</v>
      </c>
      <c r="N160" s="9">
        <f>VLOOKUP(A160,'[2]Base Cadastral Entidades'!A$2:W$469,16,FALSE)</f>
        <v>2</v>
      </c>
      <c r="O160" s="16" t="str">
        <f>VLOOKUP(A160,[5]Dados_EFPC!A$1:O$273,15,FALSE)</f>
        <v>http://www.portalprev.com.br/cpprev/cpprev</v>
      </c>
    </row>
    <row r="161" spans="1:15" x14ac:dyDescent="0.25">
      <c r="A161" s="2" t="s">
        <v>31</v>
      </c>
      <c r="B161" s="2" t="str">
        <f>VLOOKUP(A161,'[1]Base Cadastral Planos (2)'!A$1:AA$1646,2,FALSE)</f>
        <v>CARREFOURPREV - SOCIEDADE DE PREVIDENCIA COMPLEMENTAR</v>
      </c>
      <c r="C161" s="2" t="str">
        <f>VLOOKUP(A161,'[2]Base Cadastral Entidades'!A$2:W$469,2,FALSE)</f>
        <v>66.513.409/0001-10</v>
      </c>
      <c r="D161" s="3" t="str">
        <f>VLOOKUP(A161,'[2]Base Cadastral Entidades'!A$2:W$469,20,FALSE)</f>
        <v>SP</v>
      </c>
      <c r="E161" s="3" t="str">
        <f>VLOOKUP(A161,'[2]Base Cadastral Entidades'!A$2:W$469,7,FALSE)</f>
        <v>Privado</v>
      </c>
      <c r="F161" s="23">
        <v>597035089.84000003</v>
      </c>
      <c r="G161" s="18">
        <f>VLOOKUP(A161,[3]Planilha1!A$4:N$271,14,)</f>
        <v>23438505.039999999</v>
      </c>
      <c r="H161" s="18">
        <f>VLOOKUP(A161,[3]Planilha1!A$4:P$271,16,FALSE)</f>
        <v>26629517.34</v>
      </c>
      <c r="I161" s="18">
        <f>VLOOKUP(A161,[3]Planilha1!$A$4:M$271,13,FALSE)</f>
        <v>2845456.33</v>
      </c>
      <c r="J161" s="11">
        <f>VLOOKUP(A161,'[4]População das EFPC - detalhada'!A$1:F$259,5,FALSE)</f>
        <v>50546</v>
      </c>
      <c r="K161" s="11">
        <f>VLOOKUP(A161,'[4]População das EFPC - detalhada'!A$1:F$259,3,FALSE)</f>
        <v>268</v>
      </c>
      <c r="L161" s="11">
        <f>VLOOKUP(A161,'[4]População das EFPC - detalhada'!A$1:F$259,4,FALSE)</f>
        <v>10</v>
      </c>
      <c r="M161" s="12">
        <f>VLOOKUP(A161,'[2]Base Cadastral Entidades'!A$2:W$469,15,FALSE)</f>
        <v>1</v>
      </c>
      <c r="N161" s="9">
        <f>VLOOKUP(A161,'[2]Base Cadastral Entidades'!A$2:W$469,16,FALSE)</f>
        <v>13</v>
      </c>
      <c r="O161" s="16" t="str">
        <f>VLOOKUP(A161,[5]Dados_EFPC!A$1:O$273,15,FALSE)</f>
        <v>http://www.carrefourprev.com.br</v>
      </c>
    </row>
    <row r="162" spans="1:15" x14ac:dyDescent="0.25">
      <c r="A162" s="2" t="s">
        <v>179</v>
      </c>
      <c r="B162" s="2" t="str">
        <f>VLOOKUP(A162,'[1]Base Cadastral Planos (2)'!A$1:AA$1646,2,FALSE)</f>
        <v>PREVIDEXXONMOBIL - SOCIEDADE DE PREVIDENCIA COMPLEMENTAR</v>
      </c>
      <c r="C162" s="2" t="str">
        <f>VLOOKUP(A162,'[2]Base Cadastral Entidades'!A$2:W$469,2,FALSE)</f>
        <v>10.535.934/0001-81</v>
      </c>
      <c r="D162" s="3" t="str">
        <f>VLOOKUP(A162,'[2]Base Cadastral Entidades'!A$2:W$469,20,FALSE)</f>
        <v>PR</v>
      </c>
      <c r="E162" s="3" t="str">
        <f>VLOOKUP(A162,'[2]Base Cadastral Entidades'!A$2:W$469,7,FALSE)</f>
        <v>Privado</v>
      </c>
      <c r="F162" s="23">
        <v>590367394.73000002</v>
      </c>
      <c r="G162" s="18">
        <f>VLOOKUP(A162,[3]Planilha1!A$4:N$271,14,)</f>
        <v>25612661.07</v>
      </c>
      <c r="H162" s="18">
        <f>VLOOKUP(A162,[3]Planilha1!A$4:P$271,16,FALSE)</f>
        <v>18275163.390000001</v>
      </c>
      <c r="I162" s="18">
        <f>VLOOKUP(A162,[3]Planilha1!$A$4:M$271,13,FALSE)</f>
        <v>0</v>
      </c>
      <c r="J162" s="11">
        <f>VLOOKUP(A162,'[4]População das EFPC - detalhada'!A$1:F$259,5,FALSE)</f>
        <v>2200</v>
      </c>
      <c r="K162" s="11">
        <f>VLOOKUP(A162,'[4]População das EFPC - detalhada'!A$1:F$259,3,FALSE)</f>
        <v>115</v>
      </c>
      <c r="L162" s="11">
        <f>VLOOKUP(A162,'[4]População das EFPC - detalhada'!A$1:F$259,4,FALSE)</f>
        <v>20</v>
      </c>
      <c r="M162" s="12">
        <f>VLOOKUP(A162,'[2]Base Cadastral Entidades'!A$2:W$469,15,FALSE)</f>
        <v>2</v>
      </c>
      <c r="N162" s="9">
        <f>VLOOKUP(A162,'[2]Base Cadastral Entidades'!A$2:W$469,16,FALSE)</f>
        <v>3</v>
      </c>
      <c r="O162" s="16" t="str">
        <f>VLOOKUP(A162,[5]Dados_EFPC!A$1:O$273,15,FALSE)</f>
        <v>Sem site</v>
      </c>
    </row>
    <row r="163" spans="1:15" x14ac:dyDescent="0.25">
      <c r="A163" s="2" t="s">
        <v>276</v>
      </c>
      <c r="B163" s="2" t="str">
        <f>VLOOKUP(A163,'[1]Base Cadastral Planos (2)'!A$1:AA$1646,2,FALSE)</f>
        <v>CASFAM-CX DE ASSIST E PREVID FABIO DE ARAUJO MOTTA</v>
      </c>
      <c r="C163" s="2" t="str">
        <f>VLOOKUP(A163,'[2]Base Cadastral Entidades'!A$2:W$469,2,FALSE)</f>
        <v>18.742.833/0001-93</v>
      </c>
      <c r="D163" s="3" t="str">
        <f>VLOOKUP(A163,'[2]Base Cadastral Entidades'!A$2:W$469,20,FALSE)</f>
        <v>MG</v>
      </c>
      <c r="E163" s="3" t="str">
        <f>VLOOKUP(A163,'[2]Base Cadastral Entidades'!A$2:W$469,7,FALSE)</f>
        <v>Privado</v>
      </c>
      <c r="F163" s="23">
        <v>588368653.35000002</v>
      </c>
      <c r="G163" s="18">
        <f>VLOOKUP(A163,[3]Planilha1!A$4:N$271,14,)</f>
        <v>20390264.030000001</v>
      </c>
      <c r="H163" s="18">
        <f>VLOOKUP(A163,[3]Planilha1!A$4:P$271,16,FALSE)</f>
        <v>14959013.629999999</v>
      </c>
      <c r="I163" s="18">
        <f>VLOOKUP(A163,[3]Planilha1!$A$4:M$271,13,FALSE)</f>
        <v>15325442.93</v>
      </c>
      <c r="J163" s="11">
        <f>VLOOKUP(A163,'[4]População das EFPC - detalhada'!A$1:F$259,5,FALSE)</f>
        <v>5379</v>
      </c>
      <c r="K163" s="11">
        <f>VLOOKUP(A163,'[4]População das EFPC - detalhada'!A$1:F$259,3,FALSE)</f>
        <v>705</v>
      </c>
      <c r="L163" s="11">
        <f>VLOOKUP(A163,'[4]População das EFPC - detalhada'!A$1:F$259,4,FALSE)</f>
        <v>178</v>
      </c>
      <c r="M163" s="12">
        <f>VLOOKUP(A163,'[2]Base Cadastral Entidades'!A$2:W$469,15,FALSE)</f>
        <v>2</v>
      </c>
      <c r="N163" s="9">
        <f>VLOOKUP(A163,'[2]Base Cadastral Entidades'!A$2:W$469,16,FALSE)</f>
        <v>6</v>
      </c>
      <c r="O163" s="16" t="str">
        <f>VLOOKUP(A163,[5]Dados_EFPC!A$1:O$273,15,FALSE)</f>
        <v>Sem site</v>
      </c>
    </row>
    <row r="164" spans="1:15" x14ac:dyDescent="0.25">
      <c r="A164" s="2" t="s">
        <v>150</v>
      </c>
      <c r="B164" s="2" t="str">
        <f>VLOOKUP(A164,'[1]Base Cadastral Planos (2)'!A$1:AA$1646,2,FALSE)</f>
        <v>P&amp;G PREV - SOCIEDADE DE PREVIDENCIA PRIVADA</v>
      </c>
      <c r="C164" s="2" t="str">
        <f>VLOOKUP(A164,'[2]Base Cadastral Entidades'!A$2:W$469,2,FALSE)</f>
        <v>01.680.352/0001-06</v>
      </c>
      <c r="D164" s="3" t="str">
        <f>VLOOKUP(A164,'[2]Base Cadastral Entidades'!A$2:W$469,20,FALSE)</f>
        <v>SP</v>
      </c>
      <c r="E164" s="3" t="str">
        <f>VLOOKUP(A164,'[2]Base Cadastral Entidades'!A$2:W$469,7,FALSE)</f>
        <v>Privado</v>
      </c>
      <c r="F164" s="23">
        <v>559331110.74000001</v>
      </c>
      <c r="G164" s="18">
        <f>VLOOKUP(A164,[3]Planilha1!A$4:N$271,14,)</f>
        <v>25950589.050000001</v>
      </c>
      <c r="H164" s="18">
        <f>VLOOKUP(A164,[3]Planilha1!A$4:P$271,16,FALSE)</f>
        <v>42025995.550000004</v>
      </c>
      <c r="I164" s="18">
        <f>VLOOKUP(A164,[3]Planilha1!$A$4:M$271,13,FALSE)</f>
        <v>2577613.0099999998</v>
      </c>
      <c r="J164" s="11">
        <f>VLOOKUP(A164,'[4]População das EFPC - detalhada'!A$1:F$259,5,FALSE)</f>
        <v>4736</v>
      </c>
      <c r="K164" s="11">
        <f>VLOOKUP(A164,'[4]População das EFPC - detalhada'!A$1:F$259,3,FALSE)</f>
        <v>215</v>
      </c>
      <c r="L164" s="11">
        <f>VLOOKUP(A164,'[4]População das EFPC - detalhada'!A$1:F$259,4,FALSE)</f>
        <v>24</v>
      </c>
      <c r="M164" s="12">
        <f>VLOOKUP(A164,'[2]Base Cadastral Entidades'!A$2:W$469,15,FALSE)</f>
        <v>2</v>
      </c>
      <c r="N164" s="9">
        <f>VLOOKUP(A164,'[2]Base Cadastral Entidades'!A$2:W$469,16,FALSE)</f>
        <v>2</v>
      </c>
      <c r="O164" s="16" t="str">
        <f>VLOOKUP(A164,[5]Dados_EFPC!A$1:O$273,15,FALSE)</f>
        <v>http://www.portalprev.com.br/pgprev/</v>
      </c>
    </row>
    <row r="165" spans="1:15" x14ac:dyDescent="0.25">
      <c r="A165" s="2" t="s">
        <v>232</v>
      </c>
      <c r="B165" s="2" t="str">
        <f>VLOOKUP(A165,'[1]Base Cadastral Planos (2)'!A$1:AA$1646,2,FALSE)</f>
        <v>SUPREV-FUNDACAO MULTIPATROCINADA DE SUPLEMENTACAO PREV</v>
      </c>
      <c r="C165" s="2" t="str">
        <f>VLOOKUP(A165,'[2]Base Cadastral Entidades'!A$2:W$469,2,FALSE)</f>
        <v>49.323.025/0001-15</v>
      </c>
      <c r="D165" s="3" t="str">
        <f>VLOOKUP(A165,'[2]Base Cadastral Entidades'!A$2:W$469,20,FALSE)</f>
        <v>SP</v>
      </c>
      <c r="E165" s="3" t="str">
        <f>VLOOKUP(A165,'[2]Base Cadastral Entidades'!A$2:W$469,7,FALSE)</f>
        <v>Privado</v>
      </c>
      <c r="F165" s="23">
        <v>554061584.61000001</v>
      </c>
      <c r="G165" s="18">
        <f>VLOOKUP(A165,[3]Planilha1!A$4:N$271,14,)</f>
        <v>14626207.24</v>
      </c>
      <c r="H165" s="18">
        <f>VLOOKUP(A165,[3]Planilha1!A$4:P$271,16,FALSE)</f>
        <v>31682201.810000002</v>
      </c>
      <c r="I165" s="18">
        <f>VLOOKUP(A165,[3]Planilha1!$A$4:M$271,13,FALSE)</f>
        <v>1933903.99</v>
      </c>
      <c r="J165" s="11">
        <f>VLOOKUP(A165,'[4]População das EFPC - detalhada'!A$1:F$259,5,FALSE)</f>
        <v>2910</v>
      </c>
      <c r="K165" s="11">
        <f>VLOOKUP(A165,'[4]População das EFPC - detalhada'!A$1:F$259,3,FALSE)</f>
        <v>607</v>
      </c>
      <c r="L165" s="11">
        <f>VLOOKUP(A165,'[4]População das EFPC - detalhada'!A$1:F$259,4,FALSE)</f>
        <v>339</v>
      </c>
      <c r="M165" s="12">
        <f>VLOOKUP(A165,'[2]Base Cadastral Entidades'!A$2:W$469,15,FALSE)</f>
        <v>8</v>
      </c>
      <c r="N165" s="9">
        <f>VLOOKUP(A165,'[2]Base Cadastral Entidades'!A$2:W$469,16,FALSE)</f>
        <v>8</v>
      </c>
      <c r="O165" s="16" t="str">
        <f>VLOOKUP(A165,[5]Dados_EFPC!A$1:O$273,15,FALSE)</f>
        <v>http://www.suprev.com.br</v>
      </c>
    </row>
    <row r="166" spans="1:15" x14ac:dyDescent="0.25">
      <c r="A166" s="2" t="s">
        <v>203</v>
      </c>
      <c r="B166" s="2" t="str">
        <f>VLOOKUP(A166,'[1]Base Cadastral Planos (2)'!A$1:AA$1646,2,FALSE)</f>
        <v>RANDONPREV FUNDO DE PENSAO</v>
      </c>
      <c r="C166" s="2" t="str">
        <f>VLOOKUP(A166,'[2]Base Cadastral Entidades'!A$2:W$469,2,FALSE)</f>
        <v>00.016.905/0001-50</v>
      </c>
      <c r="D166" s="3" t="str">
        <f>VLOOKUP(A166,'[2]Base Cadastral Entidades'!A$2:W$469,20,FALSE)</f>
        <v>RS</v>
      </c>
      <c r="E166" s="3" t="str">
        <f>VLOOKUP(A166,'[2]Base Cadastral Entidades'!A$2:W$469,7,FALSE)</f>
        <v>Privado</v>
      </c>
      <c r="F166" s="23">
        <v>540980856.83000004</v>
      </c>
      <c r="G166" s="18">
        <f>VLOOKUP(A166,[3]Planilha1!A$4:N$271,14,)</f>
        <v>18048308.059999999</v>
      </c>
      <c r="H166" s="18">
        <f>VLOOKUP(A166,[3]Planilha1!A$4:P$271,16,FALSE)</f>
        <v>17223287.09</v>
      </c>
      <c r="I166" s="18">
        <f>VLOOKUP(A166,[3]Planilha1!$A$4:M$271,13,FALSE)</f>
        <v>4993390.8099999996</v>
      </c>
      <c r="J166" s="11">
        <f>VLOOKUP(A166,'[4]População das EFPC - detalhada'!A$1:F$259,5,FALSE)</f>
        <v>17017</v>
      </c>
      <c r="K166" s="11">
        <f>VLOOKUP(A166,'[4]População das EFPC - detalhada'!A$1:F$259,3,FALSE)</f>
        <v>303</v>
      </c>
      <c r="L166" s="11">
        <f>VLOOKUP(A166,'[4]População das EFPC - detalhada'!A$1:F$259,4,FALSE)</f>
        <v>22</v>
      </c>
      <c r="M166" s="12">
        <f>VLOOKUP(A166,'[2]Base Cadastral Entidades'!A$2:W$469,15,FALSE)</f>
        <v>1</v>
      </c>
      <c r="N166" s="9">
        <f>VLOOKUP(A166,'[2]Base Cadastral Entidades'!A$2:W$469,16,FALSE)</f>
        <v>33</v>
      </c>
      <c r="O166" s="16" t="str">
        <f>VLOOKUP(A166,[5]Dados_EFPC!A$1:O$273,15,FALSE)</f>
        <v>http://www.randonprev.com.br</v>
      </c>
    </row>
    <row r="167" spans="1:15" x14ac:dyDescent="0.25">
      <c r="A167" s="2" t="s">
        <v>274</v>
      </c>
      <c r="B167" s="2" t="str">
        <f>VLOOKUP(A167,'[1]Base Cadastral Planos (2)'!A$1:AA$1646,2,FALSE)</f>
        <v>BOTICARIO PREV SOCIEDADE DE PREVIDENCIA PRIVADA</v>
      </c>
      <c r="C167" s="2" t="str">
        <f>VLOOKUP(A167,'[2]Base Cadastral Entidades'!A$2:W$469,2,FALSE)</f>
        <v>00.998.828/0001-80</v>
      </c>
      <c r="D167" s="3" t="str">
        <f>VLOOKUP(A167,'[2]Base Cadastral Entidades'!A$2:W$469,20,FALSE)</f>
        <v>PR</v>
      </c>
      <c r="E167" s="3" t="str">
        <f>VLOOKUP(A167,'[2]Base Cadastral Entidades'!A$2:W$469,7,FALSE)</f>
        <v>Privado</v>
      </c>
      <c r="F167" s="23">
        <v>527770414.20999998</v>
      </c>
      <c r="G167" s="18">
        <f>VLOOKUP(A167,[3]Planilha1!A$4:N$271,14,)</f>
        <v>45479019.340000004</v>
      </c>
      <c r="H167" s="18">
        <f>VLOOKUP(A167,[3]Planilha1!A$4:P$271,16,FALSE)</f>
        <v>1651210.22</v>
      </c>
      <c r="I167" s="18">
        <f>VLOOKUP(A167,[3]Planilha1!$A$4:M$271,13,FALSE)</f>
        <v>8864274.75</v>
      </c>
      <c r="J167" s="11">
        <f>VLOOKUP(A167,'[4]População das EFPC - detalhada'!A$1:F$259,5,FALSE)</f>
        <v>12037</v>
      </c>
      <c r="K167" s="11">
        <f>VLOOKUP(A167,'[4]População das EFPC - detalhada'!A$1:F$259,3,FALSE)</f>
        <v>26</v>
      </c>
      <c r="L167" s="11">
        <f>VLOOKUP(A167,'[4]População das EFPC - detalhada'!A$1:F$259,4,FALSE)</f>
        <v>15</v>
      </c>
      <c r="M167" s="12">
        <f>VLOOKUP(A167,'[2]Base Cadastral Entidades'!A$2:W$469,15,FALSE)</f>
        <v>1</v>
      </c>
      <c r="N167" s="9">
        <f>VLOOKUP(A167,'[2]Base Cadastral Entidades'!A$2:W$469,16,FALSE)</f>
        <v>30</v>
      </c>
      <c r="O167" s="16" t="str">
        <f>VLOOKUP(A167,[5]Dados_EFPC!A$1:O$273,15,FALSE)</f>
        <v>Sem site</v>
      </c>
    </row>
    <row r="168" spans="1:15" x14ac:dyDescent="0.25">
      <c r="A168" s="2" t="s">
        <v>28</v>
      </c>
      <c r="B168" s="2" t="str">
        <f>VLOOKUP(A168,'[1]Base Cadastral Planos (2)'!A$1:AA$1646,2,FALSE)</f>
        <v>CAPITAL PREV - FUNDACAO CAPITAL PREVIDENCIA E SAUDE</v>
      </c>
      <c r="C168" s="2" t="str">
        <f>VLOOKUP(A168,'[2]Base Cadastral Entidades'!A$2:W$469,2,FALSE)</f>
        <v>00.580.481/0001-51</v>
      </c>
      <c r="D168" s="3" t="str">
        <f>VLOOKUP(A168,'[2]Base Cadastral Entidades'!A$2:W$469,20,FALSE)</f>
        <v>ES</v>
      </c>
      <c r="E168" s="3" t="str">
        <f>VLOOKUP(A168,'[2]Base Cadastral Entidades'!A$2:W$469,7,FALSE)</f>
        <v>Público</v>
      </c>
      <c r="F168" s="23">
        <v>525762686.91000003</v>
      </c>
      <c r="G168" s="18">
        <f>VLOOKUP(A168,[3]Planilha1!A$4:N$271,14,)</f>
        <v>13997792.350000001</v>
      </c>
      <c r="H168" s="18">
        <f>VLOOKUP(A168,[3]Planilha1!A$4:P$271,16,FALSE)</f>
        <v>25886919.469999999</v>
      </c>
      <c r="I168" s="18">
        <f>VLOOKUP(A168,[3]Planilha1!$A$4:M$271,13,FALSE)</f>
        <v>295050.2</v>
      </c>
      <c r="J168" s="11">
        <f>VLOOKUP(A168,'[4]População das EFPC - detalhada'!A$1:F$259,5,FALSE)</f>
        <v>937</v>
      </c>
      <c r="K168" s="11">
        <f>VLOOKUP(A168,'[4]População das EFPC - detalhada'!A$1:F$259,3,FALSE)</f>
        <v>707</v>
      </c>
      <c r="L168" s="11">
        <f>VLOOKUP(A168,'[4]População das EFPC - detalhada'!A$1:F$259,4,FALSE)</f>
        <v>262</v>
      </c>
      <c r="M168" s="12">
        <f>VLOOKUP(A168,'[2]Base Cadastral Entidades'!A$2:W$469,15,FALSE)</f>
        <v>3</v>
      </c>
      <c r="N168" s="9">
        <f>VLOOKUP(A168,'[2]Base Cadastral Entidades'!A$2:W$469,16,FALSE)</f>
        <v>2</v>
      </c>
      <c r="O168" s="16" t="str">
        <f>VLOOKUP(A168,[5]Dados_EFPC!A$1:O$273,15,FALSE)</f>
        <v>http://www.faeces.com.br</v>
      </c>
    </row>
    <row r="169" spans="1:15" x14ac:dyDescent="0.25">
      <c r="A169" s="2" t="s">
        <v>159</v>
      </c>
      <c r="B169" s="2" t="str">
        <f>VLOOKUP(A169,'[1]Base Cadastral Planos (2)'!A$1:AA$1646,2,FALSE)</f>
        <v>PREV PEPSICO SOCIEDADE PREVIDENCIARIA</v>
      </c>
      <c r="C169" s="2" t="str">
        <f>VLOOKUP(A169,'[2]Base Cadastral Entidades'!A$2:W$469,2,FALSE)</f>
        <v>00.098.693/0001-05</v>
      </c>
      <c r="D169" s="3" t="str">
        <f>VLOOKUP(A169,'[2]Base Cadastral Entidades'!A$2:W$469,20,FALSE)</f>
        <v>SP</v>
      </c>
      <c r="E169" s="3" t="str">
        <f>VLOOKUP(A169,'[2]Base Cadastral Entidades'!A$2:W$469,7,FALSE)</f>
        <v>Privado</v>
      </c>
      <c r="F169" s="23">
        <v>522054487.94999999</v>
      </c>
      <c r="G169" s="18">
        <f>VLOOKUP(A169,[3]Planilha1!A$4:N$271,14,)</f>
        <v>23766616.329999998</v>
      </c>
      <c r="H169" s="18">
        <f>VLOOKUP(A169,[3]Planilha1!A$4:P$271,16,FALSE)</f>
        <v>11634225.24</v>
      </c>
      <c r="I169" s="18">
        <f>VLOOKUP(A169,[3]Planilha1!$A$4:M$271,13,FALSE)</f>
        <v>13041903.68</v>
      </c>
      <c r="J169" s="11">
        <f>VLOOKUP(A169,'[4]População das EFPC - detalhada'!A$1:F$259,5,FALSE)</f>
        <v>14364</v>
      </c>
      <c r="K169" s="11">
        <f>VLOOKUP(A169,'[4]População das EFPC - detalhada'!A$1:F$259,3,FALSE)</f>
        <v>132</v>
      </c>
      <c r="L169" s="11">
        <f>VLOOKUP(A169,'[4]População das EFPC - detalhada'!A$1:F$259,4,FALSE)</f>
        <v>11</v>
      </c>
      <c r="M169" s="12">
        <f>VLOOKUP(A169,'[2]Base Cadastral Entidades'!A$2:W$469,15,FALSE)</f>
        <v>1</v>
      </c>
      <c r="N169" s="9">
        <f>VLOOKUP(A169,'[2]Base Cadastral Entidades'!A$2:W$469,16,FALSE)</f>
        <v>5</v>
      </c>
      <c r="O169" s="16" t="str">
        <f>VLOOKUP(A169,[5]Dados_EFPC!A$1:O$273,15,FALSE)</f>
        <v>WWW.PREVPEPSICO.COM.BR</v>
      </c>
    </row>
    <row r="170" spans="1:15" x14ac:dyDescent="0.25">
      <c r="A170" s="2" t="s">
        <v>188</v>
      </c>
      <c r="B170" s="2" t="str">
        <f>VLOOKUP(A170,'[1]Base Cadastral Planos (2)'!A$1:AA$1646,2,FALSE)</f>
        <v>PREVIP - SOCIEDADE DE PREVIDENCIA COMPLEMENTAR</v>
      </c>
      <c r="C170" s="2" t="str">
        <f>VLOOKUP(A170,'[2]Base Cadastral Entidades'!A$2:W$469,2,FALSE)</f>
        <v>00.550.644/0001-53</v>
      </c>
      <c r="D170" s="3" t="str">
        <f>VLOOKUP(A170,'[2]Base Cadastral Entidades'!A$2:W$469,20,FALSE)</f>
        <v>SP</v>
      </c>
      <c r="E170" s="3" t="str">
        <f>VLOOKUP(A170,'[2]Base Cadastral Entidades'!A$2:W$469,7,FALSE)</f>
        <v>Privado</v>
      </c>
      <c r="F170" s="23">
        <v>513141468.55000001</v>
      </c>
      <c r="G170" s="18">
        <f>VLOOKUP(A170,[3]Planilha1!A$4:N$271,14,)</f>
        <v>16346870.99</v>
      </c>
      <c r="H170" s="18">
        <f>VLOOKUP(A170,[3]Planilha1!A$4:P$271,16,FALSE)</f>
        <v>15996481.32</v>
      </c>
      <c r="I170" s="18">
        <f>VLOOKUP(A170,[3]Planilha1!$A$4:M$271,13,FALSE)</f>
        <v>2184719.96</v>
      </c>
      <c r="J170" s="11">
        <f>VLOOKUP(A170,'[4]População das EFPC - detalhada'!A$1:F$259,5,FALSE)</f>
        <v>3376</v>
      </c>
      <c r="K170" s="11">
        <f>VLOOKUP(A170,'[4]População das EFPC - detalhada'!A$1:F$259,3,FALSE)</f>
        <v>202</v>
      </c>
      <c r="L170" s="11">
        <f>VLOOKUP(A170,'[4]População das EFPC - detalhada'!A$1:F$259,4,FALSE)</f>
        <v>17</v>
      </c>
      <c r="M170" s="12">
        <f>VLOOKUP(A170,'[2]Base Cadastral Entidades'!A$2:W$469,15,FALSE)</f>
        <v>1</v>
      </c>
      <c r="N170" s="9">
        <f>VLOOKUP(A170,'[2]Base Cadastral Entidades'!A$2:W$469,16,FALSE)</f>
        <v>4</v>
      </c>
      <c r="O170" s="16" t="str">
        <f>VLOOKUP(A170,[5]Dados_EFPC!A$1:O$273,15,FALSE)</f>
        <v>http://www.previp.com.br</v>
      </c>
    </row>
    <row r="171" spans="1:15" x14ac:dyDescent="0.25">
      <c r="A171" s="2" t="s">
        <v>119</v>
      </c>
      <c r="B171" s="2" t="str">
        <f>VLOOKUP(A171,'[1]Base Cadastral Planos (2)'!A$1:AA$1646,2,FALSE)</f>
        <v>FUNDO DE PENSAO MULTINSTITUIDO POR ASSOCIACOES DO MINISTERIO PUBLICO E DA JUSTICA - JUSPREV</v>
      </c>
      <c r="C171" s="2" t="str">
        <f>VLOOKUP(A171,'[2]Base Cadastral Entidades'!A$2:W$469,2,FALSE)</f>
        <v>09.350.840/0001-59</v>
      </c>
      <c r="D171" s="3" t="str">
        <f>VLOOKUP(A171,'[2]Base Cadastral Entidades'!A$2:W$469,20,FALSE)</f>
        <v>PR</v>
      </c>
      <c r="E171" s="3" t="str">
        <f>VLOOKUP(A171,'[2]Base Cadastral Entidades'!A$2:W$469,7,FALSE)</f>
        <v>Instituidor</v>
      </c>
      <c r="F171" s="23">
        <v>509144660.51999998</v>
      </c>
      <c r="G171" s="18">
        <f>VLOOKUP(A171,[3]Planilha1!A$4:N$271,14,)</f>
        <v>28481460.510000002</v>
      </c>
      <c r="H171" s="18">
        <f>VLOOKUP(A171,[3]Planilha1!A$4:P$271,16,FALSE)</f>
        <v>1717724.57</v>
      </c>
      <c r="I171" s="18">
        <f>VLOOKUP(A171,[3]Planilha1!$A$4:M$271,13,FALSE)</f>
        <v>10127307.710000001</v>
      </c>
      <c r="J171" s="11">
        <f>VLOOKUP(A171,'[4]População das EFPC - detalhada'!A$1:F$259,5,FALSE)</f>
        <v>3875</v>
      </c>
      <c r="K171" s="11">
        <f>VLOOKUP(A171,'[4]População das EFPC - detalhada'!A$1:F$259,3,FALSE)</f>
        <v>29</v>
      </c>
      <c r="L171" s="11">
        <f>VLOOKUP(A171,'[4]População das EFPC - detalhada'!A$1:F$259,4,FALSE)</f>
        <v>22</v>
      </c>
      <c r="M171" s="12">
        <f>VLOOKUP(A171,'[2]Base Cadastral Entidades'!A$2:W$469,15,FALSE)</f>
        <v>1</v>
      </c>
      <c r="N171" s="9">
        <f>VLOOKUP(A171,'[2]Base Cadastral Entidades'!A$2:W$469,16,FALSE)</f>
        <v>102</v>
      </c>
      <c r="O171" s="16" t="str">
        <f>VLOOKUP(A171,[5]Dados_EFPC!A$1:O$273,15,FALSE)</f>
        <v>http://www.jusprev.org.br</v>
      </c>
    </row>
    <row r="172" spans="1:15" x14ac:dyDescent="0.25">
      <c r="A172" s="2" t="s">
        <v>23</v>
      </c>
      <c r="B172" s="2" t="str">
        <f>VLOOKUP(A172,'[1]Base Cadastral Planos (2)'!A$1:AA$1646,2,FALSE)</f>
        <v>CABEC - CAIXA DE PREVIDENCIA PRIVADA BEC</v>
      </c>
      <c r="C172" s="2" t="str">
        <f>VLOOKUP(A172,'[2]Base Cadastral Entidades'!A$2:W$469,2,FALSE)</f>
        <v>07.083.033/0001-91</v>
      </c>
      <c r="D172" s="3" t="str">
        <f>VLOOKUP(A172,'[2]Base Cadastral Entidades'!A$2:W$469,20,FALSE)</f>
        <v>CE</v>
      </c>
      <c r="E172" s="3" t="str">
        <f>VLOOKUP(A172,'[2]Base Cadastral Entidades'!A$2:W$469,7,FALSE)</f>
        <v>Privado</v>
      </c>
      <c r="F172" s="23">
        <v>506191835.45999998</v>
      </c>
      <c r="G172" s="18">
        <f>VLOOKUP(A172,[3]Planilha1!A$4:N$271,14,)</f>
        <v>15266619.15</v>
      </c>
      <c r="H172" s="18">
        <f>VLOOKUP(A172,[3]Planilha1!A$4:P$271,16,FALSE)</f>
        <v>43370131.039999999</v>
      </c>
      <c r="I172" s="18">
        <f>VLOOKUP(A172,[3]Planilha1!$A$4:M$271,13,FALSE)</f>
        <v>0</v>
      </c>
      <c r="J172" s="11">
        <f>VLOOKUP(A172,'[4]População das EFPC - detalhada'!A$1:F$259,5,FALSE)</f>
        <v>6</v>
      </c>
      <c r="K172" s="11">
        <f>VLOOKUP(A172,'[4]População das EFPC - detalhada'!A$1:F$259,3,FALSE)</f>
        <v>985</v>
      </c>
      <c r="L172" s="11">
        <f>VLOOKUP(A172,'[4]População das EFPC - detalhada'!A$1:F$259,4,FALSE)</f>
        <v>152</v>
      </c>
      <c r="M172" s="12">
        <f>VLOOKUP(A172,'[2]Base Cadastral Entidades'!A$2:W$469,15,FALSE)</f>
        <v>1</v>
      </c>
      <c r="N172" s="9">
        <f>VLOOKUP(A172,'[2]Base Cadastral Entidades'!A$2:W$469,16,FALSE)</f>
        <v>2</v>
      </c>
      <c r="O172" s="16" t="str">
        <f>VLOOKUP(A172,[5]Dados_EFPC!A$1:O$273,15,FALSE)</f>
        <v>http://www.cabec.com.br</v>
      </c>
    </row>
    <row r="173" spans="1:15" x14ac:dyDescent="0.25">
      <c r="A173" s="2" t="s">
        <v>163</v>
      </c>
      <c r="B173" s="2" t="str">
        <f>VLOOKUP(A173,'[1]Base Cadastral Planos (2)'!A$1:AA$1646,2,FALSE)</f>
        <v>PREVCUMMINS SOCIEDADE DE PREVIDENCIA PRIVADA</v>
      </c>
      <c r="C173" s="2" t="str">
        <f>VLOOKUP(A173,'[2]Base Cadastral Entidades'!A$2:W$469,2,FALSE)</f>
        <v>54.788.948/0001-82</v>
      </c>
      <c r="D173" s="3" t="str">
        <f>VLOOKUP(A173,'[2]Base Cadastral Entidades'!A$2:W$469,20,FALSE)</f>
        <v>SP</v>
      </c>
      <c r="E173" s="3" t="str">
        <f>VLOOKUP(A173,'[2]Base Cadastral Entidades'!A$2:W$469,7,FALSE)</f>
        <v>Privado</v>
      </c>
      <c r="F173" s="23">
        <v>497817749.02999997</v>
      </c>
      <c r="G173" s="18">
        <f>VLOOKUP(A173,[3]Planilha1!A$4:N$271,14,)</f>
        <v>15215315.08</v>
      </c>
      <c r="H173" s="18">
        <f>VLOOKUP(A173,[3]Planilha1!A$4:P$271,16,FALSE)</f>
        <v>11792450.76</v>
      </c>
      <c r="I173" s="18">
        <f>VLOOKUP(A173,[3]Planilha1!$A$4:M$271,13,FALSE)</f>
        <v>6272169.1600000001</v>
      </c>
      <c r="J173" s="11">
        <f>VLOOKUP(A173,'[4]População das EFPC - detalhada'!A$1:F$259,5,FALSE)</f>
        <v>2670</v>
      </c>
      <c r="K173" s="11">
        <f>VLOOKUP(A173,'[4]População das EFPC - detalhada'!A$1:F$259,3,FALSE)</f>
        <v>178</v>
      </c>
      <c r="L173" s="11">
        <f>VLOOKUP(A173,'[4]População das EFPC - detalhada'!A$1:F$259,4,FALSE)</f>
        <v>40</v>
      </c>
      <c r="M173" s="12">
        <f>VLOOKUP(A173,'[2]Base Cadastral Entidades'!A$2:W$469,15,FALSE)</f>
        <v>1</v>
      </c>
      <c r="N173" s="9">
        <f>VLOOKUP(A173,'[2]Base Cadastral Entidades'!A$2:W$469,16,FALSE)</f>
        <v>3</v>
      </c>
      <c r="O173" s="16" t="str">
        <f>VLOOKUP(A173,[5]Dados_EFPC!A$1:O$273,15,FALSE)</f>
        <v>http://www.cummins.com.br/cla/rh_beneficios.php</v>
      </c>
    </row>
    <row r="174" spans="1:15" x14ac:dyDescent="0.25">
      <c r="A174" s="2" t="s">
        <v>6</v>
      </c>
      <c r="B174" s="2" t="str">
        <f>VLOOKUP(A174,'[1]Base Cadastral Planos (2)'!A$1:AA$1646,2,FALSE)</f>
        <v>ALPAPREV - SOCIEDADE DE PREVIDENCIA COMPLEMENTAR</v>
      </c>
      <c r="C174" s="2" t="str">
        <f>VLOOKUP(A174,'[2]Base Cadastral Entidades'!A$2:W$469,2,FALSE)</f>
        <v>67.000.000/0001-62</v>
      </c>
      <c r="D174" s="3" t="str">
        <f>VLOOKUP(A174,'[2]Base Cadastral Entidades'!A$2:W$469,20,FALSE)</f>
        <v>SP</v>
      </c>
      <c r="E174" s="3" t="str">
        <f>VLOOKUP(A174,'[2]Base Cadastral Entidades'!A$2:W$469,7,FALSE)</f>
        <v>Privado</v>
      </c>
      <c r="F174" s="23">
        <v>494615675</v>
      </c>
      <c r="G174" s="18">
        <f>VLOOKUP(A174,[3]Planilha1!A$4:N$271,14,)</f>
        <v>11575952.41</v>
      </c>
      <c r="H174" s="18">
        <f>VLOOKUP(A174,[3]Planilha1!A$4:P$271,16,FALSE)</f>
        <v>19384636.57</v>
      </c>
      <c r="I174" s="18">
        <f>VLOOKUP(A174,[3]Planilha1!$A$4:M$271,13,FALSE)</f>
        <v>2473080.04</v>
      </c>
      <c r="J174" s="11">
        <f>VLOOKUP(A174,'[4]População das EFPC - detalhada'!A$1:F$259,5,FALSE)</f>
        <v>16141</v>
      </c>
      <c r="K174" s="11">
        <f>VLOOKUP(A174,'[4]População das EFPC - detalhada'!A$1:F$259,3,FALSE)</f>
        <v>216</v>
      </c>
      <c r="L174" s="11">
        <f>VLOOKUP(A174,'[4]População das EFPC - detalhada'!A$1:F$259,4,FALSE)</f>
        <v>39</v>
      </c>
      <c r="M174" s="12">
        <f>VLOOKUP(A174,'[2]Base Cadastral Entidades'!A$2:W$469,15,FALSE)</f>
        <v>2</v>
      </c>
      <c r="N174" s="9">
        <f>VLOOKUP(A174,'[2]Base Cadastral Entidades'!A$2:W$469,16,FALSE)</f>
        <v>3</v>
      </c>
      <c r="O174" s="16" t="str">
        <f>VLOOKUP(A174,[5]Dados_EFPC!A$1:O$273,15,FALSE)</f>
        <v>https://www.portalprev.com.br/alpaprev/alpaprev</v>
      </c>
    </row>
    <row r="175" spans="1:15" x14ac:dyDescent="0.25">
      <c r="A175" s="2" t="s">
        <v>101</v>
      </c>
      <c r="B175" s="2" t="str">
        <f>VLOOKUP(A175,'[1]Base Cadastral Planos (2)'!A$1:AA$1646,2,FALSE)</f>
        <v>INSTITUTO DE SEGURIDADE SOCIAL DA CEG</v>
      </c>
      <c r="C175" s="2" t="str">
        <f>VLOOKUP(A175,'[2]Base Cadastral Entidades'!A$2:W$469,2,FALSE)</f>
        <v>29.364.270/0001-63</v>
      </c>
      <c r="D175" s="3" t="str">
        <f>VLOOKUP(A175,'[2]Base Cadastral Entidades'!A$2:W$469,20,FALSE)</f>
        <v>RJ</v>
      </c>
      <c r="E175" s="3" t="str">
        <f>VLOOKUP(A175,'[2]Base Cadastral Entidades'!A$2:W$469,7,FALSE)</f>
        <v>Privado</v>
      </c>
      <c r="F175" s="23">
        <v>487173553.43000001</v>
      </c>
      <c r="G175" s="18">
        <f>VLOOKUP(A175,[3]Planilha1!A$4:N$271,14,)</f>
        <v>4260631.5199999996</v>
      </c>
      <c r="H175" s="18">
        <f>VLOOKUP(A175,[3]Planilha1!A$4:P$271,16,FALSE)</f>
        <v>33454332.729999997</v>
      </c>
      <c r="I175" s="18">
        <f>VLOOKUP(A175,[3]Planilha1!$A$4:M$271,13,FALSE)</f>
        <v>0</v>
      </c>
      <c r="J175" s="11">
        <f>VLOOKUP(A175,'[4]População das EFPC - detalhada'!A$1:F$259,5,FALSE)</f>
        <v>13</v>
      </c>
      <c r="K175" s="11">
        <f>VLOOKUP(A175,'[4]População das EFPC - detalhada'!A$1:F$259,3,FALSE)</f>
        <v>550</v>
      </c>
      <c r="L175" s="11">
        <f>VLOOKUP(A175,'[4]População das EFPC - detalhada'!A$1:F$259,4,FALSE)</f>
        <v>396</v>
      </c>
      <c r="M175" s="12">
        <f>VLOOKUP(A175,'[2]Base Cadastral Entidades'!A$2:W$469,15,FALSE)</f>
        <v>1</v>
      </c>
      <c r="N175" s="9">
        <f>VLOOKUP(A175,'[2]Base Cadastral Entidades'!A$2:W$469,16,FALSE)</f>
        <v>1</v>
      </c>
      <c r="O175" s="16" t="str">
        <f>VLOOKUP(A175,[5]Dados_EFPC!A$1:O$273,15,FALSE)</f>
        <v>http://www.gasius.com.br</v>
      </c>
    </row>
    <row r="176" spans="1:15" x14ac:dyDescent="0.25">
      <c r="A176" s="2" t="s">
        <v>277</v>
      </c>
      <c r="B176" s="2" t="str">
        <f>VLOOKUP(A176,'[1]Base Cadastral Planos (2)'!A$1:AA$1646,2,FALSE)</f>
        <v>CIFRAO FUNDACAO DE PREVIDENC DA CASA DA MOEDA DO BRASIL</v>
      </c>
      <c r="C176" s="2" t="str">
        <f>VLOOKUP(A176,'[2]Base Cadastral Entidades'!A$2:W$469,2,FALSE)</f>
        <v>30.509.566/0001-04</v>
      </c>
      <c r="D176" s="3" t="str">
        <f>VLOOKUP(A176,'[2]Base Cadastral Entidades'!A$2:W$469,20,FALSE)</f>
        <v>RJ</v>
      </c>
      <c r="E176" s="3" t="str">
        <f>VLOOKUP(A176,'[2]Base Cadastral Entidades'!A$2:W$469,7,FALSE)</f>
        <v>Público</v>
      </c>
      <c r="F176" s="23">
        <v>479309303.17000002</v>
      </c>
      <c r="G176" s="18">
        <f>VLOOKUP(A176,[3]Planilha1!A$4:N$271,14,)</f>
        <v>24242826.620000001</v>
      </c>
      <c r="H176" s="18">
        <f>VLOOKUP(A176,[3]Planilha1!A$4:P$271,16,FALSE)</f>
        <v>33560296.18</v>
      </c>
      <c r="I176" s="18">
        <f>VLOOKUP(A176,[3]Planilha1!$A$4:M$271,13,FALSE)</f>
        <v>217690.4</v>
      </c>
      <c r="J176" s="11">
        <f>VLOOKUP(A176,'[4]População das EFPC - detalhada'!A$1:F$259,5,FALSE)</f>
        <v>644</v>
      </c>
      <c r="K176" s="11">
        <f>VLOOKUP(A176,'[4]População das EFPC - detalhada'!A$1:F$259,3,FALSE)</f>
        <v>755</v>
      </c>
      <c r="L176" s="11">
        <f>VLOOKUP(A176,'[4]População das EFPC - detalhada'!A$1:F$259,4,FALSE)</f>
        <v>276</v>
      </c>
      <c r="M176" s="12">
        <f>VLOOKUP(A176,'[2]Base Cadastral Entidades'!A$2:W$469,15,FALSE)</f>
        <v>2</v>
      </c>
      <c r="N176" s="9">
        <f>VLOOKUP(A176,'[2]Base Cadastral Entidades'!A$2:W$469,16,FALSE)</f>
        <v>2</v>
      </c>
      <c r="O176" s="16" t="str">
        <f>VLOOKUP(A176,[5]Dados_EFPC!A$1:O$273,15,FALSE)</f>
        <v>Sem site</v>
      </c>
    </row>
    <row r="177" spans="1:15" x14ac:dyDescent="0.25">
      <c r="A177" s="2" t="s">
        <v>125</v>
      </c>
      <c r="B177" s="2" t="str">
        <f>VLOOKUP(A177,'[1]Base Cadastral Planos (2)'!A$1:AA$1646,2,FALSE)</f>
        <v>MARCOPREV SOCIEDADE DE PREVIDENCIA PRIVADA</v>
      </c>
      <c r="C177" s="2" t="str">
        <f>VLOOKUP(A177,'[2]Base Cadastral Entidades'!A$2:W$469,2,FALSE)</f>
        <v>00.915.873/0001-24</v>
      </c>
      <c r="D177" s="3" t="str">
        <f>VLOOKUP(A177,'[2]Base Cadastral Entidades'!A$2:W$469,20,FALSE)</f>
        <v>RS</v>
      </c>
      <c r="E177" s="3" t="str">
        <f>VLOOKUP(A177,'[2]Base Cadastral Entidades'!A$2:W$469,7,FALSE)</f>
        <v>Privado</v>
      </c>
      <c r="F177" s="23">
        <v>472569078.16000003</v>
      </c>
      <c r="G177" s="18">
        <f>VLOOKUP(A177,[3]Planilha1!A$4:N$271,14,)</f>
        <v>9786679.8200000003</v>
      </c>
      <c r="H177" s="18">
        <f>VLOOKUP(A177,[3]Planilha1!A$4:P$271,16,FALSE)</f>
        <v>19446722.849999998</v>
      </c>
      <c r="I177" s="18">
        <f>VLOOKUP(A177,[3]Planilha1!$A$4:M$271,13,FALSE)</f>
        <v>6589708.9699999997</v>
      </c>
      <c r="J177" s="11">
        <f>VLOOKUP(A177,'[4]População das EFPC - detalhada'!A$1:F$259,5,FALSE)</f>
        <v>8476</v>
      </c>
      <c r="K177" s="11">
        <f>VLOOKUP(A177,'[4]População das EFPC - detalhada'!A$1:F$259,3,FALSE)</f>
        <v>236</v>
      </c>
      <c r="L177" s="11">
        <f>VLOOKUP(A177,'[4]População das EFPC - detalhada'!A$1:F$259,4,FALSE)</f>
        <v>18</v>
      </c>
      <c r="M177" s="12">
        <f>VLOOKUP(A177,'[2]Base Cadastral Entidades'!A$2:W$469,15,FALSE)</f>
        <v>3</v>
      </c>
      <c r="N177" s="9">
        <f>VLOOKUP(A177,'[2]Base Cadastral Entidades'!A$2:W$469,16,FALSE)</f>
        <v>8</v>
      </c>
      <c r="O177" s="16" t="str">
        <f>VLOOKUP(A177,[5]Dados_EFPC!A$1:O$273,15,FALSE)</f>
        <v>WWW.MARCOPREV.COM.BR</v>
      </c>
    </row>
    <row r="178" spans="1:15" x14ac:dyDescent="0.25">
      <c r="A178" s="2" t="s">
        <v>235</v>
      </c>
      <c r="B178" s="2" t="str">
        <f>VLOOKUP(A178,'[1]Base Cadastral Planos (2)'!A$1:AA$1646,2,FALSE)</f>
        <v>TETRA PAK PREV - SOCIEDADE DE PREVIDENCIA PRIVADA</v>
      </c>
      <c r="C178" s="2" t="str">
        <f>VLOOKUP(A178,'[2]Base Cadastral Entidades'!A$2:W$469,2,FALSE)</f>
        <v>00.970.542/0001-97</v>
      </c>
      <c r="D178" s="3" t="str">
        <f>VLOOKUP(A178,'[2]Base Cadastral Entidades'!A$2:W$469,20,FALSE)</f>
        <v>SP</v>
      </c>
      <c r="E178" s="3" t="str">
        <f>VLOOKUP(A178,'[2]Base Cadastral Entidades'!A$2:W$469,7,FALSE)</f>
        <v>Privado</v>
      </c>
      <c r="F178" s="23">
        <v>465871258.91000003</v>
      </c>
      <c r="G178" s="18">
        <f>VLOOKUP(A178,[3]Planilha1!A$4:N$271,14,)</f>
        <v>15704228.440000001</v>
      </c>
      <c r="H178" s="18">
        <f>VLOOKUP(A178,[3]Planilha1!A$4:P$271,16,FALSE)</f>
        <v>8496808.2200000007</v>
      </c>
      <c r="I178" s="18">
        <f>VLOOKUP(A178,[3]Planilha1!$A$4:M$271,13,FALSE)</f>
        <v>1936162.27</v>
      </c>
      <c r="J178" s="11">
        <f>VLOOKUP(A178,'[4]População das EFPC - detalhada'!A$1:F$259,5,FALSE)</f>
        <v>1881</v>
      </c>
      <c r="K178" s="11">
        <f>VLOOKUP(A178,'[4]População das EFPC - detalhada'!A$1:F$259,3,FALSE)</f>
        <v>83</v>
      </c>
      <c r="L178" s="11">
        <f>VLOOKUP(A178,'[4]População das EFPC - detalhada'!A$1:F$259,4,FALSE)</f>
        <v>11</v>
      </c>
      <c r="M178" s="12">
        <f>VLOOKUP(A178,'[2]Base Cadastral Entidades'!A$2:W$469,15,FALSE)</f>
        <v>1</v>
      </c>
      <c r="N178" s="9">
        <f>VLOOKUP(A178,'[2]Base Cadastral Entidades'!A$2:W$469,16,FALSE)</f>
        <v>2</v>
      </c>
      <c r="O178" s="16" t="str">
        <f>VLOOKUP(A178,[5]Dados_EFPC!A$1:O$273,15,FALSE)</f>
        <v>http://www.portaprev.com.br/tetrapakprev</v>
      </c>
    </row>
    <row r="179" spans="1:15" x14ac:dyDescent="0.25">
      <c r="A179" s="2" t="s">
        <v>167</v>
      </c>
      <c r="B179" s="2" t="str">
        <f>VLOOKUP(A179,'[1]Base Cadastral Planos (2)'!A$1:AA$1646,2,FALSE)</f>
        <v>SOCIEDADE PREVIDENCIARIA 3M - PREVEME II</v>
      </c>
      <c r="C179" s="2" t="str">
        <f>VLOOKUP(A179,'[2]Base Cadastral Entidades'!A$2:W$469,2,FALSE)</f>
        <v>11.048.745/0001-47</v>
      </c>
      <c r="D179" s="3" t="str">
        <f>VLOOKUP(A179,'[2]Base Cadastral Entidades'!A$2:W$469,20,FALSE)</f>
        <v>SP</v>
      </c>
      <c r="E179" s="3" t="str">
        <f>VLOOKUP(A179,'[2]Base Cadastral Entidades'!A$2:W$469,7,FALSE)</f>
        <v>Privado</v>
      </c>
      <c r="F179" s="23">
        <v>460892410.08999997</v>
      </c>
      <c r="G179" s="18">
        <f>VLOOKUP(A179,[3]Planilha1!A$4:N$271,14,)</f>
        <v>28968320.050000001</v>
      </c>
      <c r="H179" s="18">
        <f>VLOOKUP(A179,[3]Planilha1!A$4:P$271,16,FALSE)</f>
        <v>8134959.71</v>
      </c>
      <c r="I179" s="18">
        <f>VLOOKUP(A179,[3]Planilha1!$A$4:M$271,13,FALSE)</f>
        <v>12007378.060000001</v>
      </c>
      <c r="J179" s="11">
        <f>VLOOKUP(A179,'[4]População das EFPC - detalhada'!A$1:F$259,5,FALSE)</f>
        <v>4042</v>
      </c>
      <c r="K179" s="11">
        <f>VLOOKUP(A179,'[4]População das EFPC - detalhada'!A$1:F$259,3,FALSE)</f>
        <v>227</v>
      </c>
      <c r="L179" s="11">
        <f>VLOOKUP(A179,'[4]População das EFPC - detalhada'!A$1:F$259,4,FALSE)</f>
        <v>8</v>
      </c>
      <c r="M179" s="12">
        <f>VLOOKUP(A179,'[2]Base Cadastral Entidades'!A$2:W$469,15,FALSE)</f>
        <v>1</v>
      </c>
      <c r="N179" s="9">
        <f>VLOOKUP(A179,'[2]Base Cadastral Entidades'!A$2:W$469,16,FALSE)</f>
        <v>4</v>
      </c>
      <c r="O179" s="16" t="str">
        <f>VLOOKUP(A179,[5]Dados_EFPC!A$1:O$273,15,FALSE)</f>
        <v>http://www.preveme.com.br</v>
      </c>
    </row>
    <row r="180" spans="1:15" x14ac:dyDescent="0.25">
      <c r="A180" s="2" t="s">
        <v>176</v>
      </c>
      <c r="B180" s="2" t="str">
        <f>VLOOKUP(A180,'[1]Base Cadastral Planos (2)'!A$1:AA$1646,2,FALSE)</f>
        <v>PREVICEL - PREVIDENCIA PRIVADA DA CELEPAR</v>
      </c>
      <c r="C180" s="2" t="str">
        <f>VLOOKUP(A180,'[2]Base Cadastral Entidades'!A$2:W$469,2,FALSE)</f>
        <v>01.614.904/0001-70</v>
      </c>
      <c r="D180" s="3" t="str">
        <f>VLOOKUP(A180,'[2]Base Cadastral Entidades'!A$2:W$469,20,FALSE)</f>
        <v>PR</v>
      </c>
      <c r="E180" s="3" t="str">
        <f>VLOOKUP(A180,'[2]Base Cadastral Entidades'!A$2:W$469,7,FALSE)</f>
        <v>Público</v>
      </c>
      <c r="F180" s="23">
        <v>455571848.89999998</v>
      </c>
      <c r="G180" s="18">
        <f>VLOOKUP(A180,[3]Planilha1!A$4:N$271,14,)</f>
        <v>10823800.5</v>
      </c>
      <c r="H180" s="18">
        <f>VLOOKUP(A180,[3]Planilha1!A$4:P$271,16,FALSE)</f>
        <v>9375196.1400000006</v>
      </c>
      <c r="I180" s="18">
        <f>VLOOKUP(A180,[3]Planilha1!$A$4:M$271,13,FALSE)</f>
        <v>234793.67</v>
      </c>
      <c r="J180" s="11">
        <f>VLOOKUP(A180,'[4]População das EFPC - detalhada'!A$1:F$259,5,FALSE)</f>
        <v>824</v>
      </c>
      <c r="K180" s="11">
        <f>VLOOKUP(A180,'[4]População das EFPC - detalhada'!A$1:F$259,3,FALSE)</f>
        <v>176</v>
      </c>
      <c r="L180" s="11">
        <f>VLOOKUP(A180,'[4]População das EFPC - detalhada'!A$1:F$259,4,FALSE)</f>
        <v>38</v>
      </c>
      <c r="M180" s="12">
        <f>VLOOKUP(A180,'[2]Base Cadastral Entidades'!A$2:W$469,15,FALSE)</f>
        <v>1</v>
      </c>
      <c r="N180" s="9">
        <f>VLOOKUP(A180,'[2]Base Cadastral Entidades'!A$2:W$469,16,FALSE)</f>
        <v>3</v>
      </c>
      <c r="O180" s="16" t="str">
        <f>VLOOKUP(A180,[5]Dados_EFPC!A$1:O$273,15,FALSE)</f>
        <v>http://www.previcel.org.br/</v>
      </c>
    </row>
    <row r="181" spans="1:15" x14ac:dyDescent="0.25">
      <c r="A181" s="2" t="s">
        <v>126</v>
      </c>
      <c r="B181" s="2" t="str">
        <f>VLOOKUP(A181,'[1]Base Cadastral Planos (2)'!A$1:AA$1646,2,FALSE)</f>
        <v>MAUA PREV SOCIEDADE DE PREVIDENCIA PRIVADA</v>
      </c>
      <c r="C181" s="2" t="str">
        <f>VLOOKUP(A181,'[2]Base Cadastral Entidades'!A$2:W$469,2,FALSE)</f>
        <v>40.365.363/0001-45</v>
      </c>
      <c r="D181" s="3" t="str">
        <f>VLOOKUP(A181,'[2]Base Cadastral Entidades'!A$2:W$469,20,FALSE)</f>
        <v>RJ</v>
      </c>
      <c r="E181" s="3" t="str">
        <f>VLOOKUP(A181,'[2]Base Cadastral Entidades'!A$2:W$469,7,FALSE)</f>
        <v>Privado</v>
      </c>
      <c r="F181" s="23">
        <v>454839933.74000001</v>
      </c>
      <c r="G181" s="18">
        <f>VLOOKUP(A181,[3]Planilha1!A$4:N$271,14,)</f>
        <v>16632850.880000001</v>
      </c>
      <c r="H181" s="18">
        <f>VLOOKUP(A181,[3]Planilha1!A$4:P$271,16,FALSE)</f>
        <v>18656496.23</v>
      </c>
      <c r="I181" s="18">
        <f>VLOOKUP(A181,[3]Planilha1!$A$4:M$271,13,FALSE)</f>
        <v>3294037.54</v>
      </c>
      <c r="J181" s="11">
        <f>VLOOKUP(A181,'[4]População das EFPC - detalhada'!A$1:F$259,5,FALSE)</f>
        <v>5835</v>
      </c>
      <c r="K181" s="11">
        <f>VLOOKUP(A181,'[4]População das EFPC - detalhada'!A$1:F$259,3,FALSE)</f>
        <v>250</v>
      </c>
      <c r="L181" s="11">
        <f>VLOOKUP(A181,'[4]População das EFPC - detalhada'!A$1:F$259,4,FALSE)</f>
        <v>25</v>
      </c>
      <c r="M181" s="12">
        <f>VLOOKUP(A181,'[2]Base Cadastral Entidades'!A$2:W$469,15,FALSE)</f>
        <v>1</v>
      </c>
      <c r="N181" s="9">
        <f>VLOOKUP(A181,'[2]Base Cadastral Entidades'!A$2:W$469,16,FALSE)</f>
        <v>12</v>
      </c>
      <c r="O181" s="16" t="str">
        <f>VLOOKUP(A181,[5]Dados_EFPC!A$1:O$273,15,FALSE)</f>
        <v>WWW.MAUAPREV.COM.BR</v>
      </c>
    </row>
    <row r="182" spans="1:15" x14ac:dyDescent="0.25">
      <c r="A182" s="2" t="s">
        <v>192</v>
      </c>
      <c r="B182" s="2" t="str">
        <f>VLOOKUP(A182,'[1]Base Cadastral Planos (2)'!A$1:AA$1646,2,FALSE)</f>
        <v>PREVISCANIA SOCIEDADE DE PREVIDENCIA PRIVADA</v>
      </c>
      <c r="C182" s="2" t="str">
        <f>VLOOKUP(A182,'[2]Base Cadastral Entidades'!A$2:W$469,2,FALSE)</f>
        <v>55.033.450/0001-72</v>
      </c>
      <c r="D182" s="3" t="str">
        <f>VLOOKUP(A182,'[2]Base Cadastral Entidades'!A$2:W$469,20,FALSE)</f>
        <v>SP</v>
      </c>
      <c r="E182" s="3" t="str">
        <f>VLOOKUP(A182,'[2]Base Cadastral Entidades'!A$2:W$469,7,FALSE)</f>
        <v>Privado</v>
      </c>
      <c r="F182" s="23">
        <v>438323524.49000001</v>
      </c>
      <c r="G182" s="18">
        <f>VLOOKUP(A182,[3]Planilha1!A$4:N$271,14,)</f>
        <v>6792409.0099999998</v>
      </c>
      <c r="H182" s="18">
        <f>VLOOKUP(A182,[3]Planilha1!A$4:P$271,16,FALSE)</f>
        <v>19541026.419999998</v>
      </c>
      <c r="I182" s="18">
        <f>VLOOKUP(A182,[3]Planilha1!$A$4:M$271,13,FALSE)</f>
        <v>0</v>
      </c>
      <c r="J182" s="11">
        <f>VLOOKUP(A182,'[4]População das EFPC - detalhada'!A$1:F$259,5,FALSE)</f>
        <v>5308</v>
      </c>
      <c r="K182" s="11">
        <f>VLOOKUP(A182,'[4]População das EFPC - detalhada'!A$1:F$259,3,FALSE)</f>
        <v>242</v>
      </c>
      <c r="L182" s="11">
        <f>VLOOKUP(A182,'[4]População das EFPC - detalhada'!A$1:F$259,4,FALSE)</f>
        <v>11</v>
      </c>
      <c r="M182" s="12">
        <f>VLOOKUP(A182,'[2]Base Cadastral Entidades'!A$2:W$469,15,FALSE)</f>
        <v>1</v>
      </c>
      <c r="N182" s="9">
        <f>VLOOKUP(A182,'[2]Base Cadastral Entidades'!A$2:W$469,16,FALSE)</f>
        <v>3</v>
      </c>
      <c r="O182" s="16" t="str">
        <f>VLOOKUP(A182,[5]Dados_EFPC!A$1:O$273,15,FALSE)</f>
        <v>WWW.SCANIA.COM.BR</v>
      </c>
    </row>
    <row r="183" spans="1:15" x14ac:dyDescent="0.25">
      <c r="A183" s="2" t="s">
        <v>129</v>
      </c>
      <c r="B183" s="2" t="str">
        <f>VLOOKUP(A183,'[1]Base Cadastral Planos (2)'!A$1:AA$1646,2,FALSE)</f>
        <v>MERCERPREV - FUNDO DE PENSAO MULTIPATROCINADO</v>
      </c>
      <c r="C183" s="2" t="str">
        <f>VLOOKUP(A183,'[2]Base Cadastral Entidades'!A$2:W$469,2,FALSE)</f>
        <v>61.365.136/0001-90</v>
      </c>
      <c r="D183" s="3" t="str">
        <f>VLOOKUP(A183,'[2]Base Cadastral Entidades'!A$2:W$469,20,FALSE)</f>
        <v>SP</v>
      </c>
      <c r="E183" s="3" t="str">
        <f>VLOOKUP(A183,'[2]Base Cadastral Entidades'!A$2:W$469,7,FALSE)</f>
        <v>Privado</v>
      </c>
      <c r="F183" s="23">
        <v>438304773.82999998</v>
      </c>
      <c r="G183" s="18">
        <f>VLOOKUP(A183,[3]Planilha1!A$4:N$271,14,)</f>
        <v>30347289.59</v>
      </c>
      <c r="H183" s="18">
        <f>VLOOKUP(A183,[3]Planilha1!A$4:P$271,16,FALSE)</f>
        <v>7432258.6999999993</v>
      </c>
      <c r="I183" s="18">
        <f>VLOOKUP(A183,[3]Planilha1!$A$4:M$271,13,FALSE)</f>
        <v>2766760.96</v>
      </c>
      <c r="J183" s="11">
        <f>VLOOKUP(A183,'[4]População das EFPC - detalhada'!A$1:F$259,5,FALSE)</f>
        <v>3558</v>
      </c>
      <c r="K183" s="11">
        <f>VLOOKUP(A183,'[4]População das EFPC - detalhada'!A$1:F$259,3,FALSE)</f>
        <v>74</v>
      </c>
      <c r="L183" s="11">
        <f>VLOOKUP(A183,'[4]População das EFPC - detalhada'!A$1:F$259,4,FALSE)</f>
        <v>1</v>
      </c>
      <c r="M183" s="12">
        <f>VLOOKUP(A183,'[2]Base Cadastral Entidades'!A$2:W$469,15,FALSE)</f>
        <v>5</v>
      </c>
      <c r="N183" s="9">
        <f>VLOOKUP(A183,'[2]Base Cadastral Entidades'!A$2:W$469,16,FALSE)</f>
        <v>7</v>
      </c>
      <c r="O183" s="16" t="str">
        <f>VLOOKUP(A183,[5]Dados_EFPC!A$1:O$273,15,FALSE)</f>
        <v>http://www.mercerprev.com.br/mercerprev/</v>
      </c>
    </row>
    <row r="184" spans="1:15" x14ac:dyDescent="0.25">
      <c r="A184" s="2" t="s">
        <v>250</v>
      </c>
      <c r="B184" s="2" t="str">
        <f>VLOOKUP(A184,'[1]Base Cadastral Planos (2)'!A$1:AA$1646,2,FALSE)</f>
        <v>VOITH PREV - SOCIEDADE DE PREVIDENCIA PRIVADA</v>
      </c>
      <c r="C184" s="2" t="str">
        <f>VLOOKUP(A184,'[2]Base Cadastral Entidades'!A$2:W$469,2,FALSE)</f>
        <v>03.953.059/0001-92</v>
      </c>
      <c r="D184" s="3" t="str">
        <f>VLOOKUP(A184,'[2]Base Cadastral Entidades'!A$2:W$469,20,FALSE)</f>
        <v>SP</v>
      </c>
      <c r="E184" s="3" t="str">
        <f>VLOOKUP(A184,'[2]Base Cadastral Entidades'!A$2:W$469,7,FALSE)</f>
        <v>Privado</v>
      </c>
      <c r="F184" s="23">
        <v>431071202.75999999</v>
      </c>
      <c r="G184" s="18">
        <f>VLOOKUP(A184,[3]Planilha1!A$4:N$271,14,)</f>
        <v>9023877.379999999</v>
      </c>
      <c r="H184" s="18">
        <f>VLOOKUP(A184,[3]Planilha1!A$4:P$271,16,FALSE)</f>
        <v>14970029.76</v>
      </c>
      <c r="I184" s="18">
        <f>VLOOKUP(A184,[3]Planilha1!$A$4:M$271,13,FALSE)</f>
        <v>443159.18</v>
      </c>
      <c r="J184" s="11">
        <f>VLOOKUP(A184,'[4]População das EFPC - detalhada'!A$1:F$259,5,FALSE)</f>
        <v>1850</v>
      </c>
      <c r="K184" s="11">
        <f>VLOOKUP(A184,'[4]População das EFPC - detalhada'!A$1:F$259,3,FALSE)</f>
        <v>314</v>
      </c>
      <c r="L184" s="11">
        <f>VLOOKUP(A184,'[4]População das EFPC - detalhada'!A$1:F$259,4,FALSE)</f>
        <v>21</v>
      </c>
      <c r="M184" s="12">
        <f>VLOOKUP(A184,'[2]Base Cadastral Entidades'!A$2:W$469,15,FALSE)</f>
        <v>1</v>
      </c>
      <c r="N184" s="9">
        <f>VLOOKUP(A184,'[2]Base Cadastral Entidades'!A$2:W$469,16,FALSE)</f>
        <v>6</v>
      </c>
      <c r="O184" s="16" t="str">
        <f>VLOOKUP(A184,[5]Dados_EFPC!A$1:O$273,15,FALSE)</f>
        <v>http://www.portalprev.com.br/voithprev</v>
      </c>
    </row>
    <row r="185" spans="1:15" x14ac:dyDescent="0.25">
      <c r="A185" s="2" t="s">
        <v>172</v>
      </c>
      <c r="B185" s="2" t="str">
        <f>VLOOKUP(A185,'[1]Base Cadastral Planos (2)'!A$1:AA$1646,2,FALSE)</f>
        <v>CAIXA PREV DOS F DO S.BANERJ PREVI BANERJ-LIQ EXTRJUDIC</v>
      </c>
      <c r="C185" s="2" t="str">
        <f>VLOOKUP(A185,'[2]Base Cadastral Entidades'!A$2:W$469,2,FALSE)</f>
        <v>34.054.320/0001-46</v>
      </c>
      <c r="D185" s="3" t="str">
        <f>VLOOKUP(A185,'[2]Base Cadastral Entidades'!A$2:W$469,20,FALSE)</f>
        <v>RJ</v>
      </c>
      <c r="E185" s="3" t="str">
        <f>VLOOKUP(A185,'[2]Base Cadastral Entidades'!A$2:W$469,7,FALSE)</f>
        <v>Público</v>
      </c>
      <c r="F185" s="23">
        <v>394522270.36000001</v>
      </c>
      <c r="G185" s="18">
        <f>VLOOKUP(A185,[3]Planilha1!A$4:N$271,14,)</f>
        <v>0</v>
      </c>
      <c r="H185" s="18">
        <f>VLOOKUP(A185,[3]Planilha1!A$4:P$271,16,FALSE)</f>
        <v>0</v>
      </c>
      <c r="I185" s="18">
        <f>VLOOKUP(A185,[3]Planilha1!$A$4:M$271,13,FALSE)</f>
        <v>0</v>
      </c>
      <c r="J185" s="11">
        <v>0</v>
      </c>
      <c r="K185" s="11">
        <v>0</v>
      </c>
      <c r="L185" s="11">
        <v>0</v>
      </c>
      <c r="M185" s="12">
        <f>VLOOKUP(A185,'[2]Base Cadastral Entidades'!A$2:W$469,15,FALSE)</f>
        <v>1</v>
      </c>
      <c r="N185" s="9">
        <f>VLOOKUP(A185,'[2]Base Cadastral Entidades'!A$2:W$469,16,FALSE)</f>
        <v>1</v>
      </c>
      <c r="O185" s="16" t="str">
        <f>VLOOKUP(A185,[5]Dados_EFPC!A$1:O$273,15,FALSE)</f>
        <v>www.previbanerj.com.br</v>
      </c>
    </row>
    <row r="186" spans="1:15" x14ac:dyDescent="0.25">
      <c r="A186" s="2" t="s">
        <v>242</v>
      </c>
      <c r="B186" s="2" t="str">
        <f>VLOOKUP(A186,'[1]Base Cadastral Planos (2)'!A$1:AA$1646,2,FALSE)</f>
        <v>UNISYS-PREVI ENTIDADE DE PREVIDENCIA COMPLEMENTAR</v>
      </c>
      <c r="C186" s="2" t="str">
        <f>VLOOKUP(A186,'[2]Base Cadastral Entidades'!A$2:W$469,2,FALSE)</f>
        <v>31.245.392/0001-82</v>
      </c>
      <c r="D186" s="3" t="str">
        <f>VLOOKUP(A186,'[2]Base Cadastral Entidades'!A$2:W$469,20,FALSE)</f>
        <v>RJ</v>
      </c>
      <c r="E186" s="3" t="str">
        <f>VLOOKUP(A186,'[2]Base Cadastral Entidades'!A$2:W$469,7,FALSE)</f>
        <v>Privado</v>
      </c>
      <c r="F186" s="23">
        <v>391946315.85000002</v>
      </c>
      <c r="G186" s="18">
        <f>VLOOKUP(A186,[3]Planilha1!A$4:N$271,14,)</f>
        <v>7204988.8200000003</v>
      </c>
      <c r="H186" s="18">
        <f>VLOOKUP(A186,[3]Planilha1!A$4:P$271,16,FALSE)</f>
        <v>10532603.42</v>
      </c>
      <c r="I186" s="18">
        <f>VLOOKUP(A186,[3]Planilha1!$A$4:M$271,13,FALSE)</f>
        <v>17064642.09</v>
      </c>
      <c r="J186" s="11">
        <f>VLOOKUP(A186,'[4]População das EFPC - detalhada'!A$1:F$259,5,FALSE)</f>
        <v>543</v>
      </c>
      <c r="K186" s="11">
        <f>VLOOKUP(A186,'[4]População das EFPC - detalhada'!A$1:F$259,3,FALSE)</f>
        <v>81</v>
      </c>
      <c r="L186" s="11">
        <f>VLOOKUP(A186,'[4]População das EFPC - detalhada'!A$1:F$259,4,FALSE)</f>
        <v>4</v>
      </c>
      <c r="M186" s="12">
        <f>VLOOKUP(A186,'[2]Base Cadastral Entidades'!A$2:W$469,15,FALSE)</f>
        <v>1</v>
      </c>
      <c r="N186" s="9">
        <f>VLOOKUP(A186,'[2]Base Cadastral Entidades'!A$2:W$469,16,FALSE)</f>
        <v>2</v>
      </c>
      <c r="O186" s="16" t="str">
        <f>VLOOKUP(A186,[5]Dados_EFPC!A$1:O$273,15,FALSE)</f>
        <v>WWW.UNISYSPREVI.COM.BR</v>
      </c>
    </row>
    <row r="187" spans="1:15" x14ac:dyDescent="0.25">
      <c r="A187" s="2" t="s">
        <v>121</v>
      </c>
      <c r="B187" s="2" t="str">
        <f>VLOOKUP(A187,'[1]Base Cadastral Planos (2)'!A$1:AA$1646,2,FALSE)</f>
        <v>LILLYPREV SOCIEDADE DE PREVIDENCIA PRIVADA</v>
      </c>
      <c r="C187" s="2" t="str">
        <f>VLOOKUP(A187,'[2]Base Cadastral Entidades'!A$2:W$469,2,FALSE)</f>
        <v>00.234.398/0001-20</v>
      </c>
      <c r="D187" s="3" t="str">
        <f>VLOOKUP(A187,'[2]Base Cadastral Entidades'!A$2:W$469,20,FALSE)</f>
        <v>SP</v>
      </c>
      <c r="E187" s="3" t="str">
        <f>VLOOKUP(A187,'[2]Base Cadastral Entidades'!A$2:W$469,7,FALSE)</f>
        <v>Privado</v>
      </c>
      <c r="F187" s="23">
        <v>377692914.66000003</v>
      </c>
      <c r="G187" s="18">
        <f>VLOOKUP(A187,[3]Planilha1!A$4:N$271,14,)</f>
        <v>8692773.8599999994</v>
      </c>
      <c r="H187" s="18">
        <f>VLOOKUP(A187,[3]Planilha1!A$4:P$271,16,FALSE)</f>
        <v>10901535.189999999</v>
      </c>
      <c r="I187" s="18">
        <f>VLOOKUP(A187,[3]Planilha1!$A$4:M$271,13,FALSE)</f>
        <v>671178.26</v>
      </c>
      <c r="J187" s="11">
        <f>VLOOKUP(A187,'[4]População das EFPC - detalhada'!A$1:F$259,5,FALSE)</f>
        <v>643</v>
      </c>
      <c r="K187" s="11">
        <f>VLOOKUP(A187,'[4]População das EFPC - detalhada'!A$1:F$259,3,FALSE)</f>
        <v>244</v>
      </c>
      <c r="L187" s="11">
        <f>VLOOKUP(A187,'[4]População das EFPC - detalhada'!A$1:F$259,4,FALSE)</f>
        <v>38</v>
      </c>
      <c r="M187" s="12">
        <f>VLOOKUP(A187,'[2]Base Cadastral Entidades'!A$2:W$469,15,FALSE)</f>
        <v>1</v>
      </c>
      <c r="N187" s="9">
        <f>VLOOKUP(A187,'[2]Base Cadastral Entidades'!A$2:W$469,16,FALSE)</f>
        <v>2</v>
      </c>
      <c r="O187" s="16" t="str">
        <f>VLOOKUP(A187,[5]Dados_EFPC!A$1:O$273,15,FALSE)</f>
        <v>Sem site</v>
      </c>
    </row>
    <row r="188" spans="1:15" x14ac:dyDescent="0.25">
      <c r="A188" s="2" t="s">
        <v>237</v>
      </c>
      <c r="B188" s="2" t="str">
        <f>VLOOKUP(A188,'[1]Base Cadastral Planos (2)'!A$1:AA$1646,2,FALSE)</f>
        <v>TOYOTA PREVI - ENTIDADE DE PREVIDENCIA COMPLEMENTAR</v>
      </c>
      <c r="C188" s="2" t="str">
        <f>VLOOKUP(A188,'[2]Base Cadastral Entidades'!A$2:W$469,2,FALSE)</f>
        <v>12.712.282/0001-39</v>
      </c>
      <c r="D188" s="3" t="str">
        <f>VLOOKUP(A188,'[2]Base Cadastral Entidades'!A$2:W$469,20,FALSE)</f>
        <v>SP</v>
      </c>
      <c r="E188" s="3" t="str">
        <f>VLOOKUP(A188,'[2]Base Cadastral Entidades'!A$2:W$469,7,FALSE)</f>
        <v>Privado</v>
      </c>
      <c r="F188" s="23">
        <v>373354466.07999998</v>
      </c>
      <c r="G188" s="18">
        <f>VLOOKUP(A188,[3]Planilha1!A$4:N$271,14,)</f>
        <v>15621340.890000001</v>
      </c>
      <c r="H188" s="18">
        <f>VLOOKUP(A188,[3]Planilha1!A$4:P$271,16,FALSE)</f>
        <v>4841330.3499999996</v>
      </c>
      <c r="I188" s="18">
        <f>VLOOKUP(A188,[3]Planilha1!$A$4:M$271,13,FALSE)</f>
        <v>3638703.05</v>
      </c>
      <c r="J188" s="11">
        <f>VLOOKUP(A188,'[4]População das EFPC - detalhada'!A$1:F$259,5,FALSE)</f>
        <v>4883</v>
      </c>
      <c r="K188" s="11">
        <f>VLOOKUP(A188,'[4]População das EFPC - detalhada'!A$1:F$259,3,FALSE)</f>
        <v>134</v>
      </c>
      <c r="L188" s="11">
        <f>VLOOKUP(A188,'[4]População das EFPC - detalhada'!A$1:F$259,4,FALSE)</f>
        <v>0</v>
      </c>
      <c r="M188" s="12">
        <f>VLOOKUP(A188,'[2]Base Cadastral Entidades'!A$2:W$469,15,FALSE)</f>
        <v>1</v>
      </c>
      <c r="N188" s="9">
        <f>VLOOKUP(A188,'[2]Base Cadastral Entidades'!A$2:W$469,16,FALSE)</f>
        <v>5</v>
      </c>
      <c r="O188" s="16" t="str">
        <f>VLOOKUP(A188,[5]Dados_EFPC!A$1:O$273,15,FALSE)</f>
        <v>http://www.portalprev.com.br/toyotaprevi</v>
      </c>
    </row>
    <row r="189" spans="1:15" x14ac:dyDescent="0.25">
      <c r="A189" s="2" t="s">
        <v>210</v>
      </c>
      <c r="B189" s="2" t="str">
        <f>VLOOKUP(A189,'[1]Base Cadastral Planos (2)'!A$1:AA$1646,2,FALSE)</f>
        <v>ROCHEPREV - SOCIEDADE DE PREVIDENCIA PRIVADA</v>
      </c>
      <c r="C189" s="2" t="str">
        <f>VLOOKUP(A189,'[2]Base Cadastral Entidades'!A$2:W$469,2,FALSE)</f>
        <v>01.048.433/0001-80</v>
      </c>
      <c r="D189" s="3" t="str">
        <f>VLOOKUP(A189,'[2]Base Cadastral Entidades'!A$2:W$469,20,FALSE)</f>
        <v>SP</v>
      </c>
      <c r="E189" s="3" t="str">
        <f>VLOOKUP(A189,'[2]Base Cadastral Entidades'!A$2:W$469,7,FALSE)</f>
        <v>Privado</v>
      </c>
      <c r="F189" s="23">
        <v>362161994.32999998</v>
      </c>
      <c r="G189" s="18">
        <f>VLOOKUP(A189,[3]Planilha1!A$4:N$271,14,)</f>
        <v>12721797.560000001</v>
      </c>
      <c r="H189" s="18">
        <f>VLOOKUP(A189,[3]Planilha1!A$4:P$271,16,FALSE)</f>
        <v>4493779.03</v>
      </c>
      <c r="I189" s="18">
        <f>VLOOKUP(A189,[3]Planilha1!$A$4:M$271,13,FALSE)</f>
        <v>547784.06999999995</v>
      </c>
      <c r="J189" s="11">
        <f>VLOOKUP(A189,'[4]População das EFPC - detalhada'!A$1:F$259,5,FALSE)</f>
        <v>1672</v>
      </c>
      <c r="K189" s="11">
        <f>VLOOKUP(A189,'[4]População das EFPC - detalhada'!A$1:F$259,3,FALSE)</f>
        <v>121</v>
      </c>
      <c r="L189" s="11">
        <f>VLOOKUP(A189,'[4]População das EFPC - detalhada'!A$1:F$259,4,FALSE)</f>
        <v>12</v>
      </c>
      <c r="M189" s="12">
        <f>VLOOKUP(A189,'[2]Base Cadastral Entidades'!A$2:W$469,15,FALSE)</f>
        <v>1</v>
      </c>
      <c r="N189" s="9">
        <f>VLOOKUP(A189,'[2]Base Cadastral Entidades'!A$2:W$469,16,FALSE)</f>
        <v>3</v>
      </c>
      <c r="O189" s="16" t="str">
        <f>VLOOKUP(A189,[5]Dados_EFPC!A$1:O$273,15,FALSE)</f>
        <v>http://www.portalprev.com.br/rocheprev</v>
      </c>
    </row>
    <row r="190" spans="1:15" x14ac:dyDescent="0.25">
      <c r="A190" s="2" t="s">
        <v>33</v>
      </c>
      <c r="B190" s="2" t="str">
        <f>VLOOKUP(A190,'[1]Base Cadastral Planos (2)'!A$1:AA$1646,2,FALSE)</f>
        <v>FUNDACAO CASAN DE PREVIDENCIA COMPLEMENTAR - CASANPREV</v>
      </c>
      <c r="C190" s="2" t="str">
        <f>VLOOKUP(A190,'[2]Base Cadastral Entidades'!A$2:W$469,2,FALSE)</f>
        <v>09.523.635/0001-48</v>
      </c>
      <c r="D190" s="3" t="str">
        <f>VLOOKUP(A190,'[2]Base Cadastral Entidades'!A$2:W$469,20,FALSE)</f>
        <v>SC</v>
      </c>
      <c r="E190" s="3" t="str">
        <f>VLOOKUP(A190,'[2]Base Cadastral Entidades'!A$2:W$469,7,FALSE)</f>
        <v>Público</v>
      </c>
      <c r="F190" s="23">
        <v>357253383.20999998</v>
      </c>
      <c r="G190" s="18">
        <f>VLOOKUP(A190,[3]Planilha1!A$4:N$271,14,)</f>
        <v>7541983.1299999999</v>
      </c>
      <c r="H190" s="18">
        <f>VLOOKUP(A190,[3]Planilha1!A$4:P$271,16,FALSE)</f>
        <v>16556905.859999999</v>
      </c>
      <c r="I190" s="18">
        <f>VLOOKUP(A190,[3]Planilha1!$A$4:M$271,13,FALSE)</f>
        <v>253926.92</v>
      </c>
      <c r="J190" s="11">
        <f>VLOOKUP(A190,'[4]População das EFPC - detalhada'!A$1:F$259,5,FALSE)</f>
        <v>1256</v>
      </c>
      <c r="K190" s="11">
        <f>VLOOKUP(A190,'[4]População das EFPC - detalhada'!A$1:F$259,3,FALSE)</f>
        <v>771</v>
      </c>
      <c r="L190" s="11">
        <f>VLOOKUP(A190,'[4]População das EFPC - detalhada'!A$1:F$259,4,FALSE)</f>
        <v>32</v>
      </c>
      <c r="M190" s="12">
        <f>VLOOKUP(A190,'[2]Base Cadastral Entidades'!A$2:W$469,15,FALSE)</f>
        <v>1</v>
      </c>
      <c r="N190" s="9">
        <f>VLOOKUP(A190,'[2]Base Cadastral Entidades'!A$2:W$469,16,FALSE)</f>
        <v>2</v>
      </c>
      <c r="O190" s="16" t="str">
        <f>VLOOKUP(A190,[5]Dados_EFPC!A$1:O$273,15,FALSE)</f>
        <v>http://www.casanprev.com.br</v>
      </c>
    </row>
    <row r="191" spans="1:15" x14ac:dyDescent="0.25">
      <c r="A191" s="2" t="s">
        <v>142</v>
      </c>
      <c r="B191" s="2" t="str">
        <f>VLOOKUP(A191,'[1]Base Cadastral Planos (2)'!A$1:AA$1646,2,FALSE)</f>
        <v>FUNDO DE PENSAO MULTIPATROCINADO DA ORDEM DOS ADVOGADOS DO BRASIL - SECCIONAL DE MINAS GERAIS</v>
      </c>
      <c r="C191" s="2" t="str">
        <f>VLOOKUP(A191,'[2]Base Cadastral Entidades'!A$2:W$469,2,FALSE)</f>
        <v>03.313.643/0001-83</v>
      </c>
      <c r="D191" s="3" t="str">
        <f>VLOOKUP(A191,'[2]Base Cadastral Entidades'!A$2:W$469,20,FALSE)</f>
        <v>MG</v>
      </c>
      <c r="E191" s="3" t="str">
        <f>VLOOKUP(A191,'[2]Base Cadastral Entidades'!A$2:W$469,7,FALSE)</f>
        <v>Instituidor</v>
      </c>
      <c r="F191" s="23">
        <v>356901070</v>
      </c>
      <c r="G191" s="18">
        <f>VLOOKUP(A191,[3]Planilha1!A$4:N$271,14,)</f>
        <v>23132269.420000002</v>
      </c>
      <c r="H191" s="18">
        <f>VLOOKUP(A191,[3]Planilha1!A$4:P$271,16,FALSE)</f>
        <v>2214890.6</v>
      </c>
      <c r="I191" s="18">
        <f>VLOOKUP(A191,[3]Planilha1!$A$4:M$271,13,FALSE)</f>
        <v>11236875.300000001</v>
      </c>
      <c r="J191" s="11">
        <f>VLOOKUP(A191,'[4]População das EFPC - detalhada'!A$1:F$259,5,FALSE)</f>
        <v>11445</v>
      </c>
      <c r="K191" s="11">
        <f>VLOOKUP(A191,'[4]População das EFPC - detalhada'!A$1:F$259,3,FALSE)</f>
        <v>65</v>
      </c>
      <c r="L191" s="11">
        <f>VLOOKUP(A191,'[4]População das EFPC - detalhada'!A$1:F$259,4,FALSE)</f>
        <v>34</v>
      </c>
      <c r="M191" s="12">
        <f>VLOOKUP(A191,'[2]Base Cadastral Entidades'!A$2:W$469,15,FALSE)</f>
        <v>1</v>
      </c>
      <c r="N191" s="9">
        <f>VLOOKUP(A191,'[2]Base Cadastral Entidades'!A$2:W$469,16,FALSE)</f>
        <v>22</v>
      </c>
      <c r="O191" s="16" t="str">
        <f>VLOOKUP(A191,[5]Dados_EFPC!A$1:O$273,15,FALSE)</f>
        <v>http://www.oabprev-mg.com.br</v>
      </c>
    </row>
    <row r="192" spans="1:15" x14ac:dyDescent="0.25">
      <c r="A192" s="2" t="s">
        <v>24</v>
      </c>
      <c r="B192" s="2" t="str">
        <f>VLOOKUP(A192,'[1]Base Cadastral Planos (2)'!A$1:AA$1646,2,FALSE)</f>
        <v>CAGEPREV - FUNDACAO CAGECE DE PREVIDENCIA COMPLEMENTAR</v>
      </c>
      <c r="C192" s="2" t="str">
        <f>VLOOKUP(A192,'[2]Base Cadastral Entidades'!A$2:W$469,2,FALSE)</f>
        <v>06.025.140/0001-09</v>
      </c>
      <c r="D192" s="3" t="str">
        <f>VLOOKUP(A192,'[2]Base Cadastral Entidades'!A$2:W$469,20,FALSE)</f>
        <v>CE</v>
      </c>
      <c r="E192" s="3" t="str">
        <f>VLOOKUP(A192,'[2]Base Cadastral Entidades'!A$2:W$469,7,FALSE)</f>
        <v>Público</v>
      </c>
      <c r="F192" s="23">
        <v>338188016.91000003</v>
      </c>
      <c r="G192" s="18">
        <f>VLOOKUP(A192,[3]Planilha1!A$4:N$271,14,)</f>
        <v>11852742.59</v>
      </c>
      <c r="H192" s="18">
        <f>VLOOKUP(A192,[3]Planilha1!A$4:P$271,16,FALSE)</f>
        <v>7075666.9900000002</v>
      </c>
      <c r="I192" s="18">
        <f>VLOOKUP(A192,[3]Planilha1!$A$4:M$271,13,FALSE)</f>
        <v>220422.71</v>
      </c>
      <c r="J192" s="11">
        <f>VLOOKUP(A192,'[4]População das EFPC - detalhada'!A$1:F$259,5,FALSE)</f>
        <v>1246</v>
      </c>
      <c r="K192" s="11">
        <f>VLOOKUP(A192,'[4]População das EFPC - detalhada'!A$1:F$259,3,FALSE)</f>
        <v>107</v>
      </c>
      <c r="L192" s="11">
        <f>VLOOKUP(A192,'[4]População das EFPC - detalhada'!A$1:F$259,4,FALSE)</f>
        <v>41</v>
      </c>
      <c r="M192" s="12">
        <f>VLOOKUP(A192,'[2]Base Cadastral Entidades'!A$2:W$469,15,FALSE)</f>
        <v>1</v>
      </c>
      <c r="N192" s="9">
        <f>VLOOKUP(A192,'[2]Base Cadastral Entidades'!A$2:W$469,16,FALSE)</f>
        <v>1</v>
      </c>
      <c r="O192" s="16" t="str">
        <f>VLOOKUP(A192,[5]Dados_EFPC!A$1:O$273,15,FALSE)</f>
        <v>http://www.cageprev.com.br</v>
      </c>
    </row>
    <row r="193" spans="1:15" x14ac:dyDescent="0.25">
      <c r="A193" s="2" t="s">
        <v>50</v>
      </c>
      <c r="B193" s="2" t="str">
        <f>VLOOKUP(A193,'[1]Base Cadastral Planos (2)'!A$1:AA$1646,2,FALSE)</f>
        <v>DANAPREV - SOCIEDADE DE PREVIDENCIA COMPLEMENTAR</v>
      </c>
      <c r="C193" s="2" t="str">
        <f>VLOOKUP(A193,'[2]Base Cadastral Entidades'!A$2:W$469,2,FALSE)</f>
        <v>93.859.569/0001-98</v>
      </c>
      <c r="D193" s="3" t="str">
        <f>VLOOKUP(A193,'[2]Base Cadastral Entidades'!A$2:W$469,20,FALSE)</f>
        <v>RS</v>
      </c>
      <c r="E193" s="3" t="str">
        <f>VLOOKUP(A193,'[2]Base Cadastral Entidades'!A$2:W$469,7,FALSE)</f>
        <v>Privado</v>
      </c>
      <c r="F193" s="23">
        <v>336913204.74000001</v>
      </c>
      <c r="G193" s="18">
        <f>VLOOKUP(A193,[3]Planilha1!A$4:N$271,14,)</f>
        <v>8494237.25</v>
      </c>
      <c r="H193" s="18">
        <f>VLOOKUP(A193,[3]Planilha1!A$4:P$271,16,FALSE)</f>
        <v>12163774.51</v>
      </c>
      <c r="I193" s="18">
        <f>VLOOKUP(A193,[3]Planilha1!$A$4:M$271,13,FALSE)</f>
        <v>207709.95</v>
      </c>
      <c r="J193" s="11">
        <f>VLOOKUP(A193,'[4]População das EFPC - detalhada'!A$1:F$259,5,FALSE)</f>
        <v>4975</v>
      </c>
      <c r="K193" s="11">
        <f>VLOOKUP(A193,'[4]População das EFPC - detalhada'!A$1:F$259,3,FALSE)</f>
        <v>169</v>
      </c>
      <c r="L193" s="11">
        <f>VLOOKUP(A193,'[4]População das EFPC - detalhada'!A$1:F$259,4,FALSE)</f>
        <v>4</v>
      </c>
      <c r="M193" s="12">
        <f>VLOOKUP(A193,'[2]Base Cadastral Entidades'!A$2:W$469,15,FALSE)</f>
        <v>1</v>
      </c>
      <c r="N193" s="9">
        <f>VLOOKUP(A193,'[2]Base Cadastral Entidades'!A$2:W$469,16,FALSE)</f>
        <v>2</v>
      </c>
      <c r="O193" s="16" t="str">
        <f>VLOOKUP(A193,[5]Dados_EFPC!A$1:O$273,15,FALSE)</f>
        <v>http://www.portalprev.com.br/danaprev</v>
      </c>
    </row>
    <row r="194" spans="1:15" x14ac:dyDescent="0.25">
      <c r="A194" s="2" t="s">
        <v>231</v>
      </c>
      <c r="B194" s="2" t="str">
        <f>VLOOKUP(A194,'[1]Base Cadastral Planos (2)'!A$1:AA$1646,2,FALSE)</f>
        <v>SUPRE - FUNDACAO DE SUPLEMENTACAO PREVIDENCIARIA</v>
      </c>
      <c r="C194" s="2" t="str">
        <f>VLOOKUP(A194,'[2]Base Cadastral Entidades'!A$2:W$469,2,FALSE)</f>
        <v>00.140.512/0001-53</v>
      </c>
      <c r="D194" s="3" t="str">
        <f>VLOOKUP(A194,'[2]Base Cadastral Entidades'!A$2:W$469,20,FALSE)</f>
        <v>PR</v>
      </c>
      <c r="E194" s="3" t="str">
        <f>VLOOKUP(A194,'[2]Base Cadastral Entidades'!A$2:W$469,7,FALSE)</f>
        <v>Privado</v>
      </c>
      <c r="F194" s="23">
        <v>330299127.44</v>
      </c>
      <c r="G194" s="18">
        <f>VLOOKUP(A194,[3]Planilha1!A$4:N$271,14,)</f>
        <v>1946818.1800000002</v>
      </c>
      <c r="H194" s="18">
        <f>VLOOKUP(A194,[3]Planilha1!A$4:P$271,16,FALSE)</f>
        <v>13785347.93</v>
      </c>
      <c r="I194" s="18">
        <f>VLOOKUP(A194,[3]Planilha1!$A$4:M$271,13,FALSE)</f>
        <v>1450166.53</v>
      </c>
      <c r="J194" s="11">
        <f>VLOOKUP(A194,'[4]População das EFPC - detalhada'!A$1:F$259,5,FALSE)</f>
        <v>172</v>
      </c>
      <c r="K194" s="11">
        <f>VLOOKUP(A194,'[4]População das EFPC - detalhada'!A$1:F$259,3,FALSE)</f>
        <v>498</v>
      </c>
      <c r="L194" s="11">
        <f>VLOOKUP(A194,'[4]População das EFPC - detalhada'!A$1:F$259,4,FALSE)</f>
        <v>61</v>
      </c>
      <c r="M194" s="12">
        <f>VLOOKUP(A194,'[2]Base Cadastral Entidades'!A$2:W$469,15,FALSE)</f>
        <v>1</v>
      </c>
      <c r="N194" s="9">
        <f>VLOOKUP(A194,'[2]Base Cadastral Entidades'!A$2:W$469,16,FALSE)</f>
        <v>2</v>
      </c>
      <c r="O194" s="16" t="str">
        <f>VLOOKUP(A194,[5]Dados_EFPC!A$1:O$273,15,FALSE)</f>
        <v>http://www.supreprevidencia.com.br</v>
      </c>
    </row>
    <row r="195" spans="1:15" x14ac:dyDescent="0.25">
      <c r="A195" s="2" t="s">
        <v>69</v>
      </c>
      <c r="B195" s="2" t="str">
        <f>VLOOKUP(A195,'[1]Base Cadastral Planos (2)'!A$1:AA$1646,2,FALSE)</f>
        <v>FUNDACAO ASSISTENCIAL E PREVIDENCIARIA DA EMATERCE</v>
      </c>
      <c r="C195" s="2" t="str">
        <f>VLOOKUP(A195,'[2]Base Cadastral Entidades'!A$2:W$469,2,FALSE)</f>
        <v>10.393.460/0001-80</v>
      </c>
      <c r="D195" s="3" t="str">
        <f>VLOOKUP(A195,'[2]Base Cadastral Entidades'!A$2:W$469,20,FALSE)</f>
        <v>CE</v>
      </c>
      <c r="E195" s="3" t="str">
        <f>VLOOKUP(A195,'[2]Base Cadastral Entidades'!A$2:W$469,7,FALSE)</f>
        <v>Público</v>
      </c>
      <c r="F195" s="23">
        <v>314998708.37</v>
      </c>
      <c r="G195" s="18">
        <f>VLOOKUP(A195,[3]Planilha1!A$4:N$271,14,)</f>
        <v>3394203.1799999997</v>
      </c>
      <c r="H195" s="18">
        <f>VLOOKUP(A195,[3]Planilha1!A$4:P$271,16,FALSE)</f>
        <v>4944167.96</v>
      </c>
      <c r="I195" s="18">
        <f>VLOOKUP(A195,[3]Planilha1!$A$4:M$271,13,FALSE)</f>
        <v>52513.34</v>
      </c>
      <c r="J195" s="11">
        <f>VLOOKUP(A195,'[4]População das EFPC - detalhada'!A$1:F$259,5,FALSE)</f>
        <v>291</v>
      </c>
      <c r="K195" s="11">
        <f>VLOOKUP(A195,'[4]População das EFPC - detalhada'!A$1:F$259,3,FALSE)</f>
        <v>110</v>
      </c>
      <c r="L195" s="11">
        <f>VLOOKUP(A195,'[4]População das EFPC - detalhada'!A$1:F$259,4,FALSE)</f>
        <v>45</v>
      </c>
      <c r="M195" s="12">
        <f>VLOOKUP(A195,'[2]Base Cadastral Entidades'!A$2:W$469,15,FALSE)</f>
        <v>1</v>
      </c>
      <c r="N195" s="9">
        <f>VLOOKUP(A195,'[2]Base Cadastral Entidades'!A$2:W$469,16,FALSE)</f>
        <v>2</v>
      </c>
      <c r="O195" s="16" t="str">
        <f>VLOOKUP(A195,[5]Dados_EFPC!A$1:O$273,15,FALSE)</f>
        <v>http://www.fapece.com.br</v>
      </c>
    </row>
    <row r="196" spans="1:15" x14ac:dyDescent="0.25">
      <c r="A196" s="2" t="s">
        <v>275</v>
      </c>
      <c r="B196" s="2" t="str">
        <f>VLOOKUP(A196,'[1]Base Cadastral Planos (2)'!A$1:AA$1646,2,FALSE)</f>
        <v>CXA ASSIST APOSENT DOS FUNCIONARIOS DO BCO EST MARANHAO</v>
      </c>
      <c r="C196" s="2" t="str">
        <f>VLOOKUP(A196,'[2]Base Cadastral Entidades'!A$2:W$469,2,FALSE)</f>
        <v>06.252.746/0001-79</v>
      </c>
      <c r="D196" s="3" t="str">
        <f>VLOOKUP(A196,'[2]Base Cadastral Entidades'!A$2:W$469,20,FALSE)</f>
        <v>MA</v>
      </c>
      <c r="E196" s="3" t="str">
        <f>VLOOKUP(A196,'[2]Base Cadastral Entidades'!A$2:W$469,7,FALSE)</f>
        <v>Privado</v>
      </c>
      <c r="F196" s="23">
        <v>303428926.95999998</v>
      </c>
      <c r="G196" s="18">
        <f>VLOOKUP(A196,[3]Planilha1!A$4:N$271,14,)</f>
        <v>4869314.1400000006</v>
      </c>
      <c r="H196" s="18">
        <f>VLOOKUP(A196,[3]Planilha1!A$4:P$271,16,FALSE)</f>
        <v>22310048.349999998</v>
      </c>
      <c r="I196" s="18">
        <f>VLOOKUP(A196,[3]Planilha1!$A$4:M$271,13,FALSE)</f>
        <v>2637145.04</v>
      </c>
      <c r="J196" s="11">
        <f>VLOOKUP(A196,'[4]População das EFPC - detalhada'!A$1:F$259,5,FALSE)</f>
        <v>39</v>
      </c>
      <c r="K196" s="11">
        <f>VLOOKUP(A196,'[4]População das EFPC - detalhada'!A$1:F$259,3,FALSE)</f>
        <v>254</v>
      </c>
      <c r="L196" s="11">
        <f>VLOOKUP(A196,'[4]População das EFPC - detalhada'!A$1:F$259,4,FALSE)</f>
        <v>126</v>
      </c>
      <c r="M196" s="12">
        <f>VLOOKUP(A196,'[2]Base Cadastral Entidades'!A$2:W$469,15,FALSE)</f>
        <v>2</v>
      </c>
      <c r="N196" s="9">
        <f>VLOOKUP(A196,'[2]Base Cadastral Entidades'!A$2:W$469,16,FALSE)</f>
        <v>2</v>
      </c>
      <c r="O196" s="16" t="str">
        <f>VLOOKUP(A196,[5]Dados_EFPC!A$1:O$273,15,FALSE)</f>
        <v>Sem site</v>
      </c>
    </row>
    <row r="197" spans="1:15" x14ac:dyDescent="0.25">
      <c r="A197" s="2" t="s">
        <v>183</v>
      </c>
      <c r="B197" s="2" t="str">
        <f>VLOOKUP(A197,'[1]Base Cadastral Planos (2)'!A$1:AA$1646,2,FALSE)</f>
        <v>PREVIHONDA - ENTIDADE DE PREVIDENCIA PRIVADA</v>
      </c>
      <c r="C197" s="2" t="str">
        <f>VLOOKUP(A197,'[2]Base Cadastral Entidades'!A$2:W$469,2,FALSE)</f>
        <v>02.753.313/0001-46</v>
      </c>
      <c r="D197" s="3" t="str">
        <f>VLOOKUP(A197,'[2]Base Cadastral Entidades'!A$2:W$469,20,FALSE)</f>
        <v>SP</v>
      </c>
      <c r="E197" s="3" t="str">
        <f>VLOOKUP(A197,'[2]Base Cadastral Entidades'!A$2:W$469,7,FALSE)</f>
        <v>Privado</v>
      </c>
      <c r="F197" s="23">
        <v>298304106.5</v>
      </c>
      <c r="G197" s="18">
        <f>VLOOKUP(A197,[3]Planilha1!A$4:N$271,14,)</f>
        <v>7742963.5599999996</v>
      </c>
      <c r="H197" s="18">
        <f>VLOOKUP(A197,[3]Planilha1!A$4:P$271,16,FALSE)</f>
        <v>7327907.54</v>
      </c>
      <c r="I197" s="18">
        <f>VLOOKUP(A197,[3]Planilha1!$A$4:M$271,13,FALSE)</f>
        <v>156058.96</v>
      </c>
      <c r="J197" s="11">
        <f>VLOOKUP(A197,'[4]População das EFPC - detalhada'!A$1:F$259,5,FALSE)</f>
        <v>11750</v>
      </c>
      <c r="K197" s="11">
        <f>VLOOKUP(A197,'[4]População das EFPC - detalhada'!A$1:F$259,3,FALSE)</f>
        <v>123</v>
      </c>
      <c r="L197" s="11">
        <f>VLOOKUP(A197,'[4]População das EFPC - detalhada'!A$1:F$259,4,FALSE)</f>
        <v>0</v>
      </c>
      <c r="M197" s="12">
        <f>VLOOKUP(A197,'[2]Base Cadastral Entidades'!A$2:W$469,15,FALSE)</f>
        <v>2</v>
      </c>
      <c r="N197" s="9">
        <f>VLOOKUP(A197,'[2]Base Cadastral Entidades'!A$2:W$469,16,FALSE)</f>
        <v>9</v>
      </c>
      <c r="O197" s="16" t="str">
        <f>VLOOKUP(A197,[5]Dados_EFPC!A$1:O$273,15,FALSE)</f>
        <v>https://previhonda.com.br/</v>
      </c>
    </row>
    <row r="198" spans="1:15" x14ac:dyDescent="0.25">
      <c r="A198" s="2" t="s">
        <v>81</v>
      </c>
      <c r="B198" s="2" t="str">
        <f>VLOOKUP(A198,'[1]Base Cadastral Planos (2)'!A$1:AA$1646,2,FALSE)</f>
        <v>FUNDO DE PENSAO CAPEMI FUCAP</v>
      </c>
      <c r="C198" s="2" t="str">
        <f>VLOOKUP(A198,'[2]Base Cadastral Entidades'!A$2:W$469,2,FALSE)</f>
        <v>29.958.022/0001-40</v>
      </c>
      <c r="D198" s="3" t="str">
        <f>VLOOKUP(A198,'[2]Base Cadastral Entidades'!A$2:W$469,20,FALSE)</f>
        <v>RJ</v>
      </c>
      <c r="E198" s="3" t="str">
        <f>VLOOKUP(A198,'[2]Base Cadastral Entidades'!A$2:W$469,7,FALSE)</f>
        <v>Privado</v>
      </c>
      <c r="F198" s="23">
        <v>296459123.04000002</v>
      </c>
      <c r="G198" s="18">
        <f>VLOOKUP(A198,[3]Planilha1!A$4:N$271,14,)</f>
        <v>3846695.21</v>
      </c>
      <c r="H198" s="18">
        <f>VLOOKUP(A198,[3]Planilha1!A$4:P$271,16,FALSE)</f>
        <v>11859914.539999999</v>
      </c>
      <c r="I198" s="18">
        <f>VLOOKUP(A198,[3]Planilha1!$A$4:M$271,13,FALSE)</f>
        <v>864715.82</v>
      </c>
      <c r="J198" s="11">
        <f>VLOOKUP(A198,'[4]População das EFPC - detalhada'!A$1:F$259,5,FALSE)</f>
        <v>867</v>
      </c>
      <c r="K198" s="11">
        <f>VLOOKUP(A198,'[4]População das EFPC - detalhada'!A$1:F$259,3,FALSE)</f>
        <v>218</v>
      </c>
      <c r="L198" s="11">
        <f>VLOOKUP(A198,'[4]População das EFPC - detalhada'!A$1:F$259,4,FALSE)</f>
        <v>66</v>
      </c>
      <c r="M198" s="12">
        <f>VLOOKUP(A198,'[2]Base Cadastral Entidades'!A$2:W$469,15,FALSE)</f>
        <v>2</v>
      </c>
      <c r="N198" s="9">
        <f>VLOOKUP(A198,'[2]Base Cadastral Entidades'!A$2:W$469,16,FALSE)</f>
        <v>9</v>
      </c>
      <c r="O198" s="16" t="str">
        <f>VLOOKUP(A198,[5]Dados_EFPC!A$1:O$273,15,FALSE)</f>
        <v>http://www.fucap.org.br</v>
      </c>
    </row>
    <row r="199" spans="1:15" x14ac:dyDescent="0.25">
      <c r="A199" s="2" t="s">
        <v>11</v>
      </c>
      <c r="B199" s="2" t="str">
        <f>VLOOKUP(A199,'[1]Base Cadastral Planos (2)'!A$1:AA$1646,2,FALSE)</f>
        <v>AVONPREV - SOCIEDADE DE PREVIDENCIA PRIVADA.</v>
      </c>
      <c r="C199" s="2" t="str">
        <f>VLOOKUP(A199,'[2]Base Cadastral Entidades'!A$2:W$469,2,FALSE)</f>
        <v>03.101.405/0001-04</v>
      </c>
      <c r="D199" s="3" t="str">
        <f>VLOOKUP(A199,'[2]Base Cadastral Entidades'!A$2:W$469,20,FALSE)</f>
        <v>SP</v>
      </c>
      <c r="E199" s="3" t="str">
        <f>VLOOKUP(A199,'[2]Base Cadastral Entidades'!A$2:W$469,7,FALSE)</f>
        <v>Privado</v>
      </c>
      <c r="F199" s="23">
        <v>283665762.92000002</v>
      </c>
      <c r="G199" s="18">
        <f>VLOOKUP(A199,[3]Planilha1!A$4:N$271,14,)</f>
        <v>13278272.9</v>
      </c>
      <c r="H199" s="18">
        <f>VLOOKUP(A199,[3]Planilha1!A$4:P$271,16,FALSE)</f>
        <v>5462325.46</v>
      </c>
      <c r="I199" s="18">
        <f>VLOOKUP(A199,[3]Planilha1!$A$4:M$271,13,FALSE)</f>
        <v>29349155.809999999</v>
      </c>
      <c r="J199" s="11">
        <f>VLOOKUP(A199,'[4]População das EFPC - detalhada'!A$1:F$259,5,FALSE)</f>
        <v>6212</v>
      </c>
      <c r="K199" s="11">
        <f>VLOOKUP(A199,'[4]População das EFPC - detalhada'!A$1:F$259,3,FALSE)</f>
        <v>90</v>
      </c>
      <c r="L199" s="11">
        <f>VLOOKUP(A199,'[4]População das EFPC - detalhada'!A$1:F$259,4,FALSE)</f>
        <v>0</v>
      </c>
      <c r="M199" s="12">
        <f>VLOOKUP(A199,'[2]Base Cadastral Entidades'!A$2:W$469,15,FALSE)</f>
        <v>1</v>
      </c>
      <c r="N199" s="9">
        <f>VLOOKUP(A199,'[2]Base Cadastral Entidades'!A$2:W$469,16,FALSE)</f>
        <v>12</v>
      </c>
      <c r="O199" s="16" t="str">
        <f>VLOOKUP(A199,[5]Dados_EFPC!A$1:O$273,15,FALSE)</f>
        <v>http://www.avonprev.com.br</v>
      </c>
    </row>
    <row r="200" spans="1:15" x14ac:dyDescent="0.25">
      <c r="A200" s="2" t="s">
        <v>147</v>
      </c>
      <c r="B200" s="2" t="str">
        <f>VLOOKUP(A200,'[1]Base Cadastral Planos (2)'!A$1:AA$1646,2,FALSE)</f>
        <v>OABPREV-SC</v>
      </c>
      <c r="C200" s="2" t="str">
        <f>VLOOKUP(A200,'[2]Base Cadastral Entidades'!A$2:W$469,2,FALSE)</f>
        <v>86.897.105/0001-00</v>
      </c>
      <c r="D200" s="3" t="str">
        <f>VLOOKUP(A200,'[2]Base Cadastral Entidades'!A$2:W$469,20,FALSE)</f>
        <v>SC</v>
      </c>
      <c r="E200" s="3" t="str">
        <f>VLOOKUP(A200,'[2]Base Cadastral Entidades'!A$2:W$469,7,FALSE)</f>
        <v>Instituidor</v>
      </c>
      <c r="F200" s="23">
        <v>280996189.45999998</v>
      </c>
      <c r="G200" s="18">
        <f>VLOOKUP(A200,[3]Planilha1!A$4:N$271,14,)</f>
        <v>16133856.77</v>
      </c>
      <c r="H200" s="18">
        <f>VLOOKUP(A200,[3]Planilha1!A$4:P$271,16,FALSE)</f>
        <v>2240200.86</v>
      </c>
      <c r="I200" s="18">
        <f>VLOOKUP(A200,[3]Planilha1!$A$4:M$271,13,FALSE)</f>
        <v>11087386.07</v>
      </c>
      <c r="J200" s="11">
        <f>VLOOKUP(A200,'[4]População das EFPC - detalhada'!A$1:F$259,5,FALSE)</f>
        <v>8700</v>
      </c>
      <c r="K200" s="11">
        <f>VLOOKUP(A200,'[4]População das EFPC - detalhada'!A$1:F$259,3,FALSE)</f>
        <v>75</v>
      </c>
      <c r="L200" s="11">
        <f>VLOOKUP(A200,'[4]População das EFPC - detalhada'!A$1:F$259,4,FALSE)</f>
        <v>49</v>
      </c>
      <c r="M200" s="12">
        <f>VLOOKUP(A200,'[2]Base Cadastral Entidades'!A$2:W$469,15,FALSE)</f>
        <v>1</v>
      </c>
      <c r="N200" s="9">
        <f>VLOOKUP(A200,'[2]Base Cadastral Entidades'!A$2:W$469,16,FALSE)</f>
        <v>3</v>
      </c>
      <c r="O200" s="16" t="str">
        <f>VLOOKUP(A200,[5]Dados_EFPC!A$1:O$273,15,FALSE)</f>
        <v>http://www.oabprev-sc.org.br</v>
      </c>
    </row>
    <row r="201" spans="1:15" x14ac:dyDescent="0.25">
      <c r="A201" s="2" t="s">
        <v>84</v>
      </c>
      <c r="B201" s="2" t="str">
        <f>VLOOKUP(A201,'[1]Base Cadastral Planos (2)'!A$1:AA$1646,2,FALSE)</f>
        <v>FUNDACAO CASAL DE SEGURIDADE SOCIAL</v>
      </c>
      <c r="C201" s="2" t="str">
        <f>VLOOKUP(A201,'[2]Base Cadastral Entidades'!A$2:W$469,2,FALSE)</f>
        <v>24.479.123/0001-15</v>
      </c>
      <c r="D201" s="3" t="str">
        <f>VLOOKUP(A201,'[2]Base Cadastral Entidades'!A$2:W$469,20,FALSE)</f>
        <v>AL</v>
      </c>
      <c r="E201" s="3" t="str">
        <f>VLOOKUP(A201,'[2]Base Cadastral Entidades'!A$2:W$469,7,FALSE)</f>
        <v>Público</v>
      </c>
      <c r="F201" s="23">
        <v>280920605.19</v>
      </c>
      <c r="G201" s="18">
        <f>VLOOKUP(A201,[3]Planilha1!A$4:N$271,14,)</f>
        <v>2733926.55</v>
      </c>
      <c r="H201" s="18">
        <f>VLOOKUP(A201,[3]Planilha1!A$4:P$271,16,FALSE)</f>
        <v>14659546.57</v>
      </c>
      <c r="I201" s="18">
        <f>VLOOKUP(A201,[3]Planilha1!$A$4:M$271,13,FALSE)</f>
        <v>2029.97</v>
      </c>
      <c r="J201" s="11">
        <f>VLOOKUP(A201,'[4]População das EFPC - detalhada'!A$1:F$259,5,FALSE)</f>
        <v>435</v>
      </c>
      <c r="K201" s="11">
        <f>VLOOKUP(A201,'[4]População das EFPC - detalhada'!A$1:F$259,3,FALSE)</f>
        <v>648</v>
      </c>
      <c r="L201" s="11">
        <f>VLOOKUP(A201,'[4]População das EFPC - detalhada'!A$1:F$259,4,FALSE)</f>
        <v>187</v>
      </c>
      <c r="M201" s="12">
        <f>VLOOKUP(A201,'[2]Base Cadastral Entidades'!A$2:W$469,15,FALSE)</f>
        <v>1</v>
      </c>
      <c r="N201" s="9">
        <f>VLOOKUP(A201,'[2]Base Cadastral Entidades'!A$2:W$469,16,FALSE)</f>
        <v>2</v>
      </c>
      <c r="O201" s="16" t="str">
        <f>VLOOKUP(A201,[5]Dados_EFPC!A$1:O$273,15,FALSE)</f>
        <v>http://www.funcasal.com.br</v>
      </c>
    </row>
    <row r="202" spans="1:15" x14ac:dyDescent="0.25">
      <c r="A202" s="2" t="s">
        <v>82</v>
      </c>
      <c r="B202" s="2" t="str">
        <f>VLOOKUP(A202,'[1]Base Cadastral Planos (2)'!A$1:AA$1646,2,FALSE)</f>
        <v>FUNDO MULTIPATROCINADO DE PREVIDENCIA COMPLEMENTAR SANTA CATARINA</v>
      </c>
      <c r="C202" s="2" t="str">
        <f>VLOOKUP(A202,'[2]Base Cadastral Entidades'!A$2:W$469,2,FALSE)</f>
        <v>86.950.391/0001-20</v>
      </c>
      <c r="D202" s="3" t="str">
        <f>VLOOKUP(A202,'[2]Base Cadastral Entidades'!A$2:W$469,20,FALSE)</f>
        <v>SC</v>
      </c>
      <c r="E202" s="3" t="str">
        <f>VLOOKUP(A202,'[2]Base Cadastral Entidades'!A$2:W$469,7,FALSE)</f>
        <v>Público</v>
      </c>
      <c r="F202" s="23">
        <v>280019344.69999999</v>
      </c>
      <c r="G202" s="18">
        <f>VLOOKUP(A202,[3]Planilha1!A$4:N$271,14,)</f>
        <v>7069331.7799999993</v>
      </c>
      <c r="H202" s="18">
        <f>VLOOKUP(A202,[3]Planilha1!A$4:P$271,16,FALSE)</f>
        <v>9422120.9199999999</v>
      </c>
      <c r="I202" s="18">
        <f>VLOOKUP(A202,[3]Planilha1!$A$4:M$271,13,FALSE)</f>
        <v>122378.8</v>
      </c>
      <c r="J202" s="11">
        <f>VLOOKUP(A202,'[4]População das EFPC - detalhada'!A$1:F$259,5,FALSE)</f>
        <v>651</v>
      </c>
      <c r="K202" s="11">
        <f>VLOOKUP(A202,'[4]População das EFPC - detalhada'!A$1:F$259,3,FALSE)</f>
        <v>388</v>
      </c>
      <c r="L202" s="11">
        <f>VLOOKUP(A202,'[4]População das EFPC - detalhada'!A$1:F$259,4,FALSE)</f>
        <v>91</v>
      </c>
      <c r="M202" s="12">
        <f>VLOOKUP(A202,'[2]Base Cadastral Entidades'!A$2:W$469,15,FALSE)</f>
        <v>3</v>
      </c>
      <c r="N202" s="9">
        <f>VLOOKUP(A202,'[2]Base Cadastral Entidades'!A$2:W$469,16,FALSE)</f>
        <v>3</v>
      </c>
      <c r="O202" s="16" t="str">
        <f>VLOOKUP(A202,[5]Dados_EFPC!A$1:O$273,15,FALSE)</f>
        <v>http://www.fumpresc.com.br</v>
      </c>
    </row>
    <row r="203" spans="1:15" x14ac:dyDescent="0.25">
      <c r="A203" s="2" t="s">
        <v>238</v>
      </c>
      <c r="B203" s="2" t="str">
        <f>VLOOKUP(A203,'[1]Base Cadastral Planos (2)'!A$1:AA$1646,2,FALSE)</f>
        <v>TRAMONTINAPREV - SOCIEDADE PREVIDENCIARIA</v>
      </c>
      <c r="C203" s="2" t="str">
        <f>VLOOKUP(A203,'[2]Base Cadastral Entidades'!A$2:W$469,2,FALSE)</f>
        <v>00.972.631/0001-72</v>
      </c>
      <c r="D203" s="3" t="str">
        <f>VLOOKUP(A203,'[2]Base Cadastral Entidades'!A$2:W$469,20,FALSE)</f>
        <v>RS</v>
      </c>
      <c r="E203" s="3" t="str">
        <f>VLOOKUP(A203,'[2]Base Cadastral Entidades'!A$2:W$469,7,FALSE)</f>
        <v>Privado</v>
      </c>
      <c r="F203" s="23">
        <v>273621942.39999998</v>
      </c>
      <c r="G203" s="18">
        <f>VLOOKUP(A203,[3]Planilha1!A$4:N$271,14,)</f>
        <v>10535901.960000001</v>
      </c>
      <c r="H203" s="18">
        <f>VLOOKUP(A203,[3]Planilha1!A$4:P$271,16,FALSE)</f>
        <v>5436408.5700000003</v>
      </c>
      <c r="I203" s="18">
        <f>VLOOKUP(A203,[3]Planilha1!$A$4:M$271,13,FALSE)</f>
        <v>7947.39</v>
      </c>
      <c r="J203" s="11">
        <f>VLOOKUP(A203,'[4]População das EFPC - detalhada'!A$1:F$259,5,FALSE)</f>
        <v>9787</v>
      </c>
      <c r="K203" s="11">
        <f>VLOOKUP(A203,'[4]População das EFPC - detalhada'!A$1:F$259,3,FALSE)</f>
        <v>85</v>
      </c>
      <c r="L203" s="11">
        <f>VLOOKUP(A203,'[4]População das EFPC - detalhada'!A$1:F$259,4,FALSE)</f>
        <v>3</v>
      </c>
      <c r="M203" s="12">
        <f>VLOOKUP(A203,'[2]Base Cadastral Entidades'!A$2:W$469,15,FALSE)</f>
        <v>1</v>
      </c>
      <c r="N203" s="9">
        <f>VLOOKUP(A203,'[2]Base Cadastral Entidades'!A$2:W$469,16,FALSE)</f>
        <v>20</v>
      </c>
      <c r="O203" s="16" t="str">
        <f>VLOOKUP(A203,[5]Dados_EFPC!A$1:O$273,15,FALSE)</f>
        <v>WWW.TRAMONTINA.NET/PREV</v>
      </c>
    </row>
    <row r="204" spans="1:15" x14ac:dyDescent="0.25">
      <c r="A204" s="2" t="s">
        <v>204</v>
      </c>
      <c r="B204" s="2" t="str">
        <f>VLOOKUP(A204,'[1]Base Cadastral Planos (2)'!A$1:AA$1646,2,FALSE)</f>
        <v>RBS PREV-SOCIEDADE PREVIDENCIARIA</v>
      </c>
      <c r="C204" s="2" t="str">
        <f>VLOOKUP(A204,'[2]Base Cadastral Entidades'!A$2:W$469,2,FALSE)</f>
        <v>01.594.327/0001-00</v>
      </c>
      <c r="D204" s="3" t="str">
        <f>VLOOKUP(A204,'[2]Base Cadastral Entidades'!A$2:W$469,20,FALSE)</f>
        <v>RS</v>
      </c>
      <c r="E204" s="3" t="str">
        <f>VLOOKUP(A204,'[2]Base Cadastral Entidades'!A$2:W$469,7,FALSE)</f>
        <v>Privado</v>
      </c>
      <c r="F204" s="23">
        <v>271300677.94999999</v>
      </c>
      <c r="G204" s="18">
        <f>VLOOKUP(A204,[3]Planilha1!A$4:N$271,14,)</f>
        <v>4234522.5600000005</v>
      </c>
      <c r="H204" s="18">
        <f>VLOOKUP(A204,[3]Planilha1!A$4:P$271,16,FALSE)</f>
        <v>10724333.33</v>
      </c>
      <c r="I204" s="18">
        <f>VLOOKUP(A204,[3]Planilha1!$A$4:M$271,13,FALSE)</f>
        <v>2664980.0299999998</v>
      </c>
      <c r="J204" s="11">
        <f>VLOOKUP(A204,'[4]População das EFPC - detalhada'!A$1:F$259,5,FALSE)</f>
        <v>5815</v>
      </c>
      <c r="K204" s="11">
        <f>VLOOKUP(A204,'[4]População das EFPC - detalhada'!A$1:F$259,3,FALSE)</f>
        <v>143</v>
      </c>
      <c r="L204" s="11">
        <f>VLOOKUP(A204,'[4]População das EFPC - detalhada'!A$1:F$259,4,FALSE)</f>
        <v>19</v>
      </c>
      <c r="M204" s="12">
        <f>VLOOKUP(A204,'[2]Base Cadastral Entidades'!A$2:W$469,15,FALSE)</f>
        <v>1</v>
      </c>
      <c r="N204" s="9">
        <f>VLOOKUP(A204,'[2]Base Cadastral Entidades'!A$2:W$469,16,FALSE)</f>
        <v>51</v>
      </c>
      <c r="O204" s="16" t="str">
        <f>VLOOKUP(A204,[5]Dados_EFPC!A$1:O$273,15,FALSE)</f>
        <v>HTTP://WWW.RBSPREV.COM.BR/</v>
      </c>
    </row>
    <row r="205" spans="1:15" x14ac:dyDescent="0.25">
      <c r="A205" s="2" t="s">
        <v>29</v>
      </c>
      <c r="B205" s="2" t="str">
        <f>VLOOKUP(A205,'[1]Base Cadastral Planos (2)'!A$1:AA$1646,2,FALSE)</f>
        <v>CARBOPREV SOCIEDADE DE PREVIDENCIA PRIVADA</v>
      </c>
      <c r="C205" s="2" t="str">
        <f>VLOOKUP(A205,'[2]Base Cadastral Entidades'!A$2:W$469,2,FALSE)</f>
        <v>01.771.969/0001-29</v>
      </c>
      <c r="D205" s="3" t="str">
        <f>VLOOKUP(A205,'[2]Base Cadastral Entidades'!A$2:W$469,20,FALSE)</f>
        <v>SP</v>
      </c>
      <c r="E205" s="3" t="str">
        <f>VLOOKUP(A205,'[2]Base Cadastral Entidades'!A$2:W$469,7,FALSE)</f>
        <v>Privado</v>
      </c>
      <c r="F205" s="23">
        <v>271190512.67000002</v>
      </c>
      <c r="G205" s="18">
        <f>VLOOKUP(A205,[3]Planilha1!A$4:N$271,14,)</f>
        <v>7273296.1299999999</v>
      </c>
      <c r="H205" s="18">
        <f>VLOOKUP(A205,[3]Planilha1!A$4:P$271,16,FALSE)</f>
        <v>10599155.380000001</v>
      </c>
      <c r="I205" s="18">
        <f>VLOOKUP(A205,[3]Planilha1!$A$4:M$271,13,FALSE)</f>
        <v>1021317.63</v>
      </c>
      <c r="J205" s="11">
        <f>VLOOKUP(A205,'[4]População das EFPC - detalhada'!A$1:F$259,5,FALSE)</f>
        <v>809</v>
      </c>
      <c r="K205" s="11">
        <f>VLOOKUP(A205,'[4]População das EFPC - detalhada'!A$1:F$259,3,FALSE)</f>
        <v>190</v>
      </c>
      <c r="L205" s="11">
        <f>VLOOKUP(A205,'[4]População das EFPC - detalhada'!A$1:F$259,4,FALSE)</f>
        <v>23</v>
      </c>
      <c r="M205" s="12">
        <f>VLOOKUP(A205,'[2]Base Cadastral Entidades'!A$2:W$469,15,FALSE)</f>
        <v>1</v>
      </c>
      <c r="N205" s="9">
        <f>VLOOKUP(A205,'[2]Base Cadastral Entidades'!A$2:W$469,16,FALSE)</f>
        <v>2</v>
      </c>
      <c r="O205" s="16" t="str">
        <f>VLOOKUP(A205,[5]Dados_EFPC!A$1:O$273,15,FALSE)</f>
        <v>https://www.portalprev.com.br/carboprev</v>
      </c>
    </row>
    <row r="206" spans="1:15" x14ac:dyDescent="0.25">
      <c r="A206" s="2" t="s">
        <v>7</v>
      </c>
      <c r="B206" s="2" t="str">
        <f>VLOOKUP(A206,'[1]Base Cadastral Planos (2)'!A$1:AA$1646,2,FALSE)</f>
        <v>FUNDACAO ALPHA DE PREVIDENCIA E ASSISTENCIA SOCIAL</v>
      </c>
      <c r="C206" s="2" t="str">
        <f>VLOOKUP(A206,'[2]Base Cadastral Entidades'!A$2:W$469,2,FALSE)</f>
        <v>75.156.034/0001-79</v>
      </c>
      <c r="D206" s="3" t="str">
        <f>VLOOKUP(A206,'[2]Base Cadastral Entidades'!A$2:W$469,20,FALSE)</f>
        <v>PR</v>
      </c>
      <c r="E206" s="3" t="str">
        <f>VLOOKUP(A206,'[2]Base Cadastral Entidades'!A$2:W$469,7,FALSE)</f>
        <v>Público</v>
      </c>
      <c r="F206" s="23">
        <v>256527562.02000001</v>
      </c>
      <c r="G206" s="18">
        <f>VLOOKUP(A206,[3]Planilha1!A$4:N$271,14,)</f>
        <v>5997969.1400000006</v>
      </c>
      <c r="H206" s="18">
        <f>VLOOKUP(A206,[3]Planilha1!A$4:P$271,16,FALSE)</f>
        <v>7393729.0199999996</v>
      </c>
      <c r="I206" s="18">
        <f>VLOOKUP(A206,[3]Planilha1!$A$4:M$271,13,FALSE)</f>
        <v>540633.44999999995</v>
      </c>
      <c r="J206" s="11">
        <f>VLOOKUP(A206,'[4]População das EFPC - detalhada'!A$1:F$259,5,FALSE)</f>
        <v>755</v>
      </c>
      <c r="K206" s="11">
        <f>VLOOKUP(A206,'[4]População das EFPC - detalhada'!A$1:F$259,3,FALSE)</f>
        <v>196</v>
      </c>
      <c r="L206" s="11">
        <f>VLOOKUP(A206,'[4]População das EFPC - detalhada'!A$1:F$259,4,FALSE)</f>
        <v>76</v>
      </c>
      <c r="M206" s="12">
        <f>VLOOKUP(A206,'[2]Base Cadastral Entidades'!A$2:W$469,15,FALSE)</f>
        <v>1</v>
      </c>
      <c r="N206" s="9">
        <f>VLOOKUP(A206,'[2]Base Cadastral Entidades'!A$2:W$469,16,FALSE)</f>
        <v>4</v>
      </c>
      <c r="O206" s="16" t="str">
        <f>VLOOKUP(A206,[5]Dados_EFPC!A$1:O$273,15,FALSE)</f>
        <v>http://www.fundacaoalpha.org.br</v>
      </c>
    </row>
    <row r="207" spans="1:15" x14ac:dyDescent="0.25">
      <c r="A207" s="2" t="s">
        <v>228</v>
      </c>
      <c r="B207" s="2" t="str">
        <f>VLOOKUP(A207,'[1]Base Cadastral Planos (2)'!A$1:AA$1646,2,FALSE)</f>
        <v>SOMUPP SOCIEDADE MULTIPATROCINADA DE PREV.PRIVADA</v>
      </c>
      <c r="C207" s="2" t="str">
        <f>VLOOKUP(A207,'[2]Base Cadastral Entidades'!A$2:W$469,2,FALSE)</f>
        <v>54.221.072/0001-98</v>
      </c>
      <c r="D207" s="3" t="str">
        <f>VLOOKUP(A207,'[2]Base Cadastral Entidades'!A$2:W$469,20,FALSE)</f>
        <v>SP</v>
      </c>
      <c r="E207" s="3" t="str">
        <f>VLOOKUP(A207,'[2]Base Cadastral Entidades'!A$2:W$469,7,FALSE)</f>
        <v>Privado</v>
      </c>
      <c r="F207" s="23">
        <v>251214402.81999999</v>
      </c>
      <c r="G207" s="18">
        <f>VLOOKUP(A207,[3]Planilha1!A$4:N$271,14,)</f>
        <v>0</v>
      </c>
      <c r="H207" s="18">
        <f>VLOOKUP(A207,[3]Planilha1!A$4:P$271,16,FALSE)</f>
        <v>15688907.029999999</v>
      </c>
      <c r="I207" s="18">
        <f>VLOOKUP(A207,[3]Planilha1!$A$4:M$271,13,FALSE)</f>
        <v>0</v>
      </c>
      <c r="J207" s="11">
        <f>VLOOKUP(A207,'[4]População das EFPC - detalhada'!A$1:F$259,5,FALSE)</f>
        <v>0</v>
      </c>
      <c r="K207" s="11">
        <f>VLOOKUP(A207,'[4]População das EFPC - detalhada'!A$1:F$259,3,FALSE)</f>
        <v>34</v>
      </c>
      <c r="L207" s="11">
        <f>VLOOKUP(A207,'[4]População das EFPC - detalhada'!A$1:F$259,4,FALSE)</f>
        <v>71</v>
      </c>
      <c r="M207" s="12">
        <f>VLOOKUP(A207,'[2]Base Cadastral Entidades'!A$2:W$469,15,FALSE)</f>
        <v>1</v>
      </c>
      <c r="N207" s="9">
        <f>VLOOKUP(A207,'[2]Base Cadastral Entidades'!A$2:W$469,16,FALSE)</f>
        <v>1</v>
      </c>
      <c r="O207" s="16" t="str">
        <f>VLOOKUP(A207,[5]Dados_EFPC!A$1:O$273,15,FALSE)</f>
        <v>http://www.somupp.com.br/2127/3922.html</v>
      </c>
    </row>
    <row r="208" spans="1:15" x14ac:dyDescent="0.25">
      <c r="A208" s="2" t="s">
        <v>209</v>
      </c>
      <c r="B208" s="2" t="str">
        <f>VLOOKUP(A208,'[1]Base Cadastral Planos (2)'!A$1:AA$1646,2,FALSE)</f>
        <v>FUNDACAO DE PREVIDENCIA COMPLEMENTAR DO ESTADO DO RIO DE JANEIRO (RJPREV)</v>
      </c>
      <c r="C208" s="2" t="str">
        <f>VLOOKUP(A208,'[2]Base Cadastral Entidades'!A$2:W$469,2,FALSE)</f>
        <v>17.713.878/0001-77</v>
      </c>
      <c r="D208" s="3" t="str">
        <f>VLOOKUP(A208,'[2]Base Cadastral Entidades'!A$2:W$469,20,FALSE)</f>
        <v>RJ</v>
      </c>
      <c r="E208" s="3" t="str">
        <f>VLOOKUP(A208,'[2]Base Cadastral Entidades'!A$2:W$469,7,FALSE)</f>
        <v>Público</v>
      </c>
      <c r="F208" s="23">
        <v>243433781.43000001</v>
      </c>
      <c r="G208" s="18">
        <f>VLOOKUP(A208,[3]Planilha1!A$4:N$271,14,)</f>
        <v>34245766.379999995</v>
      </c>
      <c r="H208" s="18">
        <f>VLOOKUP(A208,[3]Planilha1!A$4:P$271,16,FALSE)</f>
        <v>107515.69</v>
      </c>
      <c r="I208" s="18">
        <f>VLOOKUP(A208,[3]Planilha1!$A$4:M$271,13,FALSE)</f>
        <v>279637.25</v>
      </c>
      <c r="J208" s="11">
        <f>VLOOKUP(A208,'[4]População das EFPC - detalhada'!A$1:F$259,5,FALSE)</f>
        <v>3866</v>
      </c>
      <c r="K208" s="11">
        <f>VLOOKUP(A208,'[4]População das EFPC - detalhada'!A$1:F$259,3,FALSE)</f>
        <v>3</v>
      </c>
      <c r="L208" s="11">
        <f>VLOOKUP(A208,'[4]População das EFPC - detalhada'!A$1:F$259,4,FALSE)</f>
        <v>18</v>
      </c>
      <c r="M208" s="12">
        <f>VLOOKUP(A208,'[2]Base Cadastral Entidades'!A$2:W$469,15,FALSE)</f>
        <v>2</v>
      </c>
      <c r="N208" s="9">
        <f>VLOOKUP(A208,'[2]Base Cadastral Entidades'!A$2:W$469,16,FALSE)</f>
        <v>32</v>
      </c>
      <c r="O208" s="16" t="str">
        <f>VLOOKUP(A208,[5]Dados_EFPC!A$1:O$273,15,FALSE)</f>
        <v>http://www.rjprev.rj.gov.br/</v>
      </c>
    </row>
    <row r="209" spans="1:15" x14ac:dyDescent="0.25">
      <c r="A209" s="2" t="s">
        <v>99</v>
      </c>
      <c r="B209" s="2" t="str">
        <f>VLOOKUP(A209,'[1]Base Cadastral Planos (2)'!A$1:AA$1646,2,FALSE)</f>
        <v>FUTURA II ENTIDADE DE PREVIDENCIA COMPLEMENTAR</v>
      </c>
      <c r="C209" s="2" t="str">
        <f>VLOOKUP(A209,'[2]Base Cadastral Entidades'!A$2:W$469,2,FALSE)</f>
        <v>12.537.075/0001-95</v>
      </c>
      <c r="D209" s="3" t="str">
        <f>VLOOKUP(A209,'[2]Base Cadastral Entidades'!A$2:W$469,20,FALSE)</f>
        <v>SP</v>
      </c>
      <c r="E209" s="3" t="str">
        <f>VLOOKUP(A209,'[2]Base Cadastral Entidades'!A$2:W$469,7,FALSE)</f>
        <v>Privado</v>
      </c>
      <c r="F209" s="23">
        <v>226143698.47</v>
      </c>
      <c r="G209" s="18">
        <f>VLOOKUP(A209,[3]Planilha1!A$4:N$271,14,)</f>
        <v>31414574.509999998</v>
      </c>
      <c r="H209" s="18">
        <f>VLOOKUP(A209,[3]Planilha1!A$4:P$271,16,FALSE)</f>
        <v>1564882.67</v>
      </c>
      <c r="I209" s="18">
        <f>VLOOKUP(A209,[3]Planilha1!$A$4:M$271,13,FALSE)</f>
        <v>2475137.16</v>
      </c>
      <c r="J209" s="11">
        <f>VLOOKUP(A209,'[4]População das EFPC - detalhada'!A$1:F$259,5,FALSE)</f>
        <v>7377</v>
      </c>
      <c r="K209" s="11">
        <f>VLOOKUP(A209,'[4]População das EFPC - detalhada'!A$1:F$259,3,FALSE)</f>
        <v>29</v>
      </c>
      <c r="L209" s="11">
        <f>VLOOKUP(A209,'[4]População das EFPC - detalhada'!A$1:F$259,4,FALSE)</f>
        <v>0</v>
      </c>
      <c r="M209" s="12">
        <f>VLOOKUP(A209,'[2]Base Cadastral Entidades'!A$2:W$469,15,FALSE)</f>
        <v>2</v>
      </c>
      <c r="N209" s="9">
        <f>VLOOKUP(A209,'[2]Base Cadastral Entidades'!A$2:W$469,16,FALSE)</f>
        <v>26</v>
      </c>
      <c r="O209" s="16" t="str">
        <f>VLOOKUP(A209,[5]Dados_EFPC!A$1:O$273,15,FALSE)</f>
        <v>https://www.futuraprev.org.br</v>
      </c>
    </row>
    <row r="210" spans="1:15" x14ac:dyDescent="0.25">
      <c r="A210" s="2" t="s">
        <v>194</v>
      </c>
      <c r="B210" s="2" t="str">
        <f>VLOOKUP(A210,'[1]Base Cadastral Planos (2)'!A$1:AA$1646,2,FALSE)</f>
        <v>PREVISTIHL SOCIEDADE DE PREVIDENCIA PRIVADA</v>
      </c>
      <c r="C210" s="2" t="str">
        <f>VLOOKUP(A210,'[2]Base Cadastral Entidades'!A$2:W$469,2,FALSE)</f>
        <v>91.100.297/0001-12</v>
      </c>
      <c r="D210" s="3" t="str">
        <f>VLOOKUP(A210,'[2]Base Cadastral Entidades'!A$2:W$469,20,FALSE)</f>
        <v>RS</v>
      </c>
      <c r="E210" s="3" t="str">
        <f>VLOOKUP(A210,'[2]Base Cadastral Entidades'!A$2:W$469,7,FALSE)</f>
        <v>Privado</v>
      </c>
      <c r="F210" s="23">
        <v>219147978.16999999</v>
      </c>
      <c r="G210" s="18">
        <f>VLOOKUP(A210,[3]Planilha1!A$4:N$271,14,)</f>
        <v>13562128.34</v>
      </c>
      <c r="H210" s="18">
        <f>VLOOKUP(A210,[3]Planilha1!A$4:P$271,16,FALSE)</f>
        <v>4831350.33</v>
      </c>
      <c r="I210" s="18">
        <f>VLOOKUP(A210,[3]Planilha1!$A$4:M$271,13,FALSE)</f>
        <v>362604.66</v>
      </c>
      <c r="J210" s="11">
        <f>VLOOKUP(A210,'[4]População das EFPC - detalhada'!A$1:F$259,5,FALSE)</f>
        <v>3509</v>
      </c>
      <c r="K210" s="11">
        <f>VLOOKUP(A210,'[4]População das EFPC - detalhada'!A$1:F$259,3,FALSE)</f>
        <v>44</v>
      </c>
      <c r="L210" s="11">
        <f>VLOOKUP(A210,'[4]População das EFPC - detalhada'!A$1:F$259,4,FALSE)</f>
        <v>2</v>
      </c>
      <c r="M210" s="12">
        <f>VLOOKUP(A210,'[2]Base Cadastral Entidades'!A$2:W$469,15,FALSE)</f>
        <v>1</v>
      </c>
      <c r="N210" s="9">
        <f>VLOOKUP(A210,'[2]Base Cadastral Entidades'!A$2:W$469,16,FALSE)</f>
        <v>1</v>
      </c>
      <c r="O210" s="16" t="str">
        <f>VLOOKUP(A210,[5]Dados_EFPC!A$1:O$273,15,FALSE)</f>
        <v>WWW.PORTALPREV.COM.BR/PREVISTIHL</v>
      </c>
    </row>
    <row r="211" spans="1:15" x14ac:dyDescent="0.25">
      <c r="A211" s="2" t="s">
        <v>224</v>
      </c>
      <c r="B211" s="2" t="str">
        <f>VLOOKUP(A211,'[1]Base Cadastral Planos (2)'!A$1:AA$1646,2,FALSE)</f>
        <v>SOCIEDADE IBGEANA DE ASSISTENCIA E SEGURIDADE-SIAS</v>
      </c>
      <c r="C211" s="2" t="str">
        <f>VLOOKUP(A211,'[2]Base Cadastral Entidades'!A$2:W$469,2,FALSE)</f>
        <v>33.937.541/0001-08</v>
      </c>
      <c r="D211" s="3" t="str">
        <f>VLOOKUP(A211,'[2]Base Cadastral Entidades'!A$2:W$469,20,FALSE)</f>
        <v>RJ</v>
      </c>
      <c r="E211" s="3" t="str">
        <f>VLOOKUP(A211,'[2]Base Cadastral Entidades'!A$2:W$469,7,FALSE)</f>
        <v>Público</v>
      </c>
      <c r="F211" s="23">
        <v>203223433.56</v>
      </c>
      <c r="G211" s="18">
        <f>VLOOKUP(A211,[3]Planilha1!A$4:N$271,14,)</f>
        <v>8660826.9399999995</v>
      </c>
      <c r="H211" s="18">
        <f>VLOOKUP(A211,[3]Planilha1!A$4:P$271,16,FALSE)</f>
        <v>14817610.02</v>
      </c>
      <c r="I211" s="18">
        <f>VLOOKUP(A211,[3]Planilha1!$A$4:M$271,13,FALSE)</f>
        <v>503198.58</v>
      </c>
      <c r="J211" s="11">
        <f>VLOOKUP(A211,'[4]População das EFPC - detalhada'!A$1:F$259,5,FALSE)</f>
        <v>6533</v>
      </c>
      <c r="K211" s="11">
        <f>VLOOKUP(A211,'[4]População das EFPC - detalhada'!A$1:F$259,3,FALSE)</f>
        <v>230</v>
      </c>
      <c r="L211" s="11">
        <f>VLOOKUP(A211,'[4]População das EFPC - detalhada'!A$1:F$259,4,FALSE)</f>
        <v>384</v>
      </c>
      <c r="M211" s="12">
        <f>VLOOKUP(A211,'[2]Base Cadastral Entidades'!A$2:W$469,15,FALSE)</f>
        <v>3</v>
      </c>
      <c r="N211" s="9">
        <f>VLOOKUP(A211,'[2]Base Cadastral Entidades'!A$2:W$469,16,FALSE)</f>
        <v>3</v>
      </c>
      <c r="O211" s="16" t="str">
        <f>VLOOKUP(A211,[5]Dados_EFPC!A$1:O$273,15,FALSE)</f>
        <v>http://www.sias.org.br</v>
      </c>
    </row>
    <row r="212" spans="1:15" x14ac:dyDescent="0.25">
      <c r="A212" s="2" t="s">
        <v>103</v>
      </c>
      <c r="B212" s="2" t="str">
        <f>VLOOKUP(A212,'[1]Base Cadastral Planos (2)'!A$1:AA$1646,2,FALSE)</f>
        <v>INSTITUTO GEIPREV DE SEGURIDADE SOCIAL</v>
      </c>
      <c r="C212" s="2" t="str">
        <f>VLOOKUP(A212,'[2]Base Cadastral Entidades'!A$2:W$469,2,FALSE)</f>
        <v>00.529.784/0001-40</v>
      </c>
      <c r="D212" s="3" t="str">
        <f>VLOOKUP(A212,'[2]Base Cadastral Entidades'!A$2:W$469,20,FALSE)</f>
        <v>DF</v>
      </c>
      <c r="E212" s="3" t="str">
        <f>VLOOKUP(A212,'[2]Base Cadastral Entidades'!A$2:W$469,7,FALSE)</f>
        <v>Público</v>
      </c>
      <c r="F212" s="23">
        <v>201751841.15000001</v>
      </c>
      <c r="G212" s="18">
        <f>VLOOKUP(A212,[3]Planilha1!A$4:N$271,14,)</f>
        <v>49728081.259999998</v>
      </c>
      <c r="H212" s="18">
        <f>VLOOKUP(A212,[3]Planilha1!A$4:P$271,16,FALSE)</f>
        <v>24183224.93</v>
      </c>
      <c r="I212" s="18">
        <f>VLOOKUP(A212,[3]Planilha1!$A$4:M$271,13,FALSE)</f>
        <v>0</v>
      </c>
      <c r="J212" s="11">
        <f>VLOOKUP(A212,'[4]População das EFPC - detalhada'!A$1:F$259,5,FALSE)</f>
        <v>30</v>
      </c>
      <c r="K212" s="11">
        <f>VLOOKUP(A212,'[4]População das EFPC - detalhada'!A$1:F$259,3,FALSE)</f>
        <v>217</v>
      </c>
      <c r="L212" s="11">
        <f>VLOOKUP(A212,'[4]População das EFPC - detalhada'!A$1:F$259,4,FALSE)</f>
        <v>85</v>
      </c>
      <c r="M212" s="12">
        <f>VLOOKUP(A212,'[2]Base Cadastral Entidades'!A$2:W$469,15,FALSE)</f>
        <v>1</v>
      </c>
      <c r="N212" s="9">
        <f>VLOOKUP(A212,'[2]Base Cadastral Entidades'!A$2:W$469,16,FALSE)</f>
        <v>2</v>
      </c>
      <c r="O212" s="16" t="str">
        <f>VLOOKUP(A212,[5]Dados_EFPC!A$1:O$273,15,FALSE)</f>
        <v>www.geiprev.com.br</v>
      </c>
    </row>
    <row r="213" spans="1:15" x14ac:dyDescent="0.25">
      <c r="A213" s="2" t="s">
        <v>122</v>
      </c>
      <c r="B213" s="2" t="str">
        <f>VLOOKUP(A213,'[1]Base Cadastral Planos (2)'!A$1:AA$1646,2,FALSE)</f>
        <v>FUNDO DE PREVIDENCIA MAIS FUTURO</v>
      </c>
      <c r="C213" s="2" t="str">
        <f>VLOOKUP(A213,'[2]Base Cadastral Entidades'!A$2:W$469,2,FALSE)</f>
        <v>07.136.451/0001-08</v>
      </c>
      <c r="D213" s="3" t="str">
        <f>VLOOKUP(A213,'[2]Base Cadastral Entidades'!A$2:W$469,20,FALSE)</f>
        <v>PR</v>
      </c>
      <c r="E213" s="3" t="str">
        <f>VLOOKUP(A213,'[2]Base Cadastral Entidades'!A$2:W$469,7,FALSE)</f>
        <v>Privado</v>
      </c>
      <c r="F213" s="23">
        <v>196579420.22</v>
      </c>
      <c r="G213" s="18">
        <f>VLOOKUP(A213,[3]Planilha1!A$4:N$271,14,)</f>
        <v>7855825.6799999997</v>
      </c>
      <c r="H213" s="18">
        <f>VLOOKUP(A213,[3]Planilha1!A$4:P$271,16,FALSE)</f>
        <v>2534314.36</v>
      </c>
      <c r="I213" s="18">
        <f>VLOOKUP(A213,[3]Planilha1!$A$4:M$271,13,FALSE)</f>
        <v>8794175.9800000004</v>
      </c>
      <c r="J213" s="11">
        <f>VLOOKUP(A213,'[4]População das EFPC - detalhada'!A$1:F$259,5,FALSE)</f>
        <v>4163</v>
      </c>
      <c r="K213" s="11">
        <f>VLOOKUP(A213,'[4]População das EFPC - detalhada'!A$1:F$259,3,FALSE)</f>
        <v>63</v>
      </c>
      <c r="L213" s="11">
        <f>VLOOKUP(A213,'[4]População das EFPC - detalhada'!A$1:F$259,4,FALSE)</f>
        <v>19</v>
      </c>
      <c r="M213" s="12">
        <f>VLOOKUP(A213,'[2]Base Cadastral Entidades'!A$2:W$469,15,FALSE)</f>
        <v>5</v>
      </c>
      <c r="N213" s="9">
        <f>VLOOKUP(A213,'[2]Base Cadastral Entidades'!A$2:W$469,16,FALSE)</f>
        <v>40</v>
      </c>
      <c r="O213" s="16" t="str">
        <f>VLOOKUP(A213,[5]Dados_EFPC!A$1:O$273,15,FALSE)</f>
        <v>https://maisfuturo.com.br/</v>
      </c>
    </row>
    <row r="214" spans="1:15" x14ac:dyDescent="0.25">
      <c r="A214" s="2" t="s">
        <v>146</v>
      </c>
      <c r="B214" s="2" t="str">
        <f>VLOOKUP(A214,'[1]Base Cadastral Planos (2)'!A$1:AA$1646,2,FALSE)</f>
        <v>OABPREV-RS - FUNDO DE PENSAO MULTIPATROCINADO DA ORDEM DOS ADVOGADOS DO BRASIL, SECCIONAL DO RIO GRANDE DO SUL</v>
      </c>
      <c r="C214" s="2" t="str">
        <f>VLOOKUP(A214,'[2]Base Cadastral Entidades'!A$2:W$469,2,FALSE)</f>
        <v>01.182.491/0001-00</v>
      </c>
      <c r="D214" s="3" t="str">
        <f>VLOOKUP(A214,'[2]Base Cadastral Entidades'!A$2:W$469,20,FALSE)</f>
        <v>RS</v>
      </c>
      <c r="E214" s="3" t="str">
        <f>VLOOKUP(A214,'[2]Base Cadastral Entidades'!A$2:W$469,7,FALSE)</f>
        <v>Instituidor</v>
      </c>
      <c r="F214" s="23">
        <v>195567289.06</v>
      </c>
      <c r="G214" s="18">
        <f>VLOOKUP(A214,[3]Planilha1!A$4:N$271,14,)</f>
        <v>13305957.65</v>
      </c>
      <c r="H214" s="18">
        <f>VLOOKUP(A214,[3]Planilha1!A$4:P$271,16,FALSE)</f>
        <v>1294814.68</v>
      </c>
      <c r="I214" s="18">
        <f>VLOOKUP(A214,[3]Planilha1!$A$4:M$271,13,FALSE)</f>
        <v>7378150.0800000001</v>
      </c>
      <c r="J214" s="11">
        <f>VLOOKUP(A214,'[4]População das EFPC - detalhada'!A$1:F$259,5,FALSE)</f>
        <v>8282</v>
      </c>
      <c r="K214" s="11">
        <f>VLOOKUP(A214,'[4]População das EFPC - detalhada'!A$1:F$259,3,FALSE)</f>
        <v>45</v>
      </c>
      <c r="L214" s="11">
        <f>VLOOKUP(A214,'[4]População das EFPC - detalhada'!A$1:F$259,4,FALSE)</f>
        <v>30</v>
      </c>
      <c r="M214" s="12">
        <f>VLOOKUP(A214,'[2]Base Cadastral Entidades'!A$2:W$469,15,FALSE)</f>
        <v>1</v>
      </c>
      <c r="N214" s="9">
        <f>VLOOKUP(A214,'[2]Base Cadastral Entidades'!A$2:W$469,16,FALSE)</f>
        <v>2</v>
      </c>
      <c r="O214" s="16" t="str">
        <f>VLOOKUP(A214,[5]Dados_EFPC!A$1:O$273,15,FALSE)</f>
        <v>http://www.oabprev-rs.org.br</v>
      </c>
    </row>
    <row r="215" spans="1:15" x14ac:dyDescent="0.25">
      <c r="A215" s="2" t="s">
        <v>219</v>
      </c>
      <c r="B215" s="2" t="str">
        <f>VLOOKUP(A215,'[1]Base Cadastral Planos (2)'!A$1:AA$1646,2,FALSE)</f>
        <v>FUNDACAO DE PREVIDENCIA COMPLEMENTAR DO ESTADO DE SANTA CATARINA (SCPREV)</v>
      </c>
      <c r="C215" s="2" t="str">
        <f>VLOOKUP(A215,'[2]Base Cadastral Entidades'!A$2:W$469,2,FALSE)</f>
        <v>24.779.565/0001-87</v>
      </c>
      <c r="D215" s="3" t="str">
        <f>VLOOKUP(A215,'[2]Base Cadastral Entidades'!A$2:W$469,20,FALSE)</f>
        <v>SC</v>
      </c>
      <c r="E215" s="3" t="str">
        <f>VLOOKUP(A215,'[2]Base Cadastral Entidades'!A$2:W$469,7,FALSE)</f>
        <v>Público</v>
      </c>
      <c r="F215" s="23">
        <v>195302906.13999999</v>
      </c>
      <c r="G215" s="18">
        <f>VLOOKUP(A215,[3]Planilha1!A$4:N$271,14,)</f>
        <v>54784330.100000001</v>
      </c>
      <c r="H215" s="18">
        <f>VLOOKUP(A215,[3]Planilha1!A$4:P$271,16,FALSE)</f>
        <v>20008.73</v>
      </c>
      <c r="I215" s="18">
        <f>VLOOKUP(A215,[3]Planilha1!$A$4:M$271,13,FALSE)</f>
        <v>33633.79</v>
      </c>
      <c r="J215" s="11">
        <f>VLOOKUP(A215,'[4]População das EFPC - detalhada'!A$1:F$259,5,FALSE)</f>
        <v>2625</v>
      </c>
      <c r="K215" s="11">
        <f>VLOOKUP(A215,'[4]População das EFPC - detalhada'!A$1:F$259,3,FALSE)</f>
        <v>0</v>
      </c>
      <c r="L215" s="11">
        <f>VLOOKUP(A215,'[4]População das EFPC - detalhada'!A$1:F$259,4,FALSE)</f>
        <v>1</v>
      </c>
      <c r="M215" s="12">
        <f>VLOOKUP(A215,'[2]Base Cadastral Entidades'!A$2:W$469,15,FALSE)</f>
        <v>1</v>
      </c>
      <c r="N215" s="9">
        <f>VLOOKUP(A215,'[2]Base Cadastral Entidades'!A$2:W$469,16,FALSE)</f>
        <v>7</v>
      </c>
      <c r="O215" s="16" t="str">
        <f>VLOOKUP(A215,[5]Dados_EFPC!A$1:O$273,15,FALSE)</f>
        <v>https://www.scprev.com.br/</v>
      </c>
    </row>
    <row r="216" spans="1:15" x14ac:dyDescent="0.25">
      <c r="A216" s="2" t="s">
        <v>206</v>
      </c>
      <c r="B216" s="2" t="str">
        <f>VLOOKUP(A216,'[1]Base Cadastral Planos (2)'!A$1:AA$1646,2,FALSE)</f>
        <v>RECKITTPREV RECKITT BENCKISER SOCIEDADE PREVIDENCIARIA</v>
      </c>
      <c r="C216" s="2" t="str">
        <f>VLOOKUP(A216,'[2]Base Cadastral Entidades'!A$2:W$469,2,FALSE)</f>
        <v>57.756.371/0001-15</v>
      </c>
      <c r="D216" s="3" t="str">
        <f>VLOOKUP(A216,'[2]Base Cadastral Entidades'!A$2:W$469,20,FALSE)</f>
        <v>SP</v>
      </c>
      <c r="E216" s="3" t="str">
        <f>VLOOKUP(A216,'[2]Base Cadastral Entidades'!A$2:W$469,7,FALSE)</f>
        <v>Privado</v>
      </c>
      <c r="F216" s="23">
        <v>184920975.58000001</v>
      </c>
      <c r="G216" s="18">
        <f>VLOOKUP(A216,[3]Planilha1!A$4:N$271,14,)</f>
        <v>11180658.09</v>
      </c>
      <c r="H216" s="18">
        <f>VLOOKUP(A216,[3]Planilha1!A$4:P$271,16,FALSE)</f>
        <v>3685019.25</v>
      </c>
      <c r="I216" s="18">
        <f>VLOOKUP(A216,[3]Planilha1!$A$4:M$271,13,FALSE)</f>
        <v>4425801.95</v>
      </c>
      <c r="J216" s="11">
        <f>VLOOKUP(A216,'[4]População das EFPC - detalhada'!A$1:F$259,5,FALSE)</f>
        <v>1226</v>
      </c>
      <c r="K216" s="11">
        <f>VLOOKUP(A216,'[4]População das EFPC - detalhada'!A$1:F$259,3,FALSE)</f>
        <v>51</v>
      </c>
      <c r="L216" s="11">
        <f>VLOOKUP(A216,'[4]População das EFPC - detalhada'!A$1:F$259,4,FALSE)</f>
        <v>17</v>
      </c>
      <c r="M216" s="12">
        <f>VLOOKUP(A216,'[2]Base Cadastral Entidades'!A$2:W$469,15,FALSE)</f>
        <v>1</v>
      </c>
      <c r="N216" s="9">
        <f>VLOOKUP(A216,'[2]Base Cadastral Entidades'!A$2:W$469,16,FALSE)</f>
        <v>5</v>
      </c>
      <c r="O216" s="16" t="str">
        <f>VLOOKUP(A216,[5]Dados_EFPC!A$1:O$273,15,FALSE)</f>
        <v>http://www.reckittprev.com.br</v>
      </c>
    </row>
    <row r="217" spans="1:15" x14ac:dyDescent="0.25">
      <c r="A217" s="2" t="s">
        <v>236</v>
      </c>
      <c r="B217" s="2" t="str">
        <f>VLOOKUP(A217,'[1]Base Cadastral Planos (2)'!A$1:AA$1646,2,FALSE)</f>
        <v>TEXPREV TEXACO SOCIEDADE PREVIDENCIARIA</v>
      </c>
      <c r="C217" s="2" t="str">
        <f>VLOOKUP(A217,'[2]Base Cadastral Entidades'!A$2:W$469,2,FALSE)</f>
        <v>35.813.690/0001-82</v>
      </c>
      <c r="D217" s="3" t="str">
        <f>VLOOKUP(A217,'[2]Base Cadastral Entidades'!A$2:W$469,20,FALSE)</f>
        <v>RJ</v>
      </c>
      <c r="E217" s="3" t="str">
        <f>VLOOKUP(A217,'[2]Base Cadastral Entidades'!A$2:W$469,7,FALSE)</f>
        <v>Privado</v>
      </c>
      <c r="F217" s="23">
        <v>183002091.03999999</v>
      </c>
      <c r="G217" s="18">
        <f>VLOOKUP(A217,[3]Planilha1!A$4:N$271,14,)</f>
        <v>4915396.25</v>
      </c>
      <c r="H217" s="18">
        <f>VLOOKUP(A217,[3]Planilha1!A$4:P$271,16,FALSE)</f>
        <v>1192543.51</v>
      </c>
      <c r="I217" s="18">
        <f>VLOOKUP(A217,[3]Planilha1!$A$4:M$271,13,FALSE)</f>
        <v>2526.9499999999998</v>
      </c>
      <c r="J217" s="11">
        <f>VLOOKUP(A217,'[4]População das EFPC - detalhada'!A$1:F$259,5,FALSE)</f>
        <v>103</v>
      </c>
      <c r="K217" s="11">
        <f>VLOOKUP(A217,'[4]População das EFPC - detalhada'!A$1:F$259,3,FALSE)</f>
        <v>9</v>
      </c>
      <c r="L217" s="11">
        <f>VLOOKUP(A217,'[4]População das EFPC - detalhada'!A$1:F$259,4,FALSE)</f>
        <v>0</v>
      </c>
      <c r="M217" s="12">
        <f>VLOOKUP(A217,'[2]Base Cadastral Entidades'!A$2:W$469,15,FALSE)</f>
        <v>2</v>
      </c>
      <c r="N217" s="9">
        <f>VLOOKUP(A217,'[2]Base Cadastral Entidades'!A$2:W$469,16,FALSE)</f>
        <v>2</v>
      </c>
      <c r="O217" s="16" t="str">
        <f>VLOOKUP(A217,[5]Dados_EFPC!A$1:O$273,15,FALSE)</f>
        <v>http://www.portalprev.com.br/texprev</v>
      </c>
    </row>
    <row r="218" spans="1:15" x14ac:dyDescent="0.25">
      <c r="A218" s="2" t="s">
        <v>230</v>
      </c>
      <c r="B218" s="2" t="str">
        <f>VLOOKUP(A218,'[1]Base Cadastral Planos (2)'!A$1:AA$1646,2,FALSE)</f>
        <v>SOCIEDADE DE PREVIDENCIA COMPLEMENTAR - SUL PREVIDENCIA</v>
      </c>
      <c r="C218" s="2" t="str">
        <f>VLOOKUP(A218,'[2]Base Cadastral Entidades'!A$2:W$469,2,FALSE)</f>
        <v>12.148.125/0001-42</v>
      </c>
      <c r="D218" s="3" t="str">
        <f>VLOOKUP(A218,'[2]Base Cadastral Entidades'!A$2:W$469,20,FALSE)</f>
        <v>SC</v>
      </c>
      <c r="E218" s="3" t="str">
        <f>VLOOKUP(A218,'[2]Base Cadastral Entidades'!A$2:W$469,7,FALSE)</f>
        <v>Privado</v>
      </c>
      <c r="F218" s="23">
        <v>182055641.97</v>
      </c>
      <c r="G218" s="18">
        <f>VLOOKUP(A218,[3]Planilha1!A$4:N$271,14,)</f>
        <v>14792077.07</v>
      </c>
      <c r="H218" s="18">
        <f>VLOOKUP(A218,[3]Planilha1!A$4:P$271,16,FALSE)</f>
        <v>4513417.0999999996</v>
      </c>
      <c r="I218" s="18">
        <f>VLOOKUP(A218,[3]Planilha1!$A$4:M$271,13,FALSE)</f>
        <v>347233.13</v>
      </c>
      <c r="J218" s="11">
        <f>VLOOKUP(A218,'[4]População das EFPC - detalhada'!A$1:F$259,5,FALSE)</f>
        <v>2193</v>
      </c>
      <c r="K218" s="11">
        <f>VLOOKUP(A218,'[4]População das EFPC - detalhada'!A$1:F$259,3,FALSE)</f>
        <v>79</v>
      </c>
      <c r="L218" s="11">
        <f>VLOOKUP(A218,'[4]População das EFPC - detalhada'!A$1:F$259,4,FALSE)</f>
        <v>28</v>
      </c>
      <c r="M218" s="12">
        <f>VLOOKUP(A218,'[2]Base Cadastral Entidades'!A$2:W$469,15,FALSE)</f>
        <v>5</v>
      </c>
      <c r="N218" s="9">
        <f>VLOOKUP(A218,'[2]Base Cadastral Entidades'!A$2:W$469,16,FALSE)</f>
        <v>19</v>
      </c>
      <c r="O218" s="16" t="str">
        <f>VLOOKUP(A218,[5]Dados_EFPC!A$1:O$273,15,FALSE)</f>
        <v>https://www.sulprevidencia.org.br/</v>
      </c>
    </row>
    <row r="219" spans="1:15" x14ac:dyDescent="0.25">
      <c r="A219" s="2" t="s">
        <v>280</v>
      </c>
      <c r="B219" s="2" t="str">
        <f>VLOOKUP(A219,'[1]Base Cadastral Planos (2)'!A$1:AA$1646,2,FALSE)</f>
        <v>MUTUOPREV - ENTIDADE DE PREVIDENCIA COMPLEMENTAR</v>
      </c>
      <c r="C219" s="2" t="str">
        <f>VLOOKUP(A219,'[2]Base Cadastral Entidades'!A$2:W$469,2,FALSE)</f>
        <v>12.905.021/0001-35</v>
      </c>
      <c r="D219" s="3" t="str">
        <f>VLOOKUP(A219,'[2]Base Cadastral Entidades'!A$2:W$469,20,FALSE)</f>
        <v>SP</v>
      </c>
      <c r="E219" s="3" t="str">
        <f>VLOOKUP(A219,'[2]Base Cadastral Entidades'!A$2:W$469,7,FALSE)</f>
        <v>Instituidor</v>
      </c>
      <c r="F219" s="23">
        <v>168035894.81</v>
      </c>
      <c r="G219" s="18">
        <f>VLOOKUP(A219,[3]Planilha1!A$4:N$271,14,)</f>
        <v>12244321.67</v>
      </c>
      <c r="H219" s="18">
        <f>VLOOKUP(A219,[3]Planilha1!A$4:P$271,16,FALSE)</f>
        <v>9158795.8100000005</v>
      </c>
      <c r="I219" s="18">
        <f>VLOOKUP(A219,[3]Planilha1!$A$4:M$271,13,FALSE)</f>
        <v>3738158.9</v>
      </c>
      <c r="J219" s="11">
        <f>VLOOKUP(A219,'[4]População das EFPC - detalhada'!A$1:F$259,5,FALSE)</f>
        <v>10194</v>
      </c>
      <c r="K219" s="11">
        <f>VLOOKUP(A219,'[4]População das EFPC - detalhada'!A$1:F$259,3,FALSE)</f>
        <v>0</v>
      </c>
      <c r="L219" s="11">
        <f>VLOOKUP(A219,'[4]População das EFPC - detalhada'!A$1:F$259,4,FALSE)</f>
        <v>0</v>
      </c>
      <c r="M219" s="12">
        <f>VLOOKUP(A219,'[2]Base Cadastral Entidades'!A$2:W$469,15,FALSE)</f>
        <v>3</v>
      </c>
      <c r="N219" s="9">
        <f>VLOOKUP(A219,'[2]Base Cadastral Entidades'!A$2:W$469,16,FALSE)</f>
        <v>5</v>
      </c>
      <c r="O219" s="16" t="str">
        <f>VLOOKUP(A219,[5]Dados_EFPC!A$1:O$273,15,FALSE)</f>
        <v>Sem site</v>
      </c>
    </row>
    <row r="220" spans="1:15" ht="15.6" customHeight="1" x14ac:dyDescent="0.25">
      <c r="A220" s="2" t="s">
        <v>51</v>
      </c>
      <c r="B220" s="2" t="str">
        <f>VLOOKUP(A220,'[1]Base Cadastral Planos (2)'!A$1:AA$1646,2,FALSE)</f>
        <v>SOCIEDADE DE PREVIDENCIA COMPLEMENTAR CIASC - DATUSPREV</v>
      </c>
      <c r="C220" s="2" t="str">
        <f>VLOOKUP(A220,'[2]Base Cadastral Entidades'!A$2:W$469,2,FALSE)</f>
        <v>10.605.283/0001-59</v>
      </c>
      <c r="D220" s="3" t="str">
        <f>VLOOKUP(A220,'[2]Base Cadastral Entidades'!A$2:W$469,20,FALSE)</f>
        <v>SC</v>
      </c>
      <c r="E220" s="3" t="str">
        <f>VLOOKUP(A220,'[2]Base Cadastral Entidades'!A$2:W$469,7,FALSE)</f>
        <v>Público</v>
      </c>
      <c r="F220" s="23">
        <v>166095451.63999999</v>
      </c>
      <c r="G220" s="18">
        <f>VLOOKUP(A220,[3]Planilha1!A$4:N$271,14,)</f>
        <v>8069765.9900000002</v>
      </c>
      <c r="H220" s="18">
        <f>VLOOKUP(A220,[3]Planilha1!A$4:P$271,16,FALSE)</f>
        <v>1855949.75</v>
      </c>
      <c r="I220" s="18">
        <f>VLOOKUP(A220,[3]Planilha1!$A$4:M$271,13,FALSE)</f>
        <v>179569.08</v>
      </c>
      <c r="J220" s="11">
        <f>VLOOKUP(A220,'[4]População das EFPC - detalhada'!A$1:F$259,5,FALSE)</f>
        <v>304</v>
      </c>
      <c r="K220" s="11">
        <f>VLOOKUP(A220,'[4]População das EFPC - detalhada'!A$1:F$259,3,FALSE)</f>
        <v>64</v>
      </c>
      <c r="L220" s="11">
        <f>VLOOKUP(A220,'[4]População das EFPC - detalhada'!A$1:F$259,4,FALSE)</f>
        <v>16</v>
      </c>
      <c r="M220" s="12">
        <f>VLOOKUP(A220,'[2]Base Cadastral Entidades'!A$2:W$469,15,FALSE)</f>
        <v>1</v>
      </c>
      <c r="N220" s="9">
        <f>VLOOKUP(A220,'[2]Base Cadastral Entidades'!A$2:W$469,16,FALSE)</f>
        <v>1</v>
      </c>
      <c r="O220" s="16" t="str">
        <f>VLOOKUP(A220,[5]Dados_EFPC!A$1:O$273,15,FALSE)</f>
        <v>http://www.datusprev.com.br</v>
      </c>
    </row>
    <row r="221" spans="1:15" x14ac:dyDescent="0.25">
      <c r="A221" s="2" t="s">
        <v>197</v>
      </c>
      <c r="B221" s="2" t="str">
        <f>VLOOKUP(A221,'[1]Base Cadastral Planos (2)'!A$1:AA$1646,2,FALSE)</f>
        <v>SOMPO ENTIDADE DE PREVIDENCIA COMPLEMENTAR - PREVSOMPO</v>
      </c>
      <c r="C221" s="2" t="str">
        <f>VLOOKUP(A221,'[2]Base Cadastral Entidades'!A$2:W$469,2,FALSE)</f>
        <v>03.784.859/0001-27</v>
      </c>
      <c r="D221" s="3" t="str">
        <f>VLOOKUP(A221,'[2]Base Cadastral Entidades'!A$2:W$469,20,FALSE)</f>
        <v>SP</v>
      </c>
      <c r="E221" s="3" t="str">
        <f>VLOOKUP(A221,'[2]Base Cadastral Entidades'!A$2:W$469,7,FALSE)</f>
        <v>Privado</v>
      </c>
      <c r="F221" s="23">
        <v>164699825.47</v>
      </c>
      <c r="G221" s="18">
        <f>VLOOKUP(A221,[3]Planilha1!A$4:N$271,14,)</f>
        <v>7484662.3500000006</v>
      </c>
      <c r="H221" s="18">
        <f>VLOOKUP(A221,[3]Planilha1!A$4:P$271,16,FALSE)</f>
        <v>10632680.51</v>
      </c>
      <c r="I221" s="18">
        <f>VLOOKUP(A221,[3]Planilha1!$A$4:M$271,13,FALSE)</f>
        <v>3589</v>
      </c>
      <c r="J221" s="11">
        <f>VLOOKUP(A221,'[4]População das EFPC - detalhada'!A$1:F$259,5,FALSE)</f>
        <v>686</v>
      </c>
      <c r="K221" s="11">
        <f>VLOOKUP(A221,'[4]População das EFPC - detalhada'!A$1:F$259,3,FALSE)</f>
        <v>88</v>
      </c>
      <c r="L221" s="11">
        <f>VLOOKUP(A221,'[4]População das EFPC - detalhada'!A$1:F$259,4,FALSE)</f>
        <v>11</v>
      </c>
      <c r="M221" s="12">
        <f>VLOOKUP(A221,'[2]Base Cadastral Entidades'!A$2:W$469,15,FALSE)</f>
        <v>4</v>
      </c>
      <c r="N221" s="9">
        <f>VLOOKUP(A221,'[2]Base Cadastral Entidades'!A$2:W$469,16,FALSE)</f>
        <v>3</v>
      </c>
      <c r="O221" s="16" t="str">
        <f>VLOOKUP(A221,[5]Dados_EFPC!A$1:O$273,15,FALSE)</f>
        <v>https://sompo.com.br/respeito-nao-envelhece/</v>
      </c>
    </row>
    <row r="222" spans="1:15" x14ac:dyDescent="0.25">
      <c r="A222" s="2" t="s">
        <v>25</v>
      </c>
      <c r="B222" s="2" t="str">
        <f>VLOOKUP(A222,'[1]Base Cadastral Planos (2)'!A$1:AA$1646,2,FALSE)</f>
        <v>CAIXA DE PREVIDENCIA COMPLEMENTAR DO BANCO DA AMAZONIA</v>
      </c>
      <c r="C222" s="2" t="str">
        <f>VLOOKUP(A222,'[2]Base Cadastral Entidades'!A$2:W$469,2,FALSE)</f>
        <v>04.789.749/0001-10</v>
      </c>
      <c r="D222" s="3" t="str">
        <f>VLOOKUP(A222,'[2]Base Cadastral Entidades'!A$2:W$469,20,FALSE)</f>
        <v>PA</v>
      </c>
      <c r="E222" s="3" t="str">
        <f>VLOOKUP(A222,'[2]Base Cadastral Entidades'!A$2:W$469,7,FALSE)</f>
        <v>Público</v>
      </c>
      <c r="F222" s="23">
        <v>164677356.81999999</v>
      </c>
      <c r="G222" s="18">
        <f>VLOOKUP(A222,[3]Planilha1!A$4:N$271,14,)</f>
        <v>9508701.8100000005</v>
      </c>
      <c r="H222" s="18">
        <f>VLOOKUP(A222,[3]Planilha1!A$4:P$271,16,FALSE)</f>
        <v>56053417.310000002</v>
      </c>
      <c r="I222" s="18">
        <f>VLOOKUP(A222,[3]Planilha1!$A$4:M$271,13,FALSE)</f>
        <v>933965.3</v>
      </c>
      <c r="J222" s="11">
        <f>VLOOKUP(A222,'[4]População das EFPC - detalhada'!A$1:F$259,5,FALSE)</f>
        <v>118</v>
      </c>
      <c r="K222" s="11">
        <f>VLOOKUP(A222,'[4]População das EFPC - detalhada'!A$1:F$259,3,FALSE)</f>
        <v>547</v>
      </c>
      <c r="L222" s="11">
        <f>VLOOKUP(A222,'[4]População das EFPC - detalhada'!A$1:F$259,4,FALSE)</f>
        <v>338</v>
      </c>
      <c r="M222" s="12">
        <f>VLOOKUP(A222,'[2]Base Cadastral Entidades'!A$2:W$469,15,FALSE)</f>
        <v>2</v>
      </c>
      <c r="N222" s="9">
        <f>VLOOKUP(A222,'[2]Base Cadastral Entidades'!A$2:W$469,16,FALSE)</f>
        <v>2</v>
      </c>
      <c r="O222" s="16" t="str">
        <f>VLOOKUP(A222,[5]Dados_EFPC!A$1:O$273,15,FALSE)</f>
        <v>WWW.CAPAF.ORG.BR</v>
      </c>
    </row>
    <row r="223" spans="1:15" x14ac:dyDescent="0.25">
      <c r="A223" s="2" t="s">
        <v>141</v>
      </c>
      <c r="B223" s="2" t="str">
        <f>VLOOKUP(A223,'[1]Base Cadastral Planos (2)'!A$1:AA$1646,2,FALSE)</f>
        <v>FUNDO DE PENSAO MULTIPATROCINADO DA ORDEM DOS ADVOGADOS DO BRASIL, SECCIONAL DE GOIAS E DA CASAG - CAIXA DE ASSISTENCIA DOS ADVOGADOS DE GOIAS</v>
      </c>
      <c r="C223" s="2" t="str">
        <f>VLOOKUP(A223,'[2]Base Cadastral Entidades'!A$2:W$469,2,FALSE)</f>
        <v>01.715.394/0001-27</v>
      </c>
      <c r="D223" s="3" t="str">
        <f>VLOOKUP(A223,'[2]Base Cadastral Entidades'!A$2:W$469,20,FALSE)</f>
        <v>GO</v>
      </c>
      <c r="E223" s="3" t="str">
        <f>VLOOKUP(A223,'[2]Base Cadastral Entidades'!A$2:W$469,7,FALSE)</f>
        <v>Instituidor</v>
      </c>
      <c r="F223" s="23">
        <v>159226959.61000001</v>
      </c>
      <c r="G223" s="18">
        <f>VLOOKUP(A223,[3]Planilha1!A$4:N$271,14,)</f>
        <v>7956342.5199999996</v>
      </c>
      <c r="H223" s="18">
        <f>VLOOKUP(A223,[3]Planilha1!A$4:P$271,16,FALSE)</f>
        <v>2534070.88</v>
      </c>
      <c r="I223" s="18">
        <f>VLOOKUP(A223,[3]Planilha1!$A$4:M$271,13,FALSE)</f>
        <v>7901626.4400000004</v>
      </c>
      <c r="J223" s="11">
        <f>VLOOKUP(A223,'[4]População das EFPC - detalhada'!A$1:F$259,5,FALSE)</f>
        <v>4540</v>
      </c>
      <c r="K223" s="11">
        <f>VLOOKUP(A223,'[4]População das EFPC - detalhada'!A$1:F$259,3,FALSE)</f>
        <v>55</v>
      </c>
      <c r="L223" s="11">
        <f>VLOOKUP(A223,'[4]População das EFPC - detalhada'!A$1:F$259,4,FALSE)</f>
        <v>49</v>
      </c>
      <c r="M223" s="12">
        <f>VLOOKUP(A223,'[2]Base Cadastral Entidades'!A$2:W$469,15,FALSE)</f>
        <v>1</v>
      </c>
      <c r="N223" s="9">
        <f>VLOOKUP(A223,'[2]Base Cadastral Entidades'!A$2:W$469,16,FALSE)</f>
        <v>4</v>
      </c>
      <c r="O223" s="16" t="str">
        <f>VLOOKUP(A223,[5]Dados_EFPC!A$1:O$273,15,FALSE)</f>
        <v>http://www.oabprevgo.org.br</v>
      </c>
    </row>
    <row r="224" spans="1:15" x14ac:dyDescent="0.25">
      <c r="A224" s="2" t="s">
        <v>160</v>
      </c>
      <c r="B224" s="2" t="str">
        <f>VLOOKUP(A224,'[1]Base Cadastral Planos (2)'!A$1:AA$1646,2,FALSE)</f>
        <v>BEP-CAIXA DE PREVIDENCIA SOCIAL</v>
      </c>
      <c r="C224" s="2" t="str">
        <f>VLOOKUP(A224,'[2]Base Cadastral Entidades'!A$2:W$469,2,FALSE)</f>
        <v>07.697.683/0001-27</v>
      </c>
      <c r="D224" s="3" t="str">
        <f>VLOOKUP(A224,'[2]Base Cadastral Entidades'!A$2:W$469,20,FALSE)</f>
        <v>PI</v>
      </c>
      <c r="E224" s="3" t="str">
        <f>VLOOKUP(A224,'[2]Base Cadastral Entidades'!A$2:W$469,7,FALSE)</f>
        <v>Público</v>
      </c>
      <c r="F224" s="23">
        <v>158871479.38999999</v>
      </c>
      <c r="G224" s="18">
        <f>VLOOKUP(A224,[3]Planilha1!A$4:N$271,14,)</f>
        <v>463447.35000000003</v>
      </c>
      <c r="H224" s="18">
        <f>VLOOKUP(A224,[3]Planilha1!A$4:P$271,16,FALSE)</f>
        <v>5267178.79</v>
      </c>
      <c r="I224" s="18">
        <f>VLOOKUP(A224,[3]Planilha1!$A$4:M$271,13,FALSE)</f>
        <v>0</v>
      </c>
      <c r="J224" s="11">
        <f>VLOOKUP(A224,'[4]População das EFPC - detalhada'!A$1:F$259,5,FALSE)</f>
        <v>16</v>
      </c>
      <c r="K224" s="11">
        <f>VLOOKUP(A224,'[4]População das EFPC - detalhada'!A$1:F$259,3,FALSE)</f>
        <v>129</v>
      </c>
      <c r="L224" s="11">
        <f>VLOOKUP(A224,'[4]População das EFPC - detalhada'!A$1:F$259,4,FALSE)</f>
        <v>39</v>
      </c>
      <c r="M224" s="12">
        <f>VLOOKUP(A224,'[2]Base Cadastral Entidades'!A$2:W$469,15,FALSE)</f>
        <v>1</v>
      </c>
      <c r="N224" s="9">
        <f>VLOOKUP(A224,'[2]Base Cadastral Entidades'!A$2:W$469,16,FALSE)</f>
        <v>3</v>
      </c>
      <c r="O224" s="16" t="str">
        <f>VLOOKUP(A224,[5]Dados_EFPC!A$1:O$273,15,FALSE)</f>
        <v>https://www.prevbep.com.br/</v>
      </c>
    </row>
    <row r="225" spans="1:15" x14ac:dyDescent="0.25">
      <c r="A225" s="2" t="s">
        <v>245</v>
      </c>
      <c r="B225" s="2" t="str">
        <f>VLOOKUP(A225,'[1]Base Cadastral Planos (2)'!A$1:AA$1646,2,FALSE)</f>
        <v>VISTEON BRASIL PREVIDENCIA PRIVADA - VBPP</v>
      </c>
      <c r="C225" s="2" t="str">
        <f>VLOOKUP(A225,'[2]Base Cadastral Entidades'!A$2:W$469,2,FALSE)</f>
        <v>05.590.227/0001-58</v>
      </c>
      <c r="D225" s="3" t="str">
        <f>VLOOKUP(A225,'[2]Base Cadastral Entidades'!A$2:W$469,20,FALSE)</f>
        <v>SP</v>
      </c>
      <c r="E225" s="3" t="str">
        <f>VLOOKUP(A225,'[2]Base Cadastral Entidades'!A$2:W$469,7,FALSE)</f>
        <v>Privado</v>
      </c>
      <c r="F225" s="23">
        <v>147858212.97999999</v>
      </c>
      <c r="G225" s="18">
        <f>VLOOKUP(A225,[3]Planilha1!A$4:N$271,14,)</f>
        <v>2859308.81</v>
      </c>
      <c r="H225" s="18">
        <f>VLOOKUP(A225,[3]Planilha1!A$4:P$271,16,FALSE)</f>
        <v>7137911.9100000001</v>
      </c>
      <c r="I225" s="18">
        <f>VLOOKUP(A225,[3]Planilha1!$A$4:M$271,13,FALSE)</f>
        <v>338066.81</v>
      </c>
      <c r="J225" s="11">
        <f>VLOOKUP(A225,'[4]População das EFPC - detalhada'!A$1:F$259,5,FALSE)</f>
        <v>2601</v>
      </c>
      <c r="K225" s="11">
        <f>VLOOKUP(A225,'[4]População das EFPC - detalhada'!A$1:F$259,3,FALSE)</f>
        <v>130</v>
      </c>
      <c r="L225" s="11">
        <f>VLOOKUP(A225,'[4]População das EFPC - detalhada'!A$1:F$259,4,FALSE)</f>
        <v>9</v>
      </c>
      <c r="M225" s="12">
        <f>VLOOKUP(A225,'[2]Base Cadastral Entidades'!A$2:W$469,15,FALSE)</f>
        <v>1</v>
      </c>
      <c r="N225" s="9">
        <f>VLOOKUP(A225,'[2]Base Cadastral Entidades'!A$2:W$469,16,FALSE)</f>
        <v>5</v>
      </c>
      <c r="O225" s="16" t="str">
        <f>VLOOKUP(A225,[5]Dados_EFPC!A$1:O$273,15,FALSE)</f>
        <v>HTTPS://VISTEONPREV.PARTICIPANTE.COM.BR/</v>
      </c>
    </row>
    <row r="226" spans="1:15" x14ac:dyDescent="0.25">
      <c r="A226" s="2" t="s">
        <v>162</v>
      </c>
      <c r="B226" s="2" t="str">
        <f>VLOOKUP(A226,'[1]Base Cadastral Planos (2)'!A$1:AA$1646,2,FALSE)</f>
        <v>FUNDACAO DE PREVIDENCIA COMPLEMENTAR DO ESTADO DE MINAS GERAIS - PREVCOM-MG</v>
      </c>
      <c r="C226" s="2" t="str">
        <f>VLOOKUP(A226,'[2]Base Cadastral Entidades'!A$2:W$469,2,FALSE)</f>
        <v>21.275.737/0001-97</v>
      </c>
      <c r="D226" s="3" t="str">
        <f>VLOOKUP(A226,'[2]Base Cadastral Entidades'!A$2:W$469,20,FALSE)</f>
        <v>MG</v>
      </c>
      <c r="E226" s="3" t="str">
        <f>VLOOKUP(A226,'[2]Base Cadastral Entidades'!A$2:W$469,7,FALSE)</f>
        <v>Público</v>
      </c>
      <c r="F226" s="23">
        <v>147803350.06999999</v>
      </c>
      <c r="G226" s="18">
        <f>VLOOKUP(A226,[3]Planilha1!A$4:N$271,14,)</f>
        <v>33329235.699999999</v>
      </c>
      <c r="H226" s="18">
        <f>VLOOKUP(A226,[3]Planilha1!A$4:P$271,16,FALSE)</f>
        <v>0</v>
      </c>
      <c r="I226" s="18">
        <f>VLOOKUP(A226,[3]Planilha1!$A$4:M$271,13,FALSE)</f>
        <v>96696.47</v>
      </c>
      <c r="J226" s="11">
        <f>VLOOKUP(A226,'[4]População das EFPC - detalhada'!A$1:F$259,5,FALSE)</f>
        <v>2101</v>
      </c>
      <c r="K226" s="11">
        <f>VLOOKUP(A226,'[4]População das EFPC - detalhada'!A$1:F$259,3,FALSE)</f>
        <v>0</v>
      </c>
      <c r="L226" s="11">
        <f>VLOOKUP(A226,'[4]População das EFPC - detalhada'!A$1:F$259,4,FALSE)</f>
        <v>0</v>
      </c>
      <c r="M226" s="12">
        <f>VLOOKUP(A226,'[2]Base Cadastral Entidades'!A$2:W$469,15,FALSE)</f>
        <v>2</v>
      </c>
      <c r="N226" s="9">
        <f>VLOOKUP(A226,'[2]Base Cadastral Entidades'!A$2:W$469,16,FALSE)</f>
        <v>13</v>
      </c>
      <c r="O226" s="16" t="str">
        <f>VLOOKUP(A226,[5]Dados_EFPC!A$1:O$273,15,FALSE)</f>
        <v>http://www.prevcommg.com.br</v>
      </c>
    </row>
    <row r="227" spans="1:15" x14ac:dyDescent="0.25">
      <c r="A227" s="2" t="s">
        <v>199</v>
      </c>
      <c r="B227" s="2" t="str">
        <f>VLOOKUP(A227,'[1]Base Cadastral Planos (2)'!A$1:AA$1646,2,FALSE)</f>
        <v>SOCIEDADE DE PREVIDENCIA COMPLEMENTAR PREVUNISUL</v>
      </c>
      <c r="C227" s="2" t="str">
        <f>VLOOKUP(A227,'[2]Base Cadastral Entidades'!A$2:W$469,2,FALSE)</f>
        <v>07.719.843/0001-91</v>
      </c>
      <c r="D227" s="3" t="str">
        <f>VLOOKUP(A227,'[2]Base Cadastral Entidades'!A$2:W$469,20,FALSE)</f>
        <v>SC</v>
      </c>
      <c r="E227" s="3" t="str">
        <f>VLOOKUP(A227,'[2]Base Cadastral Entidades'!A$2:W$469,7,FALSE)</f>
        <v>Privado</v>
      </c>
      <c r="F227" s="23">
        <v>129549976.62</v>
      </c>
      <c r="G227" s="18">
        <f>VLOOKUP(A227,[3]Planilha1!A$4:N$271,14,)</f>
        <v>962100.67</v>
      </c>
      <c r="H227" s="18">
        <f>VLOOKUP(A227,[3]Planilha1!A$4:P$271,16,FALSE)</f>
        <v>7984588.5599999996</v>
      </c>
      <c r="I227" s="18">
        <f>VLOOKUP(A227,[3]Planilha1!$A$4:M$271,13,FALSE)</f>
        <v>262323.32</v>
      </c>
      <c r="J227" s="11">
        <f>VLOOKUP(A227,'[4]População das EFPC - detalhada'!A$1:F$259,5,FALSE)</f>
        <v>291</v>
      </c>
      <c r="K227" s="11">
        <f>VLOOKUP(A227,'[4]População das EFPC - detalhada'!A$1:F$259,3,FALSE)</f>
        <v>112</v>
      </c>
      <c r="L227" s="11">
        <f>VLOOKUP(A227,'[4]População das EFPC - detalhada'!A$1:F$259,4,FALSE)</f>
        <v>26</v>
      </c>
      <c r="M227" s="12">
        <f>VLOOKUP(A227,'[2]Base Cadastral Entidades'!A$2:W$469,15,FALSE)</f>
        <v>2</v>
      </c>
      <c r="N227" s="9">
        <f>VLOOKUP(A227,'[2]Base Cadastral Entidades'!A$2:W$469,16,FALSE)</f>
        <v>3</v>
      </c>
      <c r="O227" s="16" t="str">
        <f>VLOOKUP(A227,[5]Dados_EFPC!A$1:O$273,15,FALSE)</f>
        <v>http://www.prevunisul.com.br</v>
      </c>
    </row>
    <row r="228" spans="1:15" x14ac:dyDescent="0.25">
      <c r="A228" s="2" t="s">
        <v>131</v>
      </c>
      <c r="B228" s="2" t="str">
        <f>VLOOKUP(A228,'[1]Base Cadastral Planos (2)'!A$1:AA$1646,2,FALSE)</f>
        <v>MONGERAL AEGON FUNDO DE PENSAO</v>
      </c>
      <c r="C228" s="2" t="str">
        <f>VLOOKUP(A228,'[2]Base Cadastral Entidades'!A$2:W$469,2,FALSE)</f>
        <v>07.146.074/0001-80</v>
      </c>
      <c r="D228" s="3" t="str">
        <f>VLOOKUP(A228,'[2]Base Cadastral Entidades'!A$2:W$469,20,FALSE)</f>
        <v>RJ</v>
      </c>
      <c r="E228" s="3" t="str">
        <f>VLOOKUP(A228,'[2]Base Cadastral Entidades'!A$2:W$469,7,FALSE)</f>
        <v>Privado</v>
      </c>
      <c r="F228" s="23">
        <v>129478156.95999999</v>
      </c>
      <c r="G228" s="18">
        <f>VLOOKUP(A228,[3]Planilha1!A$4:N$271,14,)</f>
        <v>18677498.539999999</v>
      </c>
      <c r="H228" s="18">
        <f>VLOOKUP(A228,[3]Planilha1!A$4:P$271,16,FALSE)</f>
        <v>1761853.27</v>
      </c>
      <c r="I228" s="18">
        <f>VLOOKUP(A228,[3]Planilha1!$A$4:M$271,13,FALSE)</f>
        <v>5086308.17</v>
      </c>
      <c r="J228" s="11">
        <f>VLOOKUP(A228,'[4]População das EFPC - detalhada'!A$1:F$259,5,FALSE)</f>
        <v>3158</v>
      </c>
      <c r="K228" s="11">
        <f>VLOOKUP(A228,'[4]População das EFPC - detalhada'!A$1:F$259,3,FALSE)</f>
        <v>25</v>
      </c>
      <c r="L228" s="11">
        <f>VLOOKUP(A228,'[4]População das EFPC - detalhada'!A$1:F$259,4,FALSE)</f>
        <v>8</v>
      </c>
      <c r="M228" s="12">
        <f>VLOOKUP(A228,'[2]Base Cadastral Entidades'!A$2:W$469,15,FALSE)</f>
        <v>10</v>
      </c>
      <c r="N228" s="9">
        <f>VLOOKUP(A228,'[2]Base Cadastral Entidades'!A$2:W$469,16,FALSE)</f>
        <v>85</v>
      </c>
      <c r="O228" s="16" t="str">
        <f>VLOOKUP(A228,[5]Dados_EFPC!A$1:O$273,15,FALSE)</f>
        <v>WWW.MONGERAL.COM.BR</v>
      </c>
    </row>
    <row r="229" spans="1:15" x14ac:dyDescent="0.25">
      <c r="A229" s="2" t="s">
        <v>211</v>
      </c>
      <c r="B229" s="2" t="str">
        <f>VLOOKUP(A229,'[1]Base Cadastral Planos (2)'!A$1:AA$1646,2,FALSE)</f>
        <v>FUNDACAO DE PREVIDENCIA COMPLEMENTAR DO SERVIDOR PUBLICO DO ESTADO DO RIO GRANDE DO SUL - RS-PREV</v>
      </c>
      <c r="C229" s="2" t="str">
        <f>VLOOKUP(A229,'[2]Base Cadastral Entidades'!A$2:W$469,2,FALSE)</f>
        <v>24.846.794/0001-77</v>
      </c>
      <c r="D229" s="3" t="str">
        <f>VLOOKUP(A229,'[2]Base Cadastral Entidades'!A$2:W$469,20,FALSE)</f>
        <v>RS</v>
      </c>
      <c r="E229" s="3" t="str">
        <f>VLOOKUP(A229,'[2]Base Cadastral Entidades'!A$2:W$469,7,FALSE)</f>
        <v>Público</v>
      </c>
      <c r="F229" s="23">
        <v>122119895.78</v>
      </c>
      <c r="G229" s="18">
        <f>VLOOKUP(A229,[3]Planilha1!A$4:N$271,14,)</f>
        <v>25343198.619999997</v>
      </c>
      <c r="H229" s="18">
        <f>VLOOKUP(A229,[3]Planilha1!A$4:P$271,16,FALSE)</f>
        <v>0</v>
      </c>
      <c r="I229" s="18">
        <f>VLOOKUP(A229,[3]Planilha1!$A$4:M$271,13,FALSE)</f>
        <v>113957.75999999999</v>
      </c>
      <c r="J229" s="11">
        <f>VLOOKUP(A229,'[4]População das EFPC - detalhada'!A$1:F$259,5,FALSE)</f>
        <v>2505</v>
      </c>
      <c r="K229" s="11">
        <f>VLOOKUP(A229,'[4]População das EFPC - detalhada'!A$1:F$259,3,FALSE)</f>
        <v>0</v>
      </c>
      <c r="L229" s="11">
        <f>VLOOKUP(A229,'[4]População das EFPC - detalhada'!A$1:F$259,4,FALSE)</f>
        <v>0</v>
      </c>
      <c r="M229" s="12">
        <f>VLOOKUP(A229,'[2]Base Cadastral Entidades'!A$2:W$469,15,FALSE)</f>
        <v>2</v>
      </c>
      <c r="N229" s="9">
        <f>VLOOKUP(A229,'[2]Base Cadastral Entidades'!A$2:W$469,16,FALSE)</f>
        <v>27</v>
      </c>
      <c r="O229" s="16" t="str">
        <f>VLOOKUP(A229,[5]Dados_EFPC!A$1:O$273,15,FALSE)</f>
        <v>http://www.rsprev.com.br/inicial</v>
      </c>
    </row>
    <row r="230" spans="1:15" x14ac:dyDescent="0.25">
      <c r="A230" s="2" t="s">
        <v>3</v>
      </c>
      <c r="B230" s="2" t="str">
        <f>VLOOKUP(A230,'[1]Base Cadastral Planos (2)'!A$1:AA$1646,2,FALSE)</f>
        <v>ALBAPREV INSTITUTO DE PREVIDENCIA COMPLEMENTAR DA ASSEMBLEIA LEGISLATIVA DO ESTADO DA BAHIA</v>
      </c>
      <c r="C230" s="2" t="str">
        <f>VLOOKUP(A230,'[2]Base Cadastral Entidades'!A$2:W$469,2,FALSE)</f>
        <v>07.780.736/0001-79</v>
      </c>
      <c r="D230" s="3" t="str">
        <f>VLOOKUP(A230,'[2]Base Cadastral Entidades'!A$2:W$469,20,FALSE)</f>
        <v>BA</v>
      </c>
      <c r="E230" s="3" t="str">
        <f>VLOOKUP(A230,'[2]Base Cadastral Entidades'!A$2:W$469,7,FALSE)</f>
        <v>Público</v>
      </c>
      <c r="F230" s="23">
        <v>120599240.93000001</v>
      </c>
      <c r="G230" s="18">
        <f>VLOOKUP(A230,[3]Planilha1!A$4:N$271,14,)</f>
        <v>7708653.8499999996</v>
      </c>
      <c r="H230" s="18">
        <f>VLOOKUP(A230,[3]Planilha1!A$4:P$271,16,FALSE)</f>
        <v>1053677.68</v>
      </c>
      <c r="I230" s="18">
        <f>VLOOKUP(A230,[3]Planilha1!$A$4:M$271,13,FALSE)</f>
        <v>9255799.0800000001</v>
      </c>
      <c r="J230" s="11">
        <f>VLOOKUP(A230,'[4]População das EFPC - detalhada'!A$1:F$259,5,FALSE)</f>
        <v>229</v>
      </c>
      <c r="K230" s="11">
        <f>VLOOKUP(A230,'[4]População das EFPC - detalhada'!A$1:F$259,3,FALSE)</f>
        <v>9</v>
      </c>
      <c r="L230" s="11">
        <f>VLOOKUP(A230,'[4]População das EFPC - detalhada'!A$1:F$259,4,FALSE)</f>
        <v>12</v>
      </c>
      <c r="M230" s="12">
        <f>VLOOKUP(A230,'[2]Base Cadastral Entidades'!A$2:W$469,15,FALSE)</f>
        <v>1</v>
      </c>
      <c r="N230" s="9">
        <f>VLOOKUP(A230,'[2]Base Cadastral Entidades'!A$2:W$469,16,FALSE)</f>
        <v>1</v>
      </c>
      <c r="O230" s="16" t="str">
        <f>VLOOKUP(A230,[5]Dados_EFPC!A$1:O$273,15,FALSE)</f>
        <v>http://www.albaprev.com.br</v>
      </c>
    </row>
    <row r="231" spans="1:15" x14ac:dyDescent="0.25">
      <c r="A231" s="2" t="s">
        <v>57</v>
      </c>
      <c r="B231" s="2" t="str">
        <f>VLOOKUP(A231,'[1]Base Cadastral Planos (2)'!A$1:AA$1646,2,FALSE)</f>
        <v>ELANCO PREV PREVIDENCIA COMPLEMENTAR</v>
      </c>
      <c r="C231" s="2" t="str">
        <f>VLOOKUP(A231,'[2]Base Cadastral Entidades'!A$2:W$469,2,FALSE)</f>
        <v>35.761.364/0001-79</v>
      </c>
      <c r="D231" s="3" t="str">
        <f>VLOOKUP(A231,'[2]Base Cadastral Entidades'!A$2:W$469,20,FALSE)</f>
        <v>SP</v>
      </c>
      <c r="E231" s="3" t="str">
        <f>VLOOKUP(A231,'[2]Base Cadastral Entidades'!A$2:W$469,7,FALSE)</f>
        <v>Privado</v>
      </c>
      <c r="F231" s="23">
        <v>117644651.56</v>
      </c>
      <c r="G231" s="18">
        <f>VLOOKUP(A231,[3]Planilha1!A$4:N$271,14,)</f>
        <v>5941136.3499999996</v>
      </c>
      <c r="H231" s="18">
        <f>VLOOKUP(A231,[3]Planilha1!A$4:P$271,16,FALSE)</f>
        <v>4267188.1900000004</v>
      </c>
      <c r="I231" s="18">
        <f>VLOOKUP(A231,[3]Planilha1!$A$4:M$271,13,FALSE)</f>
        <v>107483.27</v>
      </c>
      <c r="J231" s="11">
        <f>VLOOKUP(A231,'[4]População das EFPC - detalhada'!A$1:F$259,5,FALSE)</f>
        <v>281</v>
      </c>
      <c r="K231" s="11">
        <f>VLOOKUP(A231,'[4]População das EFPC - detalhada'!A$1:F$259,3,FALSE)</f>
        <v>45</v>
      </c>
      <c r="L231" s="11">
        <f>VLOOKUP(A231,'[4]População das EFPC - detalhada'!A$1:F$259,4,FALSE)</f>
        <v>2</v>
      </c>
      <c r="M231" s="12">
        <f>VLOOKUP(A231,'[2]Base Cadastral Entidades'!A$2:W$469,15,FALSE)</f>
        <v>3</v>
      </c>
      <c r="N231" s="9">
        <f>VLOOKUP(A231,'[2]Base Cadastral Entidades'!A$2:W$469,16,FALSE)</f>
        <v>1</v>
      </c>
      <c r="O231" s="16" t="str">
        <f>VLOOKUP(A231,[5]Dados_EFPC!A$1:O$273,15,FALSE)</f>
        <v>Sem site</v>
      </c>
    </row>
    <row r="232" spans="1:15" x14ac:dyDescent="0.25">
      <c r="A232" s="2" t="s">
        <v>168</v>
      </c>
      <c r="B232" s="2" t="str">
        <f>VLOOKUP(A232,'[1]Base Cadastral Planos (2)'!A$1:AA$1646,2,FALSE)</f>
        <v>FUNDACAO DE PREVIDENCIA COMPLEMENTAR DO ESTADO DO ESPIRITO SANTO - PREVES</v>
      </c>
      <c r="C232" s="2" t="str">
        <f>VLOOKUP(A232,'[2]Base Cadastral Entidades'!A$2:W$469,2,FALSE)</f>
        <v>19.473.043/0001-12</v>
      </c>
      <c r="D232" s="3" t="str">
        <f>VLOOKUP(A232,'[2]Base Cadastral Entidades'!A$2:W$469,20,FALSE)</f>
        <v>ES</v>
      </c>
      <c r="E232" s="3" t="str">
        <f>VLOOKUP(A232,'[2]Base Cadastral Entidades'!A$2:W$469,7,FALSE)</f>
        <v>Público</v>
      </c>
      <c r="F232" s="23">
        <v>104628915.43000001</v>
      </c>
      <c r="G232" s="18">
        <f>VLOOKUP(A232,[3]Planilha1!A$4:N$271,14,)</f>
        <v>10205552.93</v>
      </c>
      <c r="H232" s="18">
        <f>VLOOKUP(A232,[3]Planilha1!A$4:P$271,16,FALSE)</f>
        <v>180483.94</v>
      </c>
      <c r="I232" s="18">
        <f>VLOOKUP(A232,[3]Planilha1!$A$4:M$271,13,FALSE)</f>
        <v>290170.96999999997</v>
      </c>
      <c r="J232" s="11">
        <f>VLOOKUP(A232,'[4]População das EFPC - detalhada'!A$1:F$259,5,FALSE)</f>
        <v>6852</v>
      </c>
      <c r="K232" s="11">
        <f>VLOOKUP(A232,'[4]População das EFPC - detalhada'!A$1:F$259,3,FALSE)</f>
        <v>2</v>
      </c>
      <c r="L232" s="11">
        <f>VLOOKUP(A232,'[4]População das EFPC - detalhada'!A$1:F$259,4,FALSE)</f>
        <v>3</v>
      </c>
      <c r="M232" s="12">
        <f>VLOOKUP(A232,'[2]Base Cadastral Entidades'!A$2:W$469,15,FALSE)</f>
        <v>3</v>
      </c>
      <c r="N232" s="9">
        <f>VLOOKUP(A232,'[2]Base Cadastral Entidades'!A$2:W$469,16,FALSE)</f>
        <v>22</v>
      </c>
      <c r="O232" s="16" t="str">
        <f>VLOOKUP(A232,[5]Dados_EFPC!A$1:O$273,15,FALSE)</f>
        <v>http://www.preves.es.gov.br/</v>
      </c>
    </row>
    <row r="233" spans="1:15" x14ac:dyDescent="0.25">
      <c r="A233" s="2" t="s">
        <v>195</v>
      </c>
      <c r="B233" s="2" t="str">
        <f>VLOOKUP(A233,'[1]Base Cadastral Planos (2)'!A$1:AA$1646,2,FALSE)</f>
        <v>FUNDACAO DE PREVIDENCIA COMPLEMENTAR DO ESTADO DA BAHIA - PREVBAHIA</v>
      </c>
      <c r="C233" s="2" t="str">
        <f>VLOOKUP(A233,'[2]Base Cadastral Entidades'!A$2:W$469,2,FALSE)</f>
        <v>24.776.712/0001-65</v>
      </c>
      <c r="D233" s="3" t="str">
        <f>VLOOKUP(A233,'[2]Base Cadastral Entidades'!A$2:W$469,20,FALSE)</f>
        <v>BA</v>
      </c>
      <c r="E233" s="3" t="str">
        <f>VLOOKUP(A233,'[2]Base Cadastral Entidades'!A$2:W$469,7,FALSE)</f>
        <v>Público</v>
      </c>
      <c r="F233" s="23">
        <v>93816899.930000007</v>
      </c>
      <c r="G233" s="18">
        <f>VLOOKUP(A233,[3]Planilha1!A$4:N$271,14,)</f>
        <v>18583136.700000003</v>
      </c>
      <c r="H233" s="18">
        <f>VLOOKUP(A233,[3]Planilha1!A$4:P$271,16,FALSE)</f>
        <v>32820.379999999997</v>
      </c>
      <c r="I233" s="18">
        <f>VLOOKUP(A233,[3]Planilha1!$A$4:M$271,13,FALSE)</f>
        <v>118241.73</v>
      </c>
      <c r="J233" s="11">
        <f>VLOOKUP(A233,'[4]População das EFPC - detalhada'!A$1:F$259,5,FALSE)</f>
        <v>2407</v>
      </c>
      <c r="K233" s="11">
        <f>VLOOKUP(A233,'[4]População das EFPC - detalhada'!A$1:F$259,3,FALSE)</f>
        <v>0</v>
      </c>
      <c r="L233" s="11">
        <f>VLOOKUP(A233,'[4]População das EFPC - detalhada'!A$1:F$259,4,FALSE)</f>
        <v>4</v>
      </c>
      <c r="M233" s="12">
        <f>VLOOKUP(A233,'[2]Base Cadastral Entidades'!A$2:W$469,15,FALSE)</f>
        <v>3</v>
      </c>
      <c r="N233" s="9">
        <f>VLOOKUP(A233,'[2]Base Cadastral Entidades'!A$2:W$469,16,FALSE)</f>
        <v>19</v>
      </c>
      <c r="O233" s="16" t="str">
        <f>VLOOKUP(A233,[5]Dados_EFPC!A$1:O$273,15,FALSE)</f>
        <v>https://www.prevnordeste.com.br/</v>
      </c>
    </row>
    <row r="234" spans="1:15" x14ac:dyDescent="0.25">
      <c r="A234" s="2" t="s">
        <v>111</v>
      </c>
      <c r="B234" s="2" t="str">
        <f>VLOOKUP(A234,'[1]Base Cadastral Planos (2)'!A$1:AA$1646,2,FALSE)</f>
        <v>INSTITUTO ENERGIPE DE SEGURIDADE SOCIAL</v>
      </c>
      <c r="C234" s="2" t="str">
        <f>VLOOKUP(A234,'[2]Base Cadastral Entidades'!A$2:W$469,2,FALSE)</f>
        <v>13.945.837/0001-55</v>
      </c>
      <c r="D234" s="3" t="str">
        <f>VLOOKUP(A234,'[2]Base Cadastral Entidades'!A$2:W$469,20,FALSE)</f>
        <v>SE</v>
      </c>
      <c r="E234" s="3" t="str">
        <f>VLOOKUP(A234,'[2]Base Cadastral Entidades'!A$2:W$469,7,FALSE)</f>
        <v>Privado</v>
      </c>
      <c r="F234" s="23">
        <v>88830743.799999997</v>
      </c>
      <c r="G234" s="18">
        <f>VLOOKUP(A234,[3]Planilha1!A$4:N$271,14,)</f>
        <v>7660618</v>
      </c>
      <c r="H234" s="18">
        <f>VLOOKUP(A234,[3]Planilha1!A$4:P$271,16,FALSE)</f>
        <v>3355504.96</v>
      </c>
      <c r="I234" s="18">
        <f>VLOOKUP(A234,[3]Planilha1!$A$4:M$271,13,FALSE)</f>
        <v>0</v>
      </c>
      <c r="J234" s="11">
        <f>VLOOKUP(A234,'[4]População das EFPC - detalhada'!A$1:F$259,5,FALSE)</f>
        <v>0</v>
      </c>
      <c r="K234" s="11">
        <f>VLOOKUP(A234,'[4]População das EFPC - detalhada'!A$1:F$259,3,FALSE)</f>
        <v>72</v>
      </c>
      <c r="L234" s="11">
        <f>VLOOKUP(A234,'[4]População das EFPC - detalhada'!A$1:F$259,4,FALSE)</f>
        <v>31</v>
      </c>
      <c r="M234" s="12">
        <f>VLOOKUP(A234,'[2]Base Cadastral Entidades'!A$2:W$469,15,FALSE)</f>
        <v>1</v>
      </c>
      <c r="N234" s="9">
        <f>VLOOKUP(A234,'[2]Base Cadastral Entidades'!A$2:W$469,16,FALSE)</f>
        <v>2</v>
      </c>
      <c r="O234" s="16" t="str">
        <f>VLOOKUP(A234,[5]Dados_EFPC!A$1:O$273,15,FALSE)</f>
        <v>http://www.inergus.com.br</v>
      </c>
    </row>
    <row r="235" spans="1:15" x14ac:dyDescent="0.25">
      <c r="A235" s="2" t="s">
        <v>226</v>
      </c>
      <c r="B235" s="2" t="str">
        <f>VLOOKUP(A235,'[1]Base Cadastral Planos (2)'!A$1:AA$1646,2,FALSE)</f>
        <v>FUNDACAO SILOS E ARMAZENS DE SEGURIDADE SOCIAL</v>
      </c>
      <c r="C235" s="2" t="str">
        <f>VLOOKUP(A235,'[2]Base Cadastral Entidades'!A$2:W$469,2,FALSE)</f>
        <v>88.922.562/0001-33</v>
      </c>
      <c r="D235" s="3" t="str">
        <f>VLOOKUP(A235,'[2]Base Cadastral Entidades'!A$2:W$469,20,FALSE)</f>
        <v>RS</v>
      </c>
      <c r="E235" s="3" t="str">
        <f>VLOOKUP(A235,'[2]Base Cadastral Entidades'!A$2:W$469,7,FALSE)</f>
        <v>Público</v>
      </c>
      <c r="F235" s="23">
        <v>85728465.790000007</v>
      </c>
      <c r="G235" s="18">
        <f>VLOOKUP(A235,[3]Planilha1!A$4:N$271,14,)</f>
        <v>4018137.7700000005</v>
      </c>
      <c r="H235" s="18">
        <f>VLOOKUP(A235,[3]Planilha1!A$4:P$271,16,FALSE)</f>
        <v>9557840.1699999999</v>
      </c>
      <c r="I235" s="18">
        <f>VLOOKUP(A235,[3]Planilha1!$A$4:M$271,13,FALSE)</f>
        <v>0</v>
      </c>
      <c r="J235" s="11">
        <f>VLOOKUP(A235,'[4]População das EFPC - detalhada'!A$1:F$259,5,FALSE)</f>
        <v>13</v>
      </c>
      <c r="K235" s="11">
        <f>VLOOKUP(A235,'[4]População das EFPC - detalhada'!A$1:F$259,3,FALSE)</f>
        <v>180</v>
      </c>
      <c r="L235" s="11">
        <f>VLOOKUP(A235,'[4]População das EFPC - detalhada'!A$1:F$259,4,FALSE)</f>
        <v>118</v>
      </c>
      <c r="M235" s="12">
        <f>VLOOKUP(A235,'[2]Base Cadastral Entidades'!A$2:W$469,15,FALSE)</f>
        <v>2</v>
      </c>
      <c r="N235" s="9">
        <f>VLOOKUP(A235,'[2]Base Cadastral Entidades'!A$2:W$469,16,FALSE)</f>
        <v>1</v>
      </c>
      <c r="O235" s="16" t="str">
        <f>VLOOKUP(A235,[5]Dados_EFPC!A$1:O$273,15,FALSE)</f>
        <v>http://www.silius.com.br</v>
      </c>
    </row>
    <row r="236" spans="1:15" x14ac:dyDescent="0.25">
      <c r="A236" s="2" t="s">
        <v>218</v>
      </c>
      <c r="B236" s="2" t="str">
        <f>VLOOKUP(A236,'[1]Base Cadastral Planos (2)'!A$1:AA$1646,2,FALSE)</f>
        <v>FUNDO DE PENSAO MULTINSTITUIDO DA SOCIEDADE BRASILEIRA DE ORTOPEDIA E TRAUMATOLOGIA - SBOTPREV</v>
      </c>
      <c r="C236" s="2" t="str">
        <f>VLOOKUP(A236,'[2]Base Cadastral Entidades'!A$2:W$469,2,FALSE)</f>
        <v>11.401.654/0001-43</v>
      </c>
      <c r="D236" s="3" t="str">
        <f>VLOOKUP(A236,'[2]Base Cadastral Entidades'!A$2:W$469,20,FALSE)</f>
        <v>SP</v>
      </c>
      <c r="E236" s="3" t="str">
        <f>VLOOKUP(A236,'[2]Base Cadastral Entidades'!A$2:W$469,7,FALSE)</f>
        <v>Instituidor</v>
      </c>
      <c r="F236" s="23">
        <v>84032853.829999998</v>
      </c>
      <c r="G236" s="18">
        <f>VLOOKUP(A236,[3]Planilha1!A$4:N$271,14,)</f>
        <v>4681722.9400000004</v>
      </c>
      <c r="H236" s="18">
        <f>VLOOKUP(A236,[3]Planilha1!A$4:P$271,16,FALSE)</f>
        <v>195904.61</v>
      </c>
      <c r="I236" s="18">
        <f>VLOOKUP(A236,[3]Planilha1!$A$4:M$271,13,FALSE)</f>
        <v>2875757.89</v>
      </c>
      <c r="J236" s="11">
        <f>VLOOKUP(A236,'[4]População das EFPC - detalhada'!A$1:F$259,5,FALSE)</f>
        <v>1334</v>
      </c>
      <c r="K236" s="11">
        <f>VLOOKUP(A236,'[4]População das EFPC - detalhada'!A$1:F$259,3,FALSE)</f>
        <v>5</v>
      </c>
      <c r="L236" s="11">
        <f>VLOOKUP(A236,'[4]População das EFPC - detalhada'!A$1:F$259,4,FALSE)</f>
        <v>6</v>
      </c>
      <c r="M236" s="12">
        <f>VLOOKUP(A236,'[2]Base Cadastral Entidades'!A$2:W$469,15,FALSE)</f>
        <v>1</v>
      </c>
      <c r="N236" s="9">
        <f>VLOOKUP(A236,'[2]Base Cadastral Entidades'!A$2:W$469,16,FALSE)</f>
        <v>1</v>
      </c>
      <c r="O236" s="16" t="str">
        <f>VLOOKUP(A236,[5]Dados_EFPC!A$1:O$273,15,FALSE)</f>
        <v>http://www.sbotprev.org.br</v>
      </c>
    </row>
    <row r="237" spans="1:15" x14ac:dyDescent="0.25">
      <c r="A237" s="2" t="s">
        <v>9</v>
      </c>
      <c r="B237" s="2" t="str">
        <f>VLOOKUP(A237,'[1]Base Cadastral Planos (2)'!A$1:AA$1646,2,FALSE)</f>
        <v>ANABBPREV - FUNDO DE PENSAO MULTIPATROCINADO</v>
      </c>
      <c r="C237" s="2" t="str">
        <f>VLOOKUP(A237,'[2]Base Cadastral Entidades'!A$2:W$469,2,FALSE)</f>
        <v>10.520.114/0001-16</v>
      </c>
      <c r="D237" s="3" t="str">
        <f>VLOOKUP(A237,'[2]Base Cadastral Entidades'!A$2:W$469,20,FALSE)</f>
        <v>DF</v>
      </c>
      <c r="E237" s="3" t="str">
        <f>VLOOKUP(A237,'[2]Base Cadastral Entidades'!A$2:W$469,7,FALSE)</f>
        <v>Instituidor</v>
      </c>
      <c r="F237" s="23">
        <v>74337262.5</v>
      </c>
      <c r="G237" s="18">
        <f>VLOOKUP(A237,[3]Planilha1!A$4:N$271,14,)</f>
        <v>1780205.1</v>
      </c>
      <c r="H237" s="18">
        <f>VLOOKUP(A237,[3]Planilha1!A$4:P$271,16,FALSE)</f>
        <v>1853403.11</v>
      </c>
      <c r="I237" s="18">
        <f>VLOOKUP(A237,[3]Planilha1!$A$4:M$271,13,FALSE)</f>
        <v>14594181.289999999</v>
      </c>
      <c r="J237" s="11">
        <f>VLOOKUP(A237,'[4]População das EFPC - detalhada'!A$1:F$259,5,FALSE)</f>
        <v>1344</v>
      </c>
      <c r="K237" s="11">
        <f>VLOOKUP(A237,'[4]População das EFPC - detalhada'!A$1:F$259,3,FALSE)</f>
        <v>14</v>
      </c>
      <c r="L237" s="11">
        <f>VLOOKUP(A237,'[4]População das EFPC - detalhada'!A$1:F$259,4,FALSE)</f>
        <v>0</v>
      </c>
      <c r="M237" s="12">
        <f>VLOOKUP(A237,'[2]Base Cadastral Entidades'!A$2:W$469,15,FALSE)</f>
        <v>2</v>
      </c>
      <c r="N237" s="9">
        <f>VLOOKUP(A237,'[2]Base Cadastral Entidades'!A$2:W$469,16,FALSE)</f>
        <v>3</v>
      </c>
      <c r="O237" s="16" t="str">
        <f>VLOOKUP(A237,[5]Dados_EFPC!A$1:O$273,15,FALSE)</f>
        <v>http://www.anabbprev.org.br</v>
      </c>
    </row>
    <row r="238" spans="1:15" x14ac:dyDescent="0.25">
      <c r="A238" s="2" t="s">
        <v>77</v>
      </c>
      <c r="B238" s="2" t="str">
        <f>VLOOKUP(A238,'[1]Base Cadastral Planos (2)'!A$1:AA$1646,2,FALSE)</f>
        <v>INSTITUTO OSWALDO CRUZ DE SEGURIDADE SOCIAL</v>
      </c>
      <c r="C238" s="2" t="str">
        <f>VLOOKUP(A238,'[2]Base Cadastral Entidades'!A$2:W$469,2,FALSE)</f>
        <v>28.954.717/0001-91</v>
      </c>
      <c r="D238" s="3" t="str">
        <f>VLOOKUP(A238,'[2]Base Cadastral Entidades'!A$2:W$469,20,FALSE)</f>
        <v>RJ</v>
      </c>
      <c r="E238" s="3" t="str">
        <f>VLOOKUP(A238,'[2]Base Cadastral Entidades'!A$2:W$469,7,FALSE)</f>
        <v>Público</v>
      </c>
      <c r="F238" s="23">
        <v>71238074.840000004</v>
      </c>
      <c r="G238" s="18">
        <f>VLOOKUP(A238,[3]Planilha1!A$4:N$271,14,)</f>
        <v>0</v>
      </c>
      <c r="H238" s="18">
        <f>VLOOKUP(A238,[3]Planilha1!A$4:P$271,16,FALSE)</f>
        <v>0</v>
      </c>
      <c r="I238" s="18">
        <f>VLOOKUP(A238,[3]Planilha1!$A$4:M$271,13,FALSE)</f>
        <v>0</v>
      </c>
      <c r="J238" s="11">
        <f>VLOOKUP(A238,'[4]População das EFPC - detalhada'!A$1:F$259,5,FALSE)</f>
        <v>0</v>
      </c>
      <c r="K238" s="11">
        <f>VLOOKUP(A238,'[4]População das EFPC - detalhada'!A$1:F$259,3,FALSE)</f>
        <v>0</v>
      </c>
      <c r="L238" s="11">
        <f>VLOOKUP(A238,'[4]População das EFPC - detalhada'!A$1:F$259,4,FALSE)</f>
        <v>0</v>
      </c>
      <c r="M238" s="12">
        <f>VLOOKUP(A238,'[2]Base Cadastral Entidades'!A$2:W$469,15,FALSE)</f>
        <v>2</v>
      </c>
      <c r="N238" s="9">
        <f>VLOOKUP(A238,'[2]Base Cadastral Entidades'!A$2:W$469,16,FALSE)</f>
        <v>0</v>
      </c>
      <c r="O238" s="16" t="str">
        <f>VLOOKUP(A238,[5]Dados_EFPC!A$1:O$273,15,FALSE)</f>
        <v>http://www.fioprev.org.br</v>
      </c>
    </row>
    <row r="239" spans="1:15" x14ac:dyDescent="0.25">
      <c r="A239" s="2" t="s">
        <v>54</v>
      </c>
      <c r="B239" s="2" t="str">
        <f>VLOOKUP(A239,'[1]Base Cadastral Planos (2)'!A$1:AA$1646,2,FALSE)</f>
        <v>FUNDACAO DE PREVIDENCIA COMPLEMENTAR DOS SERVIDORES DO DISTRITO FEDERAL - DF-PREVICOM</v>
      </c>
      <c r="C239" s="2" t="str">
        <f>VLOOKUP(A239,'[2]Base Cadastral Entidades'!A$2:W$469,2,FALSE)</f>
        <v>32.169.883/0001-54</v>
      </c>
      <c r="D239" s="3" t="str">
        <f>VLOOKUP(A239,'[2]Base Cadastral Entidades'!A$2:W$469,20,FALSE)</f>
        <v>DF</v>
      </c>
      <c r="E239" s="3" t="str">
        <f>VLOOKUP(A239,'[2]Base Cadastral Entidades'!A$2:W$469,7,FALSE)</f>
        <v>Público</v>
      </c>
      <c r="F239" s="23">
        <v>68631522.859999999</v>
      </c>
      <c r="G239" s="18">
        <f>VLOOKUP(A239,[3]Planilha1!A$4:N$271,14,)</f>
        <v>16488843.530000001</v>
      </c>
      <c r="H239" s="18">
        <f>VLOOKUP(A239,[3]Planilha1!A$4:P$271,16,FALSE)</f>
        <v>0</v>
      </c>
      <c r="I239" s="18">
        <f>VLOOKUP(A239,[3]Planilha1!$A$4:M$271,13,FALSE)</f>
        <v>76223.460000000006</v>
      </c>
      <c r="J239" s="11">
        <f>VLOOKUP(A239,'[4]População das EFPC - detalhada'!A$1:F$259,5,FALSE)</f>
        <v>1545</v>
      </c>
      <c r="K239" s="11">
        <f>VLOOKUP(A239,'[4]População das EFPC - detalhada'!A$1:F$259,3,FALSE)</f>
        <v>0</v>
      </c>
      <c r="L239" s="11">
        <f>VLOOKUP(A239,'[4]População das EFPC - detalhada'!A$1:F$259,4,FALSE)</f>
        <v>0</v>
      </c>
      <c r="M239" s="12">
        <f>VLOOKUP(A239,'[2]Base Cadastral Entidades'!A$2:W$469,15,FALSE)</f>
        <v>1</v>
      </c>
      <c r="N239" s="9">
        <f>VLOOKUP(A239,'[2]Base Cadastral Entidades'!A$2:W$469,16,FALSE)</f>
        <v>4</v>
      </c>
      <c r="O239" s="16" t="str">
        <f>VLOOKUP(A239,[5]Dados_EFPC!A$1:O$273,15,FALSE)</f>
        <v>https://dfprevicom.com.br/</v>
      </c>
    </row>
    <row r="240" spans="1:15" x14ac:dyDescent="0.25">
      <c r="A240" s="2" t="s">
        <v>8</v>
      </c>
      <c r="B240" s="2" t="str">
        <f>VLOOKUP(A240,'[1]Base Cadastral Planos (2)'!A$1:AA$1646,2,FALSE)</f>
        <v>FUNDACAO  DE PREVIDENCIA COMPLEMENTAR DO ESTADO DE ALAGOAS - ALPREV</v>
      </c>
      <c r="C240" s="2" t="str">
        <f>VLOOKUP(A240,'[2]Base Cadastral Entidades'!A$2:W$469,2,FALSE)</f>
        <v>35.029.962/0001-58</v>
      </c>
      <c r="D240" s="3" t="str">
        <f>VLOOKUP(A240,'[2]Base Cadastral Entidades'!A$2:W$469,20,FALSE)</f>
        <v>AL</v>
      </c>
      <c r="E240" s="3" t="str">
        <f>VLOOKUP(A240,'[2]Base Cadastral Entidades'!A$2:W$469,7,FALSE)</f>
        <v>Público</v>
      </c>
      <c r="F240" s="23">
        <v>66412951.289999999</v>
      </c>
      <c r="G240" s="18">
        <f>VLOOKUP(A240,[3]Planilha1!A$4:N$271,14,)</f>
        <v>35234093.140000001</v>
      </c>
      <c r="H240" s="18">
        <f>VLOOKUP(A240,[3]Planilha1!A$4:P$271,16,FALSE)</f>
        <v>0</v>
      </c>
      <c r="I240" s="18">
        <f>VLOOKUP(A240,[3]Planilha1!$A$4:M$271,13,FALSE)</f>
        <v>8854.11</v>
      </c>
      <c r="J240" s="11">
        <f>VLOOKUP(A240,'[4]População das EFPC - detalhada'!A$1:F$259,5,FALSE)</f>
        <v>318</v>
      </c>
      <c r="K240" s="11">
        <f>VLOOKUP(A240,'[4]População das EFPC - detalhada'!A$1:F$259,3,FALSE)</f>
        <v>0</v>
      </c>
      <c r="L240" s="11">
        <f>VLOOKUP(A240,'[4]População das EFPC - detalhada'!A$1:F$259,4,FALSE)</f>
        <v>0</v>
      </c>
      <c r="M240" s="12">
        <f>VLOOKUP(A240,'[2]Base Cadastral Entidades'!A$2:W$469,15,FALSE)</f>
        <v>1</v>
      </c>
      <c r="N240" s="9">
        <f>VLOOKUP(A240,'[2]Base Cadastral Entidades'!A$2:W$469,16,FALSE)</f>
        <v>6</v>
      </c>
      <c r="O240" s="16" t="str">
        <f>VLOOKUP(A240,[5]Dados_EFPC!A$1:O$273,15,FALSE)</f>
        <v>WWW.ALPREV.COM.BR</v>
      </c>
    </row>
    <row r="241" spans="1:15" x14ac:dyDescent="0.25">
      <c r="A241" s="2" t="s">
        <v>145</v>
      </c>
      <c r="B241" s="2" t="str">
        <f>VLOOKUP(A241,'[1]Base Cadastral Planos (2)'!A$1:AA$1646,2,FALSE)</f>
        <v>FUNDO DE PENSAO MULTIPATROCINADO DA ORDEM DOS ADVOGADOS DO BRASIL-SECAO DO RIO DE JANEIRO</v>
      </c>
      <c r="C241" s="2" t="str">
        <f>VLOOKUP(A241,'[2]Base Cadastral Entidades'!A$2:W$469,2,FALSE)</f>
        <v>01.727.770/0001-01</v>
      </c>
      <c r="D241" s="3" t="str">
        <f>VLOOKUP(A241,'[2]Base Cadastral Entidades'!A$2:W$469,20,FALSE)</f>
        <v>RJ</v>
      </c>
      <c r="E241" s="3" t="str">
        <f>VLOOKUP(A241,'[2]Base Cadastral Entidades'!A$2:W$469,7,FALSE)</f>
        <v>Instituidor</v>
      </c>
      <c r="F241" s="23">
        <v>64419534.030000001</v>
      </c>
      <c r="G241" s="18">
        <f>VLOOKUP(A241,[3]Planilha1!A$4:N$271,14,)</f>
        <v>5915937.0299999993</v>
      </c>
      <c r="H241" s="18">
        <f>VLOOKUP(A241,[3]Planilha1!A$4:P$271,16,FALSE)</f>
        <v>384890.55</v>
      </c>
      <c r="I241" s="18">
        <f>VLOOKUP(A241,[3]Planilha1!$A$4:M$271,13,FALSE)</f>
        <v>0</v>
      </c>
      <c r="J241" s="11">
        <f>VLOOKUP(A241,'[4]População das EFPC - detalhada'!A$1:F$259,5,FALSE)</f>
        <v>4656</v>
      </c>
      <c r="K241" s="11">
        <f>VLOOKUP(A241,'[4]População das EFPC - detalhada'!A$1:F$259,3,FALSE)</f>
        <v>14</v>
      </c>
      <c r="L241" s="11">
        <f>VLOOKUP(A241,'[4]População das EFPC - detalhada'!A$1:F$259,4,FALSE)</f>
        <v>13</v>
      </c>
      <c r="M241" s="12">
        <f>VLOOKUP(A241,'[2]Base Cadastral Entidades'!A$2:W$469,15,FALSE)</f>
        <v>1</v>
      </c>
      <c r="N241" s="9">
        <f>VLOOKUP(A241,'[2]Base Cadastral Entidades'!A$2:W$469,16,FALSE)</f>
        <v>2</v>
      </c>
      <c r="O241" s="16" t="str">
        <f>VLOOKUP(A241,[5]Dados_EFPC!A$1:O$273,15,FALSE)</f>
        <v>http://www.oabprev-rj.com.br</v>
      </c>
    </row>
    <row r="242" spans="1:15" x14ac:dyDescent="0.25">
      <c r="A242" s="2" t="s">
        <v>289</v>
      </c>
      <c r="B242" s="2" t="str">
        <f>VLOOKUP(A242,'[1]Base Cadastral Planos (2)'!A$1:AA$1646,2,FALSE)</f>
        <v>MM PREV - MAGNETI MARELLI ENTIDADE DE PREVIDENCIA PRIVADA</v>
      </c>
      <c r="C242" s="2" t="str">
        <f>VLOOKUP(A242,'[2]Base Cadastral Entidades'!A$2:W$469,2,FALSE)</f>
        <v>59.986.778/0001-64</v>
      </c>
      <c r="D242" s="3" t="str">
        <f>VLOOKUP(A242,'[2]Base Cadastral Entidades'!A$2:W$469,20,FALSE)</f>
        <v>SP</v>
      </c>
      <c r="E242" s="3" t="str">
        <f>VLOOKUP(A242,'[2]Base Cadastral Entidades'!A$2:W$469,7,FALSE)</f>
        <v>Privado</v>
      </c>
      <c r="F242" s="23">
        <v>58864612.920000002</v>
      </c>
      <c r="G242" s="18">
        <f>VLOOKUP(A242,[3]Planilha1!A$4:N$271,14,)</f>
        <v>2486925.12</v>
      </c>
      <c r="H242" s="18">
        <f>VLOOKUP(A242,[3]Planilha1!A$4:P$271,16,FALSE)</f>
        <v>649299.99</v>
      </c>
      <c r="I242" s="18">
        <f>VLOOKUP(A242,[3]Planilha1!$A$4:M$271,13,FALSE)</f>
        <v>2576054.56</v>
      </c>
      <c r="J242" s="11">
        <f>VLOOKUP(A242,'[4]População das EFPC - detalhada'!A$1:F$259,5,FALSE)</f>
        <v>2192</v>
      </c>
      <c r="K242" s="11">
        <f>VLOOKUP(A242,'[4]População das EFPC - detalhada'!A$1:F$259,3,FALSE)</f>
        <v>29</v>
      </c>
      <c r="L242" s="11">
        <f>VLOOKUP(A242,'[4]População das EFPC - detalhada'!A$1:F$259,4,FALSE)</f>
        <v>5</v>
      </c>
      <c r="M242" s="12">
        <f>VLOOKUP(A242,'[2]Base Cadastral Entidades'!A$2:W$469,15,FALSE)</f>
        <v>1</v>
      </c>
      <c r="N242" s="9">
        <f>VLOOKUP(A242,'[2]Base Cadastral Entidades'!A$2:W$469,16,FALSE)</f>
        <v>4</v>
      </c>
      <c r="O242" s="16" t="s">
        <v>268</v>
      </c>
    </row>
    <row r="243" spans="1:15" x14ac:dyDescent="0.25">
      <c r="A243" s="2" t="s">
        <v>286</v>
      </c>
      <c r="B243" s="2" t="str">
        <f>VLOOKUP(A243,'[1]Base Cadastral Planos (2)'!A$1:AA$1646,2,FALSE)</f>
        <v>FUNDACAO CAEMI DE PREVIDENCIA SOCIAL</v>
      </c>
      <c r="C243" s="2" t="str">
        <f>VLOOKUP(A243,'[2]Base Cadastral Entidades'!A$2:W$469,2,FALSE)</f>
        <v>42.417.352/0001-97</v>
      </c>
      <c r="D243" s="3" t="str">
        <f>VLOOKUP(A243,'[2]Base Cadastral Entidades'!A$2:W$469,20,FALSE)</f>
        <v>RJ</v>
      </c>
      <c r="E243" s="3" t="str">
        <f>VLOOKUP(A243,'[2]Base Cadastral Entidades'!A$2:W$469,7,FALSE)</f>
        <v>Privado</v>
      </c>
      <c r="F243" s="23">
        <v>57010727.759999998</v>
      </c>
      <c r="G243" s="18">
        <v>0</v>
      </c>
      <c r="H243" s="18">
        <v>0</v>
      </c>
      <c r="I243" s="18">
        <v>0</v>
      </c>
      <c r="J243" s="11">
        <v>0</v>
      </c>
      <c r="K243" s="11">
        <v>0</v>
      </c>
      <c r="L243" s="11">
        <v>0</v>
      </c>
      <c r="M243" s="12">
        <f>VLOOKUP(A243,'[2]Base Cadastral Entidades'!A$2:W$469,15,FALSE)</f>
        <v>0</v>
      </c>
      <c r="N243" s="9">
        <f>VLOOKUP(A243,'[2]Base Cadastral Entidades'!A$2:W$469,16,FALSE)</f>
        <v>0</v>
      </c>
      <c r="O243" s="16" t="s">
        <v>268</v>
      </c>
    </row>
    <row r="244" spans="1:15" x14ac:dyDescent="0.25">
      <c r="A244" s="2" t="s">
        <v>5</v>
      </c>
      <c r="B244" s="2" t="str">
        <f>VLOOKUP(A244,'[1]Base Cadastral Planos (2)'!A$1:AA$1646,2,FALSE)</f>
        <v>FUNDO DE PREVIDENCIA COMPLEMENTAR DA ASSEMBLEIA LEGISLATIVA DO ESTADO DE PERNAMBUCO-ALEPEPREV</v>
      </c>
      <c r="C244" s="2" t="str">
        <f>VLOOKUP(A244,'[2]Base Cadastral Entidades'!A$2:W$469,2,FALSE)</f>
        <v>10.530.382/0001-19</v>
      </c>
      <c r="D244" s="3" t="str">
        <f>VLOOKUP(A244,'[2]Base Cadastral Entidades'!A$2:W$469,20,FALSE)</f>
        <v>PE</v>
      </c>
      <c r="E244" s="3" t="str">
        <f>VLOOKUP(A244,'[2]Base Cadastral Entidades'!A$2:W$469,7,FALSE)</f>
        <v>Público</v>
      </c>
      <c r="F244" s="23">
        <v>56036791.119999997</v>
      </c>
      <c r="G244" s="18">
        <f>VLOOKUP(A244,[3]Planilha1!A$4:N$271,14,)</f>
        <v>2371223.7199999997</v>
      </c>
      <c r="H244" s="18">
        <f>VLOOKUP(A244,[3]Planilha1!A$4:P$271,16,FALSE)</f>
        <v>3896825.28</v>
      </c>
      <c r="I244" s="18">
        <f>VLOOKUP(A244,[3]Planilha1!$A$4:M$271,13,FALSE)</f>
        <v>1550557.46</v>
      </c>
      <c r="J244" s="11">
        <f>VLOOKUP(A244,'[4]População das EFPC - detalhada'!A$1:F$259,5,FALSE)</f>
        <v>149</v>
      </c>
      <c r="K244" s="11">
        <f>VLOOKUP(A244,'[4]População das EFPC - detalhada'!A$1:F$259,3,FALSE)</f>
        <v>42</v>
      </c>
      <c r="L244" s="11">
        <f>VLOOKUP(A244,'[4]População das EFPC - detalhada'!A$1:F$259,4,FALSE)</f>
        <v>1</v>
      </c>
      <c r="M244" s="12">
        <f>VLOOKUP(A244,'[2]Base Cadastral Entidades'!A$2:W$469,15,FALSE)</f>
        <v>1</v>
      </c>
      <c r="N244" s="9">
        <f>VLOOKUP(A244,'[2]Base Cadastral Entidades'!A$2:W$469,16,FALSE)</f>
        <v>2</v>
      </c>
      <c r="O244" s="16" t="str">
        <f>VLOOKUP(A244,[5]Dados_EFPC!A$1:O$273,15,FALSE)</f>
        <v>http://www.alepeprev.org.br/</v>
      </c>
    </row>
    <row r="245" spans="1:15" x14ac:dyDescent="0.25">
      <c r="A245" s="2" t="s">
        <v>128</v>
      </c>
      <c r="B245" s="2" t="str">
        <f>VLOOKUP(A245,'[1]Base Cadastral Planos (2)'!A$1:AA$1646,2,FALSE)</f>
        <v>MENDESPREV SOCIEDADE PREVIDENCIARIA</v>
      </c>
      <c r="C245" s="2" t="str">
        <f>VLOOKUP(A245,'[2]Base Cadastral Entidades'!A$2:W$469,2,FALSE)</f>
        <v>65.160.848/0001-23</v>
      </c>
      <c r="D245" s="3" t="str">
        <f>VLOOKUP(A245,'[2]Base Cadastral Entidades'!A$2:W$469,20,FALSE)</f>
        <v>MG</v>
      </c>
      <c r="E245" s="3" t="str">
        <f>VLOOKUP(A245,'[2]Base Cadastral Entidades'!A$2:W$469,7,FALSE)</f>
        <v>Privado</v>
      </c>
      <c r="F245" s="23">
        <v>53176183.969999999</v>
      </c>
      <c r="G245" s="18">
        <f>VLOOKUP(A245,[3]Planilha1!A$4:N$271,14,)</f>
        <v>0</v>
      </c>
      <c r="H245" s="18">
        <f>VLOOKUP(A245,[3]Planilha1!A$4:P$271,16,FALSE)</f>
        <v>0</v>
      </c>
      <c r="I245" s="18">
        <f>VLOOKUP(A245,[3]Planilha1!$A$4:M$271,13,FALSE)</f>
        <v>86140.43</v>
      </c>
      <c r="J245" s="11">
        <v>0</v>
      </c>
      <c r="K245" s="11">
        <v>0</v>
      </c>
      <c r="L245" s="11">
        <v>0</v>
      </c>
      <c r="M245" s="12">
        <f>VLOOKUP(A245,'[2]Base Cadastral Entidades'!A$2:W$469,15,FALSE)</f>
        <v>2</v>
      </c>
      <c r="N245" s="9">
        <f>VLOOKUP(A245,'[2]Base Cadastral Entidades'!A$2:W$469,16,FALSE)</f>
        <v>12</v>
      </c>
      <c r="O245" s="16" t="str">
        <f>VLOOKUP(A245,[5]Dados_EFPC!A$1:O$273,15,FALSE)</f>
        <v>www.mendesprev.org.br</v>
      </c>
    </row>
    <row r="246" spans="1:15" x14ac:dyDescent="0.25">
      <c r="A246" s="2" t="s">
        <v>18</v>
      </c>
      <c r="B246" s="2" t="str">
        <f>VLOOKUP(A246,'[1]Base Cadastral Planos (2)'!A$1:AA$1646,2,FALSE)</f>
        <v>BOSCHPREV - SOCIEDADE DE PREVIDENCIA PRIVADA</v>
      </c>
      <c r="C246" s="2" t="str">
        <f>VLOOKUP(A246,'[2]Base Cadastral Entidades'!A$2:W$469,2,FALSE)</f>
        <v>33.383.708/0001-28</v>
      </c>
      <c r="D246" s="3" t="str">
        <f>VLOOKUP(A246,'[2]Base Cadastral Entidades'!A$2:W$469,20,FALSE)</f>
        <v>SP</v>
      </c>
      <c r="E246" s="3" t="str">
        <f>VLOOKUP(A246,'[2]Base Cadastral Entidades'!A$2:W$469,7,FALSE)</f>
        <v>Privado</v>
      </c>
      <c r="F246" s="23">
        <v>48965768.57</v>
      </c>
      <c r="G246" s="18">
        <f>VLOOKUP(A246,[3]Planilha1!A$4:N$271,14,)</f>
        <v>8954711.8499999996</v>
      </c>
      <c r="H246" s="18">
        <f>VLOOKUP(A246,[3]Planilha1!A$4:P$271,16,FALSE)</f>
        <v>0</v>
      </c>
      <c r="I246" s="18">
        <f>VLOOKUP(A246,[3]Planilha1!$A$4:M$271,13,FALSE)</f>
        <v>499614.3</v>
      </c>
      <c r="J246" s="11">
        <f>VLOOKUP(A246,'[4]População das EFPC - detalhada'!A$1:F$259,5,FALSE)</f>
        <v>3514</v>
      </c>
      <c r="K246" s="11">
        <f>VLOOKUP(A246,'[4]População das EFPC - detalhada'!A$1:F$259,3,FALSE)</f>
        <v>0</v>
      </c>
      <c r="L246" s="11">
        <f>VLOOKUP(A246,'[4]População das EFPC - detalhada'!A$1:F$259,4,FALSE)</f>
        <v>0</v>
      </c>
      <c r="M246" s="12">
        <f>VLOOKUP(A246,'[2]Base Cadastral Entidades'!A$2:W$469,15,FALSE)</f>
        <v>1</v>
      </c>
      <c r="N246" s="9">
        <f>VLOOKUP(A246,'[2]Base Cadastral Entidades'!A$2:W$469,16,FALSE)</f>
        <v>8</v>
      </c>
      <c r="O246" s="16" t="str">
        <f>VLOOKUP(A246,[5]Dados_EFPC!A$1:O$273,15,FALSE)</f>
        <v>Sem site</v>
      </c>
    </row>
    <row r="247" spans="1:15" ht="16.899999999999999" customHeight="1" x14ac:dyDescent="0.25">
      <c r="A247" s="2" t="s">
        <v>40</v>
      </c>
      <c r="B247" s="2" t="str">
        <f>VLOOKUP(A247,'[1]Base Cadastral Planos (2)'!A$1:AA$1646,2,FALSE)</f>
        <v>FUNDACAO DE PREVIDENCIA COMPLEMENTAR DO ESTADO DO CEARA (CE-PREVCOM)</v>
      </c>
      <c r="C247" s="2" t="str">
        <f>VLOOKUP(A247,'[2]Base Cadastral Entidades'!A$2:W$469,2,FALSE)</f>
        <v>39.940.699/0001-05</v>
      </c>
      <c r="D247" s="3" t="str">
        <f>VLOOKUP(A247,'[2]Base Cadastral Entidades'!A$2:W$469,20,FALSE)</f>
        <v>CE</v>
      </c>
      <c r="E247" s="3" t="str">
        <f>VLOOKUP(A247,'[2]Base Cadastral Entidades'!A$2:W$469,7,FALSE)</f>
        <v>Público</v>
      </c>
      <c r="F247" s="23">
        <v>42345100.700000003</v>
      </c>
      <c r="G247" s="18">
        <f>VLOOKUP(A247,[3]Planilha1!A$4:N$271,14,)</f>
        <v>8963200.1199999992</v>
      </c>
      <c r="H247" s="18">
        <f>VLOOKUP(A247,[3]Planilha1!A$4:P$271,16,FALSE)</f>
        <v>0</v>
      </c>
      <c r="I247" s="18">
        <f>VLOOKUP(A247,[3]Planilha1!$A$4:M$271,13,FALSE)</f>
        <v>9809.23</v>
      </c>
      <c r="J247" s="11">
        <f>VLOOKUP(A247,'[4]População das EFPC - detalhada'!A$1:F$259,5,FALSE)</f>
        <v>635</v>
      </c>
      <c r="K247" s="11">
        <f>VLOOKUP(A247,'[4]População das EFPC - detalhada'!A$1:F$259,3,FALSE)</f>
        <v>0</v>
      </c>
      <c r="L247" s="11">
        <f>VLOOKUP(A247,'[4]População das EFPC - detalhada'!A$1:F$259,4,FALSE)</f>
        <v>0</v>
      </c>
      <c r="M247" s="12">
        <f>VLOOKUP(A247,'[2]Base Cadastral Entidades'!A$2:W$469,15,FALSE)</f>
        <v>2</v>
      </c>
      <c r="N247" s="9">
        <f>VLOOKUP(A247,'[2]Base Cadastral Entidades'!A$2:W$469,16,FALSE)</f>
        <v>21</v>
      </c>
      <c r="O247" s="16" t="str">
        <f>VLOOKUP(A247,[5]Dados_EFPC!A$1:O$273,15,FALSE)</f>
        <v>https://www.ceara.gov.br/organograma/fundacao-de-previdencia-complementar-do-estado-do-ceara/</v>
      </c>
    </row>
    <row r="248" spans="1:15" ht="15" customHeight="1" x14ac:dyDescent="0.25">
      <c r="A248" s="2" t="s">
        <v>291</v>
      </c>
      <c r="B248" s="2" t="str">
        <f>VLOOKUP(A248,'[1]Base Cadastral Planos (2)'!A$1:AA$1646,2,FALSE)</f>
        <v>PSS - SEGURIDADE SOCIAL</v>
      </c>
      <c r="C248" s="2" t="str">
        <f>VLOOKUP(A248,'[2]Base Cadastral Entidades'!A$2:W$469,2,FALSE)</f>
        <v>49.729.544/0001-88</v>
      </c>
      <c r="D248" s="3" t="str">
        <f>VLOOKUP(A248,'[2]Base Cadastral Entidades'!A$2:W$469,20,FALSE)</f>
        <v>SP</v>
      </c>
      <c r="E248" s="3" t="str">
        <f>VLOOKUP(A248,'[2]Base Cadastral Entidades'!A$2:W$469,7,FALSE)</f>
        <v>Privado</v>
      </c>
      <c r="F248" s="23">
        <v>41375148.210000001</v>
      </c>
      <c r="G248" s="18">
        <v>0</v>
      </c>
      <c r="H248" s="18">
        <v>0</v>
      </c>
      <c r="I248" s="18">
        <v>0</v>
      </c>
      <c r="J248" s="11">
        <v>0</v>
      </c>
      <c r="K248" s="11">
        <v>0</v>
      </c>
      <c r="L248" s="11">
        <v>0</v>
      </c>
      <c r="M248" s="12">
        <f>VLOOKUP(A248,'[2]Base Cadastral Entidades'!A$2:W$469,15,FALSE)</f>
        <v>0</v>
      </c>
      <c r="N248" s="9">
        <f>VLOOKUP(A248,'[2]Base Cadastral Entidades'!A$2:W$469,16,FALSE)</f>
        <v>0</v>
      </c>
      <c r="O248" s="16" t="s">
        <v>268</v>
      </c>
    </row>
    <row r="249" spans="1:15" x14ac:dyDescent="0.25">
      <c r="A249" s="2" t="s">
        <v>86</v>
      </c>
      <c r="B249" s="2" t="str">
        <f>VLOOKUP(A249,'[1]Base Cadastral Planos (2)'!A$1:AA$1646,2,FALSE)</f>
        <v>FUNDACAO BRASILSAT</v>
      </c>
      <c r="C249" s="2" t="str">
        <f>VLOOKUP(A249,'[2]Base Cadastral Entidades'!A$2:W$469,2,FALSE)</f>
        <v>02.181.875/0001-62</v>
      </c>
      <c r="D249" s="3" t="str">
        <f>VLOOKUP(A249,'[2]Base Cadastral Entidades'!A$2:W$469,20,FALSE)</f>
        <v>PR</v>
      </c>
      <c r="E249" s="3" t="str">
        <f>VLOOKUP(A249,'[2]Base Cadastral Entidades'!A$2:W$469,7,FALSE)</f>
        <v>Privado</v>
      </c>
      <c r="F249" s="23">
        <v>41179584.170000002</v>
      </c>
      <c r="G249" s="18">
        <f>VLOOKUP(A249,[3]Planilha1!A$4:N$271,14,)</f>
        <v>113065.9</v>
      </c>
      <c r="H249" s="18">
        <f>VLOOKUP(A249,[3]Planilha1!A$4:P$271,16,FALSE)</f>
        <v>277275.07</v>
      </c>
      <c r="I249" s="18">
        <f>VLOOKUP(A249,[3]Planilha1!$A$4:M$271,13,FALSE)</f>
        <v>22569.48</v>
      </c>
      <c r="J249" s="11">
        <f>VLOOKUP(A249,'[4]População das EFPC - detalhada'!A$1:F$259,5,FALSE)</f>
        <v>142</v>
      </c>
      <c r="K249" s="11">
        <f>VLOOKUP(A249,'[4]População das EFPC - detalhada'!A$1:F$259,3,FALSE)</f>
        <v>7</v>
      </c>
      <c r="L249" s="11">
        <f>VLOOKUP(A249,'[4]População das EFPC - detalhada'!A$1:F$259,4,FALSE)</f>
        <v>0</v>
      </c>
      <c r="M249" s="12">
        <f>VLOOKUP(A249,'[2]Base Cadastral Entidades'!A$2:W$469,15,FALSE)</f>
        <v>1</v>
      </c>
      <c r="N249" s="9">
        <f>VLOOKUP(A249,'[2]Base Cadastral Entidades'!A$2:W$469,16,FALSE)</f>
        <v>2</v>
      </c>
      <c r="O249" s="16" t="str">
        <f>VLOOKUP(A249,[5]Dados_EFPC!A$1:O$273,15,FALSE)</f>
        <v>WWW.BRASILSAT.COM.BR</v>
      </c>
    </row>
    <row r="250" spans="1:15" x14ac:dyDescent="0.25">
      <c r="A250" s="2" t="s">
        <v>161</v>
      </c>
      <c r="B250" s="2" t="str">
        <f>VLOOKUP(A250,'[1]Base Cadastral Planos (2)'!A$1:AA$1646,2,FALSE)</f>
        <v>FUNDACAO DE PREVIDENCIA COMPLEMENTAR DO BRASIL CENTRAL - PREVCOM BRC</v>
      </c>
      <c r="C250" s="2" t="str">
        <f>VLOOKUP(A250,'[2]Base Cadastral Entidades'!A$2:W$469,2,FALSE)</f>
        <v>26.850.496/0001-86</v>
      </c>
      <c r="D250" s="3" t="str">
        <f>VLOOKUP(A250,'[2]Base Cadastral Entidades'!A$2:W$469,20,FALSE)</f>
        <v>GO</v>
      </c>
      <c r="E250" s="3" t="str">
        <f>VLOOKUP(A250,'[2]Base Cadastral Entidades'!A$2:W$469,7,FALSE)</f>
        <v>Público</v>
      </c>
      <c r="F250" s="23">
        <v>35115661.420000002</v>
      </c>
      <c r="G250" s="18">
        <f>VLOOKUP(A250,[3]Planilha1!A$4:N$271,14,)</f>
        <v>9790970.3000000007</v>
      </c>
      <c r="H250" s="18">
        <f>VLOOKUP(A250,[3]Planilha1!A$4:P$271,16,FALSE)</f>
        <v>0</v>
      </c>
      <c r="I250" s="18">
        <f>VLOOKUP(A250,[3]Planilha1!$A$4:M$271,13,FALSE)</f>
        <v>0</v>
      </c>
      <c r="J250" s="11">
        <f>VLOOKUP(A250,'[4]População das EFPC - detalhada'!A$1:F$259,5,FALSE)</f>
        <v>1268</v>
      </c>
      <c r="K250" s="11">
        <f>VLOOKUP(A250,'[4]População das EFPC - detalhada'!A$1:F$259,3,FALSE)</f>
        <v>0</v>
      </c>
      <c r="L250" s="11">
        <f>VLOOKUP(A250,'[4]População das EFPC - detalhada'!A$1:F$259,4,FALSE)</f>
        <v>0</v>
      </c>
      <c r="M250" s="12">
        <f>VLOOKUP(A250,'[2]Base Cadastral Entidades'!A$2:W$469,15,FALSE)</f>
        <v>1</v>
      </c>
      <c r="N250" s="9">
        <f>VLOOKUP(A250,'[2]Base Cadastral Entidades'!A$2:W$469,16,FALSE)</f>
        <v>7</v>
      </c>
      <c r="O250" s="16" t="str">
        <f>VLOOKUP(A250,[5]Dados_EFPC!A$1:O$273,15,FALSE)</f>
        <v>http://www.prevcom-brc.com.br/</v>
      </c>
    </row>
    <row r="251" spans="1:15" x14ac:dyDescent="0.25">
      <c r="A251" s="2" t="s">
        <v>284</v>
      </c>
      <c r="B251" s="2" t="str">
        <f>VLOOKUP(A251,'[1]Base Cadastral Planos (2)'!A$1:AA$1646,2,FALSE)</f>
        <v>UNIPREVI FUNDACAO UNIFENAS DE PREVIDENCIA PRIVADA</v>
      </c>
      <c r="C251" s="2" t="str">
        <f>VLOOKUP(A251,'[2]Base Cadastral Entidades'!A$2:W$469,2,FALSE)</f>
        <v>00.374.856/0001-27</v>
      </c>
      <c r="D251" s="3" t="str">
        <f>VLOOKUP(A251,'[2]Base Cadastral Entidades'!A$2:W$469,20,FALSE)</f>
        <v>MG</v>
      </c>
      <c r="E251" s="3" t="str">
        <f>VLOOKUP(A251,'[2]Base Cadastral Entidades'!A$2:W$469,7,FALSE)</f>
        <v>Privado</v>
      </c>
      <c r="F251" s="23">
        <v>32596726.079999998</v>
      </c>
      <c r="G251" s="18">
        <f>VLOOKUP(A251,[3]Planilha1!A$4:N$271,14,)</f>
        <v>698614.34000000008</v>
      </c>
      <c r="H251" s="18">
        <f>VLOOKUP(A251,[3]Planilha1!A$4:P$271,16,FALSE)</f>
        <v>1119800.3099999998</v>
      </c>
      <c r="I251" s="18">
        <f>VLOOKUP(A251,[3]Planilha1!$A$4:M$271,13,FALSE)</f>
        <v>0</v>
      </c>
      <c r="J251" s="11">
        <f>VLOOKUP(A251,'[4]População das EFPC - detalhada'!A$1:F$259,5,FALSE)</f>
        <v>4</v>
      </c>
      <c r="K251" s="11">
        <f>VLOOKUP(A251,'[4]População das EFPC - detalhada'!A$1:F$259,3,FALSE)</f>
        <v>13</v>
      </c>
      <c r="L251" s="11">
        <f>VLOOKUP(A251,'[4]População das EFPC - detalhada'!A$1:F$259,4,FALSE)</f>
        <v>10</v>
      </c>
      <c r="M251" s="12">
        <f>VLOOKUP(A251,'[2]Base Cadastral Entidades'!A$2:W$469,15,FALSE)</f>
        <v>1</v>
      </c>
      <c r="N251" s="9">
        <f>VLOOKUP(A251,'[2]Base Cadastral Entidades'!A$2:W$469,16,FALSE)</f>
        <v>3</v>
      </c>
      <c r="O251" s="16" t="str">
        <f>VLOOKUP(A251,[5]Dados_EFPC!A$1:O$273,15,FALSE)</f>
        <v>Sem site</v>
      </c>
    </row>
    <row r="252" spans="1:15" x14ac:dyDescent="0.25">
      <c r="A252" s="2" t="s">
        <v>10</v>
      </c>
      <c r="B252" s="2" t="str">
        <f>VLOOKUP(A252,'[1]Base Cadastral Planos (2)'!A$1:AA$1646,2,FALSE)</f>
        <v>FUNDO DE PENSAO MULTINSTITUIDO DA ASSOCIACAO PAULISTA DE CIRURGIOES DENTISTAS - APCDPREV</v>
      </c>
      <c r="C252" s="2" t="str">
        <f>VLOOKUP(A252,'[2]Base Cadastral Entidades'!A$2:W$469,2,FALSE)</f>
        <v>08.940.007/0001-03</v>
      </c>
      <c r="D252" s="3" t="str">
        <f>VLOOKUP(A252,'[2]Base Cadastral Entidades'!A$2:W$469,20,FALSE)</f>
        <v>SP</v>
      </c>
      <c r="E252" s="3" t="str">
        <f>VLOOKUP(A252,'[2]Base Cadastral Entidades'!A$2:W$469,7,FALSE)</f>
        <v>Instituidor</v>
      </c>
      <c r="F252" s="23">
        <v>27935396.43</v>
      </c>
      <c r="G252" s="18">
        <f>VLOOKUP(A252,[3]Planilha1!A$4:N$271,14,)</f>
        <v>1164080.3600000001</v>
      </c>
      <c r="H252" s="18">
        <f>VLOOKUP(A252,[3]Planilha1!A$4:P$271,16,FALSE)</f>
        <v>96250.06</v>
      </c>
      <c r="I252" s="18">
        <f>VLOOKUP(A252,[3]Planilha1!$A$4:M$271,13,FALSE)</f>
        <v>2565024.2000000002</v>
      </c>
      <c r="J252" s="11">
        <f>VLOOKUP(A252,'[4]População das EFPC - detalhada'!A$1:F$259,5,FALSE)</f>
        <v>933</v>
      </c>
      <c r="K252" s="11">
        <f>VLOOKUP(A252,'[4]População das EFPC - detalhada'!A$1:F$259,3,FALSE)</f>
        <v>5</v>
      </c>
      <c r="L252" s="11">
        <f>VLOOKUP(A252,'[4]População das EFPC - detalhada'!A$1:F$259,4,FALSE)</f>
        <v>5</v>
      </c>
      <c r="M252" s="12">
        <f>VLOOKUP(A252,'[2]Base Cadastral Entidades'!A$2:W$469,15,FALSE)</f>
        <v>1</v>
      </c>
      <c r="N252" s="9">
        <f>VLOOKUP(A252,'[2]Base Cadastral Entidades'!A$2:W$469,16,FALSE)</f>
        <v>2</v>
      </c>
      <c r="O252" s="16" t="str">
        <f>VLOOKUP(A252,[5]Dados_EFPC!A$1:O$273,15,FALSE)</f>
        <v>WWW.APCDPREV.ORG.BR</v>
      </c>
    </row>
    <row r="253" spans="1:15" x14ac:dyDescent="0.25">
      <c r="A253" s="2" t="s">
        <v>1</v>
      </c>
      <c r="B253" s="2" t="str">
        <f>VLOOKUP(A253,'[1]Base Cadastral Planos (2)'!A$1:AA$1646,2,FALSE)</f>
        <v>AEROS FDO DE PREVIDENCIA COMPLEMENTAR</v>
      </c>
      <c r="C253" s="2" t="str">
        <f>VLOOKUP(A253,'[2]Base Cadastral Entidades'!A$2:W$469,2,FALSE)</f>
        <v>49.361.181/0001-70</v>
      </c>
      <c r="D253" s="3" t="str">
        <f>VLOOKUP(A253,'[2]Base Cadastral Entidades'!A$2:W$469,20,FALSE)</f>
        <v>SP</v>
      </c>
      <c r="E253" s="3" t="str">
        <f>VLOOKUP(A253,'[2]Base Cadastral Entidades'!A$2:W$469,7,FALSE)</f>
        <v>Privado</v>
      </c>
      <c r="F253" s="23">
        <v>25509989.32</v>
      </c>
      <c r="G253" s="18">
        <f>VLOOKUP(A253,[3]Planilha1!A$4:N$271,14,)</f>
        <v>0</v>
      </c>
      <c r="H253" s="18">
        <f>VLOOKUP(A253,[3]Planilha1!A$4:P$271,16,FALSE)</f>
        <v>0</v>
      </c>
      <c r="I253" s="18">
        <f>VLOOKUP(A253,[3]Planilha1!$A$4:M$271,13,FALSE)</f>
        <v>0</v>
      </c>
      <c r="J253" s="11">
        <v>0</v>
      </c>
      <c r="K253" s="11">
        <v>0</v>
      </c>
      <c r="L253" s="11">
        <v>0</v>
      </c>
      <c r="M253" s="12">
        <f>VLOOKUP(A253,'[2]Base Cadastral Entidades'!A$2:W$469,15,FALSE)</f>
        <v>1</v>
      </c>
      <c r="N253" s="9">
        <f>VLOOKUP(A253,'[2]Base Cadastral Entidades'!A$2:W$469,16,FALSE)</f>
        <v>2</v>
      </c>
      <c r="O253" s="16" t="str">
        <f>VLOOKUP(A253,[5]Dados_EFPC!A$1:O$273,15,FALSE)</f>
        <v>AEROS.COM.BR</v>
      </c>
    </row>
    <row r="254" spans="1:15" x14ac:dyDescent="0.25">
      <c r="A254" s="2" t="s">
        <v>48</v>
      </c>
      <c r="B254" s="2" t="str">
        <f>VLOOKUP(A254,'[1]Base Cadastral Planos (2)'!A$1:AA$1646,2,FALSE)</f>
        <v>CURITIBAPREV - FUNDACAO DE PREVIDENCIA COMPLEMENTAR DO MUNICIPIO DE CURITIBA</v>
      </c>
      <c r="C254" s="2" t="str">
        <f>VLOOKUP(A254,'[2]Base Cadastral Entidades'!A$2:W$469,2,FALSE)</f>
        <v>31.508.921/0001-93</v>
      </c>
      <c r="D254" s="3" t="str">
        <f>VLOOKUP(A254,'[2]Base Cadastral Entidades'!A$2:W$469,20,FALSE)</f>
        <v>PR</v>
      </c>
      <c r="E254" s="3" t="str">
        <f>VLOOKUP(A254,'[2]Base Cadastral Entidades'!A$2:W$469,7,FALSE)</f>
        <v>Público</v>
      </c>
      <c r="F254" s="23">
        <v>22020777.210000001</v>
      </c>
      <c r="G254" s="18">
        <f>VLOOKUP(A254,[3]Planilha1!A$4:N$271,14,)</f>
        <v>5778584.2800000003</v>
      </c>
      <c r="H254" s="18">
        <f>VLOOKUP(A254,[3]Planilha1!A$4:P$271,16,FALSE)</f>
        <v>0</v>
      </c>
      <c r="I254" s="18">
        <f>VLOOKUP(A254,[3]Planilha1!$A$4:M$271,13,FALSE)</f>
        <v>284113.31</v>
      </c>
      <c r="J254" s="11">
        <f>VLOOKUP(A254,'[4]População das EFPC - detalhada'!A$1:F$259,5,FALSE)</f>
        <v>2440</v>
      </c>
      <c r="K254" s="11">
        <f>VLOOKUP(A254,'[4]População das EFPC - detalhada'!A$1:F$259,3,FALSE)</f>
        <v>0</v>
      </c>
      <c r="L254" s="11">
        <f>VLOOKUP(A254,'[4]População das EFPC - detalhada'!A$1:F$259,4,FALSE)</f>
        <v>0</v>
      </c>
      <c r="M254" s="12">
        <f>VLOOKUP(A254,'[2]Base Cadastral Entidades'!A$2:W$469,15,FALSE)</f>
        <v>4</v>
      </c>
      <c r="N254" s="9">
        <f>VLOOKUP(A254,'[2]Base Cadastral Entidades'!A$2:W$469,16,FALSE)</f>
        <v>16</v>
      </c>
      <c r="O254" s="16" t="str">
        <f>VLOOKUP(A254,[5]Dados_EFPC!A$1:O$273,15,FALSE)</f>
        <v>HTTP://WWW.CURITIBAPREV.COM.BR/</v>
      </c>
    </row>
    <row r="255" spans="1:15" x14ac:dyDescent="0.25">
      <c r="A255" s="2" t="s">
        <v>34</v>
      </c>
      <c r="B255" s="2" t="str">
        <f>VLOOKUP(A255,'[1]Base Cadastral Planos (2)'!A$1:AA$1646,2,FALSE)</f>
        <v>CAIXA VICENTE DE ARAUJO DO GRUPO MERCANTIL DO BRASIL - CAVA</v>
      </c>
      <c r="C255" s="2" t="str">
        <f>VLOOKUP(A255,'[2]Base Cadastral Entidades'!A$2:W$469,2,FALSE)</f>
        <v>17.209.370/0001-36</v>
      </c>
      <c r="D255" s="3" t="str">
        <f>VLOOKUP(A255,'[2]Base Cadastral Entidades'!A$2:W$469,20,FALSE)</f>
        <v>MG</v>
      </c>
      <c r="E255" s="3" t="str">
        <f>VLOOKUP(A255,'[2]Base Cadastral Entidades'!A$2:W$469,7,FALSE)</f>
        <v>Privado</v>
      </c>
      <c r="F255" s="23">
        <v>18651702.420000002</v>
      </c>
      <c r="G255" s="18">
        <f>VLOOKUP(A255,[3]Planilha1!A$4:N$271,14,)</f>
        <v>2029135.54</v>
      </c>
      <c r="H255" s="18">
        <f>VLOOKUP(A255,[3]Planilha1!A$4:P$271,16,FALSE)</f>
        <v>37738745.969999999</v>
      </c>
      <c r="I255" s="18">
        <f>VLOOKUP(A255,[3]Planilha1!$A$4:M$271,13,FALSE)</f>
        <v>0</v>
      </c>
      <c r="J255" s="11">
        <f>VLOOKUP(A255,'[4]População das EFPC - detalhada'!A$1:F$259,5,FALSE)</f>
        <v>0</v>
      </c>
      <c r="K255" s="11">
        <f>VLOOKUP(A255,'[4]População das EFPC - detalhada'!A$1:F$259,3,FALSE)</f>
        <v>485</v>
      </c>
      <c r="L255" s="11">
        <f>VLOOKUP(A255,'[4]População das EFPC - detalhada'!A$1:F$259,4,FALSE)</f>
        <v>0</v>
      </c>
      <c r="M255" s="12">
        <f>VLOOKUP(A255,'[2]Base Cadastral Entidades'!A$2:W$469,15,FALSE)</f>
        <v>1</v>
      </c>
      <c r="N255" s="9">
        <f>VLOOKUP(A255,'[2]Base Cadastral Entidades'!A$2:W$469,16,FALSE)</f>
        <v>0</v>
      </c>
      <c r="O255" s="16" t="str">
        <f>VLOOKUP(A255,[5]Dados_EFPC!A$1:O$273,15,FALSE)</f>
        <v>http://www.cava.org.br</v>
      </c>
    </row>
    <row r="256" spans="1:15" x14ac:dyDescent="0.25">
      <c r="A256" s="2" t="s">
        <v>80</v>
      </c>
      <c r="B256" s="2" t="str">
        <f>VLOOKUP(A256,'[1]Base Cadastral Planos (2)'!A$1:AA$1646,2,FALSE)</f>
        <v>FUNDACAO DOS FUNCIONARIOS DA CAIXA ECONOMICA ESTADUAL - EM LIQUIDACAO</v>
      </c>
      <c r="C256" s="2" t="str">
        <f>VLOOKUP(A256,'[2]Base Cadastral Entidades'!A$2:W$469,2,FALSE)</f>
        <v>87.150.330/0001-41</v>
      </c>
      <c r="D256" s="3" t="str">
        <f>VLOOKUP(A256,'[2]Base Cadastral Entidades'!A$2:W$469,20,FALSE)</f>
        <v>RS</v>
      </c>
      <c r="E256" s="3" t="str">
        <f>VLOOKUP(A256,'[2]Base Cadastral Entidades'!A$2:W$469,7,FALSE)</f>
        <v>Público</v>
      </c>
      <c r="F256" s="23">
        <v>17618695.550000001</v>
      </c>
      <c r="G256" s="18">
        <v>0</v>
      </c>
      <c r="H256" s="18">
        <v>0</v>
      </c>
      <c r="I256" s="18">
        <v>0</v>
      </c>
      <c r="J256" s="11">
        <v>0</v>
      </c>
      <c r="K256" s="11">
        <v>0</v>
      </c>
      <c r="L256" s="11">
        <v>0</v>
      </c>
      <c r="M256" s="12">
        <f>VLOOKUP(A256,'[2]Base Cadastral Entidades'!A$2:W$469,15,FALSE)</f>
        <v>1</v>
      </c>
      <c r="N256" s="9">
        <f>VLOOKUP(A256,'[2]Base Cadastral Entidades'!A$2:W$469,16,FALSE)</f>
        <v>0</v>
      </c>
      <c r="O256" s="16" t="str">
        <f>VLOOKUP(A256,[5]Dados_EFPC!A$1:O$273,15,FALSE)</f>
        <v>http://www.fucae.com.br/</v>
      </c>
    </row>
    <row r="257" spans="1:15" x14ac:dyDescent="0.25">
      <c r="A257" s="2" t="s">
        <v>143</v>
      </c>
      <c r="B257" s="2" t="str">
        <f>VLOOKUP(A257,'[1]Base Cadastral Planos (2)'!A$1:AA$1646,2,FALSE)</f>
        <v>FUNDO DE PENSAO MULTIPATROCINADO DA ORDEM DOS ADVOGADOS DO BRASIL - SECCIONAL DA PARAIBA - OABPREV-NORDESTE</v>
      </c>
      <c r="C257" s="2" t="str">
        <f>VLOOKUP(A257,'[2]Base Cadastral Entidades'!A$2:W$469,2,FALSE)</f>
        <v>09.011.460/0001-90</v>
      </c>
      <c r="D257" s="3" t="str">
        <f>VLOOKUP(A257,'[2]Base Cadastral Entidades'!A$2:W$469,20,FALSE)</f>
        <v>PB</v>
      </c>
      <c r="E257" s="3" t="str">
        <f>VLOOKUP(A257,'[2]Base Cadastral Entidades'!A$2:W$469,7,FALSE)</f>
        <v>Instituidor</v>
      </c>
      <c r="F257" s="23">
        <v>16637380.57</v>
      </c>
      <c r="G257" s="18">
        <f>VLOOKUP(A257,[3]Planilha1!A$4:N$271,14,)</f>
        <v>302849.15000000002</v>
      </c>
      <c r="H257" s="18">
        <f>VLOOKUP(A257,[3]Planilha1!A$4:P$271,16,FALSE)</f>
        <v>2115371.81</v>
      </c>
      <c r="I257" s="18">
        <f>VLOOKUP(A257,[3]Planilha1!$A$4:M$271,13,FALSE)</f>
        <v>293049.03999999998</v>
      </c>
      <c r="J257" s="11">
        <f>VLOOKUP(A257,'[4]População das EFPC - detalhada'!A$1:F$259,5,FALSE)</f>
        <v>441</v>
      </c>
      <c r="K257" s="11">
        <f>VLOOKUP(A257,'[4]População das EFPC - detalhada'!A$1:F$259,3,FALSE)</f>
        <v>75</v>
      </c>
      <c r="L257" s="11">
        <f>VLOOKUP(A257,'[4]População das EFPC - detalhada'!A$1:F$259,4,FALSE)</f>
        <v>30</v>
      </c>
      <c r="M257" s="12">
        <f>VLOOKUP(A257,'[2]Base Cadastral Entidades'!A$2:W$469,15,FALSE)</f>
        <v>1</v>
      </c>
      <c r="N257" s="9">
        <f>VLOOKUP(A257,'[2]Base Cadastral Entidades'!A$2:W$469,16,FALSE)</f>
        <v>3</v>
      </c>
      <c r="O257" s="16" t="str">
        <f>VLOOKUP(A257,[5]Dados_EFPC!A$1:O$273,15,FALSE)</f>
        <v>oabprevnordeste.org.br</v>
      </c>
    </row>
    <row r="258" spans="1:15" x14ac:dyDescent="0.25">
      <c r="A258" s="2" t="s">
        <v>293</v>
      </c>
      <c r="B258" s="2" t="str">
        <f>VLOOKUP(A258,'[1]Base Cadastral Planos (2)'!A$1:AA$1646,2,FALSE)</f>
        <v>FUNDACAO TECHNOS DE PREVIDENCIA SOCIAL</v>
      </c>
      <c r="C258" s="2" t="str">
        <f>VLOOKUP(A258,'[2]Base Cadastral Entidades'!A$2:W$469,2,FALSE)</f>
        <v>00.058.166/0001-69</v>
      </c>
      <c r="D258" s="3" t="str">
        <f>VLOOKUP(A258,'[2]Base Cadastral Entidades'!A$2:W$469,20,FALSE)</f>
        <v>DF</v>
      </c>
      <c r="E258" s="3" t="str">
        <f>VLOOKUP(A258,'[2]Base Cadastral Entidades'!A$2:W$469,7,FALSE)</f>
        <v>Privado</v>
      </c>
      <c r="F258" s="23">
        <v>14874214.869999999</v>
      </c>
      <c r="G258" s="18">
        <f>VLOOKUP(A258,[3]Planilha1!A$4:N$271,14,)</f>
        <v>0</v>
      </c>
      <c r="H258" s="18">
        <f>VLOOKUP(A258,[3]Planilha1!A$4:P$271,16,FALSE)</f>
        <v>0</v>
      </c>
      <c r="I258" s="18">
        <f>VLOOKUP(A258,[3]Planilha1!$A$4:M$271,13,FALSE)</f>
        <v>2396092.0499999998</v>
      </c>
      <c r="J258" s="11">
        <v>0</v>
      </c>
      <c r="K258" s="11">
        <v>0</v>
      </c>
      <c r="L258" s="11">
        <v>0</v>
      </c>
      <c r="M258" s="12">
        <f>VLOOKUP(A258,'[2]Base Cadastral Entidades'!A$2:W$469,15,FALSE)</f>
        <v>0</v>
      </c>
      <c r="N258" s="9">
        <f>VLOOKUP(A258,'[2]Base Cadastral Entidades'!A$2:W$469,16,FALSE)</f>
        <v>0</v>
      </c>
      <c r="O258" s="16" t="s">
        <v>268</v>
      </c>
    </row>
    <row r="259" spans="1:15" x14ac:dyDescent="0.25">
      <c r="A259" s="2" t="s">
        <v>149</v>
      </c>
      <c r="B259" s="2" t="str">
        <f>VLOOKUP(A259,'[1]Base Cadastral Planos (2)'!A$1:AA$1646,2,FALSE)</f>
        <v>ORIUS ASSOCIACAO ORION DE SEGURIDADE SOCIAL</v>
      </c>
      <c r="C259" s="2" t="str">
        <f>VLOOKUP(A259,'[2]Base Cadastral Entidades'!A$2:W$469,2,FALSE)</f>
        <v>51.953.677/0001-85</v>
      </c>
      <c r="D259" s="3" t="str">
        <f>VLOOKUP(A259,'[2]Base Cadastral Entidades'!A$2:W$469,20,FALSE)</f>
        <v>SP</v>
      </c>
      <c r="E259" s="3" t="str">
        <f>VLOOKUP(A259,'[2]Base Cadastral Entidades'!A$2:W$469,7,FALSE)</f>
        <v>Privado</v>
      </c>
      <c r="F259" s="23">
        <v>12550366.619999999</v>
      </c>
      <c r="G259" s="18">
        <f>VLOOKUP(A259,[3]Planilha1!A$4:N$271,14,)</f>
        <v>325247.66000000003</v>
      </c>
      <c r="H259" s="18">
        <f>VLOOKUP(A259,[3]Planilha1!A$4:P$271,16,FALSE)</f>
        <v>1128554.68</v>
      </c>
      <c r="I259" s="18">
        <f>VLOOKUP(A259,[3]Planilha1!$A$4:M$271,13,FALSE)</f>
        <v>3065.11</v>
      </c>
      <c r="J259" s="11">
        <f>VLOOKUP(A259,'[4]População das EFPC - detalhada'!A$1:F$259,5,FALSE)</f>
        <v>0</v>
      </c>
      <c r="K259" s="11">
        <f>VLOOKUP(A259,'[4]População das EFPC - detalhada'!A$1:F$259,3,FALSE)</f>
        <v>20</v>
      </c>
      <c r="L259" s="11">
        <f>VLOOKUP(A259,'[4]População das EFPC - detalhada'!A$1:F$259,4,FALSE)</f>
        <v>20</v>
      </c>
      <c r="M259" s="12">
        <f>VLOOKUP(A259,'[2]Base Cadastral Entidades'!A$2:W$469,15,FALSE)</f>
        <v>1</v>
      </c>
      <c r="N259" s="9">
        <f>VLOOKUP(A259,'[2]Base Cadastral Entidades'!A$2:W$469,16,FALSE)</f>
        <v>1</v>
      </c>
      <c r="O259" s="16" t="str">
        <f>VLOOKUP(A259,[5]Dados_EFPC!A$1:O$273,15,FALSE)</f>
        <v>SEM SITE</v>
      </c>
    </row>
    <row r="260" spans="1:15" x14ac:dyDescent="0.25">
      <c r="A260" s="2" t="s">
        <v>38</v>
      </c>
      <c r="B260" s="2" t="str">
        <f>VLOOKUP(A260,'[1]Base Cadastral Planos (2)'!A$1:AA$1646,2,FALSE)</f>
        <v>CENTRUS MT</v>
      </c>
      <c r="C260" s="2" t="str">
        <f>VLOOKUP(A260,'[2]Base Cadastral Entidades'!A$2:W$469,2,FALSE)</f>
        <v>03.533.957/0001-91</v>
      </c>
      <c r="D260" s="3" t="str">
        <f>VLOOKUP(A260,'[2]Base Cadastral Entidades'!A$2:W$469,20,FALSE)</f>
        <v>MT</v>
      </c>
      <c r="E260" s="3" t="str">
        <f>VLOOKUP(A260,'[2]Base Cadastral Entidades'!A$2:W$469,7,FALSE)</f>
        <v>Público</v>
      </c>
      <c r="F260" s="23">
        <v>8753693.4000000004</v>
      </c>
      <c r="G260" s="18">
        <v>0</v>
      </c>
      <c r="H260" s="18">
        <v>0</v>
      </c>
      <c r="I260" s="18">
        <v>0</v>
      </c>
      <c r="J260" s="11">
        <v>0</v>
      </c>
      <c r="K260" s="11">
        <v>0</v>
      </c>
      <c r="L260" s="11">
        <v>0</v>
      </c>
      <c r="M260" s="12">
        <f>VLOOKUP(A260,'[2]Base Cadastral Entidades'!A$2:W$469,15,FALSE)</f>
        <v>1</v>
      </c>
      <c r="N260" s="9">
        <f>VLOOKUP(A260,'[2]Base Cadastral Entidades'!A$2:W$469,16,FALSE)</f>
        <v>0</v>
      </c>
      <c r="O260" s="16" t="str">
        <f>VLOOKUP(A260,[5]Dados_EFPC!A$1:O$273,15,FALSE)</f>
        <v>Sem site</v>
      </c>
    </row>
    <row r="261" spans="1:15" x14ac:dyDescent="0.25">
      <c r="A261" s="2" t="s">
        <v>42</v>
      </c>
      <c r="B261" s="2" t="str">
        <f>VLOOKUP(A261,'[1]Base Cadastral Planos (2)'!A$1:AA$1646,2,FALSE)</f>
        <v>CIASPREV - CENTRO DE INTEGRACAO E ASSISTENCIA AOS SERVIDORES PUBLICOS PREVIDENCIA PRIVADA</v>
      </c>
      <c r="C261" s="2" t="str">
        <f>VLOOKUP(A261,'[2]Base Cadastral Entidades'!A$2:W$469,2,FALSE)</f>
        <v>08.071.645/0001-27</v>
      </c>
      <c r="D261" s="3" t="str">
        <f>VLOOKUP(A261,'[2]Base Cadastral Entidades'!A$2:W$469,20,FALSE)</f>
        <v>SP</v>
      </c>
      <c r="E261" s="3" t="str">
        <f>VLOOKUP(A261,'[2]Base Cadastral Entidades'!A$2:W$469,7,FALSE)</f>
        <v>Instituidor</v>
      </c>
      <c r="F261" s="23">
        <v>6463499.0800000001</v>
      </c>
      <c r="G261" s="18">
        <f>VLOOKUP(A261,[3]Planilha1!A$4:N$271,14,)</f>
        <v>1188681</v>
      </c>
      <c r="H261" s="18">
        <f>VLOOKUP(A261,[3]Planilha1!A$4:P$271,16,FALSE)</f>
        <v>0</v>
      </c>
      <c r="I261" s="18">
        <f>VLOOKUP(A261,[3]Planilha1!$A$4:M$271,13,FALSE)</f>
        <v>0</v>
      </c>
      <c r="J261" s="11">
        <f>VLOOKUP(A261,'[4]População das EFPC - detalhada'!A$1:F$259,5,FALSE)</f>
        <v>28270</v>
      </c>
      <c r="K261" s="11">
        <f>VLOOKUP(A261,'[4]População das EFPC - detalhada'!A$1:F$259,3,FALSE)</f>
        <v>0</v>
      </c>
      <c r="L261" s="11">
        <f>VLOOKUP(A261,'[4]População das EFPC - detalhada'!A$1:F$259,4,FALSE)</f>
        <v>0</v>
      </c>
      <c r="M261" s="12">
        <f>VLOOKUP(A261,'[2]Base Cadastral Entidades'!A$2:W$469,15,FALSE)</f>
        <v>1</v>
      </c>
      <c r="N261" s="9">
        <f>VLOOKUP(A261,'[2]Base Cadastral Entidades'!A$2:W$469,16,FALSE)</f>
        <v>0</v>
      </c>
      <c r="O261" s="16" t="str">
        <f>VLOOKUP(A261,[5]Dados_EFPC!A$1:O$273,15,FALSE)</f>
        <v>WWW.CIASPREV.COM.BR</v>
      </c>
    </row>
    <row r="262" spans="1:15" x14ac:dyDescent="0.25">
      <c r="A262" s="2" t="s">
        <v>124</v>
      </c>
      <c r="B262" s="2" t="str">
        <f>VLOOKUP(A262,'[1]Base Cadastral Planos (2)'!A$1:AA$1646,2,FALSE)</f>
        <v>MAPPIN SOCIEDADE DE PREVIDENCIA PRIVADA</v>
      </c>
      <c r="C262" s="2" t="str">
        <f>VLOOKUP(A262,'[2]Base Cadastral Entidades'!A$2:W$469,2,FALSE)</f>
        <v>59.954.701/0001-02</v>
      </c>
      <c r="D262" s="3" t="str">
        <f>VLOOKUP(A262,'[2]Base Cadastral Entidades'!A$2:W$469,20,FALSE)</f>
        <v>SP</v>
      </c>
      <c r="E262" s="3" t="str">
        <f>VLOOKUP(A262,'[2]Base Cadastral Entidades'!A$2:W$469,7,FALSE)</f>
        <v>Privado</v>
      </c>
      <c r="F262" s="23">
        <v>5180919.63</v>
      </c>
      <c r="G262" s="18">
        <f>VLOOKUP(A262,[3]Planilha1!A$4:N$271,14,)</f>
        <v>0</v>
      </c>
      <c r="H262" s="18">
        <f>VLOOKUP(A262,[3]Planilha1!A$4:P$271,16,FALSE)</f>
        <v>0</v>
      </c>
      <c r="I262" s="18">
        <f>VLOOKUP(A262,[3]Planilha1!$A$4:M$271,13,FALSE)</f>
        <v>0</v>
      </c>
      <c r="J262" s="11">
        <v>0</v>
      </c>
      <c r="K262" s="11">
        <v>0</v>
      </c>
      <c r="L262" s="11">
        <v>0</v>
      </c>
      <c r="M262" s="12">
        <f>VLOOKUP(A262,'[2]Base Cadastral Entidades'!A$2:W$469,15,FALSE)</f>
        <v>1</v>
      </c>
      <c r="N262" s="9">
        <f>VLOOKUP(A262,'[2]Base Cadastral Entidades'!A$2:W$469,16,FALSE)</f>
        <v>0</v>
      </c>
      <c r="O262" s="16" t="str">
        <f>VLOOKUP(A262,[5]Dados_EFPC!A$1:O$273,15,FALSE)</f>
        <v>Sem site</v>
      </c>
    </row>
    <row r="263" spans="1:15" x14ac:dyDescent="0.25">
      <c r="A263" s="2" t="s">
        <v>105</v>
      </c>
      <c r="B263" s="2" t="str">
        <f>VLOOKUP(A263,'[1]Base Cadastral Planos (2)'!A$1:AA$1646,2,FALSE)</f>
        <v>GOODYEAR PREVIDENCIA PRIVADA</v>
      </c>
      <c r="C263" s="2" t="str">
        <f>VLOOKUP(A263,'[2]Base Cadastral Entidades'!A$2:W$469,2,FALSE)</f>
        <v>61.852.380/0001-87</v>
      </c>
      <c r="D263" s="3" t="str">
        <f>VLOOKUP(A263,'[2]Base Cadastral Entidades'!A$2:W$469,20,FALSE)</f>
        <v>SP</v>
      </c>
      <c r="E263" s="3" t="str">
        <f>VLOOKUP(A263,'[2]Base Cadastral Entidades'!A$2:W$469,7,FALSE)</f>
        <v>Privado</v>
      </c>
      <c r="F263" s="23">
        <v>2636752.14</v>
      </c>
      <c r="G263" s="18">
        <v>0</v>
      </c>
      <c r="H263" s="18">
        <v>0</v>
      </c>
      <c r="I263" s="18">
        <v>0</v>
      </c>
      <c r="J263" s="11">
        <f>VLOOKUP(A263,'[4]População das EFPC - detalhada'!A$1:F$259,5,FALSE)</f>
        <v>0</v>
      </c>
      <c r="K263" s="11">
        <f>VLOOKUP(A263,'[4]População das EFPC - detalhada'!A$1:F$259,3,FALSE)</f>
        <v>0</v>
      </c>
      <c r="L263" s="11">
        <f>VLOOKUP(A263,'[4]População das EFPC - detalhada'!A$1:F$259,4,FALSE)</f>
        <v>0</v>
      </c>
      <c r="M263" s="12">
        <f>VLOOKUP(A263,'[2]Base Cadastral Entidades'!A$2:W$469,15,FALSE)</f>
        <v>1</v>
      </c>
      <c r="N263" s="9">
        <f>VLOOKUP(A263,'[2]Base Cadastral Entidades'!A$2:W$469,16,FALSE)</f>
        <v>2</v>
      </c>
      <c r="O263" s="16" t="str">
        <f>VLOOKUP(A263,[5]Dados_EFPC!A$1:O$273,15,FALSE)</f>
        <v>https://www.portalprev.com.br/gpp/gpp</v>
      </c>
    </row>
    <row r="264" spans="1:15" x14ac:dyDescent="0.25">
      <c r="A264" s="2" t="s">
        <v>134</v>
      </c>
      <c r="B264" s="2" t="str">
        <f>VLOOKUP(A264,'[1]Base Cadastral Planos (2)'!A$1:AA$1646,2,FALSE)</f>
        <v>MULTIBRA INSTITUIDOR - FUNDO MULTIPLO</v>
      </c>
      <c r="C264" s="2" t="str">
        <f>VLOOKUP(A264,'[2]Base Cadastral Entidades'!A$2:W$469,2,FALSE)</f>
        <v>60.901.436/0001-83</v>
      </c>
      <c r="D264" s="3" t="str">
        <f>VLOOKUP(A264,'[2]Base Cadastral Entidades'!A$2:W$469,20,FALSE)</f>
        <v>SP</v>
      </c>
      <c r="E264" s="3" t="str">
        <f>VLOOKUP(A264,'[2]Base Cadastral Entidades'!A$2:W$469,7,FALSE)</f>
        <v>Instituidor</v>
      </c>
      <c r="F264" s="23">
        <v>1951174.68</v>
      </c>
      <c r="G264" s="18">
        <f>VLOOKUP(A264,[3]Planilha1!A$4:N$271,14,)</f>
        <v>142872.54999999999</v>
      </c>
      <c r="H264" s="18">
        <f>VLOOKUP(A264,[3]Planilha1!A$4:P$271,16,FALSE)</f>
        <v>13913.25</v>
      </c>
      <c r="I264" s="18">
        <f>VLOOKUP(A264,[3]Planilha1!$A$4:M$271,13,FALSE)</f>
        <v>2224233.63</v>
      </c>
      <c r="J264" s="11">
        <f>VLOOKUP(A264,'[4]População das EFPC - detalhada'!A$1:F$259,5,FALSE)</f>
        <v>27</v>
      </c>
      <c r="K264" s="11">
        <f>VLOOKUP(A264,'[4]População das EFPC - detalhada'!A$1:F$259,3,FALSE)</f>
        <v>100</v>
      </c>
      <c r="L264" s="11">
        <f>VLOOKUP(A264,'[4]População das EFPC - detalhada'!A$1:F$259,4,FALSE)</f>
        <v>19</v>
      </c>
      <c r="M264" s="12">
        <f>VLOOKUP(A264,'[2]Base Cadastral Entidades'!A$2:W$469,15,FALSE)</f>
        <v>4</v>
      </c>
      <c r="N264" s="9">
        <f>VLOOKUP(A264,'[2]Base Cadastral Entidades'!A$2:W$469,16,FALSE)</f>
        <v>1</v>
      </c>
      <c r="O264" s="16" t="str">
        <f>VLOOKUP(A264,[5]Dados_EFPC!A$1:O$273,15,FALSE)</f>
        <v>Sem site</v>
      </c>
    </row>
    <row r="265" spans="1:15" x14ac:dyDescent="0.25">
      <c r="A265" s="2" t="s">
        <v>287</v>
      </c>
      <c r="B265" s="2" t="s">
        <v>294</v>
      </c>
      <c r="C265" s="2" t="str">
        <f>VLOOKUP(A265,'[2]Base Cadastral Entidades'!A$2:W$469,2,FALSE)</f>
        <v>02.704.733/0001-32</v>
      </c>
      <c r="D265" s="3" t="str">
        <f>VLOOKUP(A265,'[2]Base Cadastral Entidades'!A$2:W$469,20,FALSE)</f>
        <v>SP</v>
      </c>
      <c r="E265" s="3" t="str">
        <f>VLOOKUP(A265,'[2]Base Cadastral Entidades'!A$2:W$469,7,FALSE)</f>
        <v>Privado</v>
      </c>
      <c r="F265" s="23">
        <v>1803969.2</v>
      </c>
      <c r="G265" s="18">
        <v>0</v>
      </c>
      <c r="H265" s="18">
        <v>0</v>
      </c>
      <c r="I265" s="18">
        <v>0</v>
      </c>
      <c r="J265" s="11">
        <v>0</v>
      </c>
      <c r="K265" s="11">
        <v>0</v>
      </c>
      <c r="L265" s="11">
        <v>0</v>
      </c>
      <c r="M265" s="12">
        <f>VLOOKUP(A265,'[2]Base Cadastral Entidades'!A$2:W$469,15,FALSE)</f>
        <v>0</v>
      </c>
      <c r="N265" s="9">
        <f>VLOOKUP(A265,'[2]Base Cadastral Entidades'!A$2:W$469,16,FALSE)</f>
        <v>0</v>
      </c>
      <c r="O265" s="16" t="s">
        <v>268</v>
      </c>
    </row>
    <row r="266" spans="1:15" x14ac:dyDescent="0.25">
      <c r="A266" s="2" t="s">
        <v>186</v>
      </c>
      <c r="B266" s="2" t="str">
        <f>VLOOKUP(A266,'[1]Base Cadastral Planos (2)'!A$1:AA$1646,2,FALSE)</f>
        <v>PREVINOR ASSOCIACAO DE PREVIDENCIA PRIVADA</v>
      </c>
      <c r="C266" s="2" t="str">
        <f>VLOOKUP(A266,'[2]Base Cadastral Entidades'!A$2:W$469,2,FALSE)</f>
        <v>32.084.519/0001-91</v>
      </c>
      <c r="D266" s="3" t="str">
        <f>VLOOKUP(A266,'[2]Base Cadastral Entidades'!A$2:W$469,20,FALSE)</f>
        <v>RJ</v>
      </c>
      <c r="E266" s="3" t="str">
        <f>VLOOKUP(A266,'[2]Base Cadastral Entidades'!A$2:W$469,7,FALSE)</f>
        <v>Privado</v>
      </c>
      <c r="F266" s="23">
        <v>1344861.71</v>
      </c>
      <c r="G266" s="18">
        <f>VLOOKUP(A266,[3]Planilha1!A$4:N$271,14,)</f>
        <v>190240.04</v>
      </c>
      <c r="H266" s="18">
        <f>VLOOKUP(A266,[3]Planilha1!A$4:P$271,16,FALSE)</f>
        <v>0</v>
      </c>
      <c r="I266" s="18">
        <f>VLOOKUP(A266,[3]Planilha1!$A$4:M$271,13,FALSE)</f>
        <v>0</v>
      </c>
      <c r="J266" s="11">
        <v>0</v>
      </c>
      <c r="K266" s="11">
        <v>0</v>
      </c>
      <c r="L266" s="11">
        <v>0</v>
      </c>
      <c r="M266" s="12">
        <f>VLOOKUP(A266,'[2]Base Cadastral Entidades'!A$2:W$469,15,FALSE)</f>
        <v>1</v>
      </c>
      <c r="N266" s="9">
        <f>VLOOKUP(A266,'[2]Base Cadastral Entidades'!A$2:W$469,16,FALSE)</f>
        <v>0</v>
      </c>
      <c r="O266" s="16" t="str">
        <f>VLOOKUP(A266,[5]Dados_EFPC!A$1:O$273,15,FALSE)</f>
        <v>Sem site</v>
      </c>
    </row>
    <row r="267" spans="1:15" x14ac:dyDescent="0.25">
      <c r="A267" s="2" t="s">
        <v>184</v>
      </c>
      <c r="B267" s="2" t="str">
        <f>VLOOKUP(A267,'[1]Base Cadastral Planos (2)'!A$1:AA$1646,2,FALSE)</f>
        <v>PREVIK PREVIDENCIA COMPLEMENTAR</v>
      </c>
      <c r="C267" s="2" t="str">
        <f>VLOOKUP(A267,'[2]Base Cadastral Entidades'!A$2:W$469,2,FALSE)</f>
        <v>32.409.227/0001-81</v>
      </c>
      <c r="D267" s="3" t="str">
        <f>VLOOKUP(A267,'[2]Base Cadastral Entidades'!A$2:W$469,20,FALSE)</f>
        <v>SC</v>
      </c>
      <c r="E267" s="3" t="str">
        <f>VLOOKUP(A267,'[2]Base Cadastral Entidades'!A$2:W$469,7,FALSE)</f>
        <v>Instituidor</v>
      </c>
      <c r="F267" s="23">
        <v>1097535.26</v>
      </c>
      <c r="G267" s="18">
        <f>VLOOKUP(A267,[3]Planilha1!A$4:N$271,14,)</f>
        <v>21825</v>
      </c>
      <c r="H267" s="18">
        <f>VLOOKUP(A267,[3]Planilha1!A$4:P$271,16,FALSE)</f>
        <v>0</v>
      </c>
      <c r="I267" s="18">
        <f>VLOOKUP(A267,[3]Planilha1!$A$4:M$271,13,FALSE)</f>
        <v>0</v>
      </c>
      <c r="J267" s="11">
        <f>VLOOKUP(A267,'[4]População das EFPC - detalhada'!A$1:F$259,5,FALSE)</f>
        <v>1518</v>
      </c>
      <c r="K267" s="11">
        <f>VLOOKUP(A267,'[4]População das EFPC - detalhada'!A$1:F$259,3,FALSE)</f>
        <v>0</v>
      </c>
      <c r="L267" s="11">
        <f>VLOOKUP(A267,'[4]População das EFPC - detalhada'!A$1:F$259,4,FALSE)</f>
        <v>0</v>
      </c>
      <c r="M267" s="12">
        <f>VLOOKUP(A267,'[2]Base Cadastral Entidades'!A$2:W$469,15,FALSE)</f>
        <v>1</v>
      </c>
      <c r="N267" s="9">
        <f>VLOOKUP(A267,'[2]Base Cadastral Entidades'!A$2:W$469,16,FALSE)</f>
        <v>1</v>
      </c>
      <c r="O267" s="16" t="str">
        <f>VLOOKUP(A267,[5]Dados_EFPC!A$1:O$273,15,FALSE)</f>
        <v>WWW.PREVIK.COM.BR</v>
      </c>
    </row>
    <row r="268" spans="1:15" x14ac:dyDescent="0.25">
      <c r="A268" s="2" t="s">
        <v>39</v>
      </c>
      <c r="B268" s="2" t="str">
        <f>VLOOKUP(A268,'[1]Base Cadastral Planos (2)'!A$1:AA$1646,2,FALSE)</f>
        <v>CEPLUS INSTITUTO CEPLAC DE SEGURIDADE SOCIAL</v>
      </c>
      <c r="C268" s="2" t="str">
        <f>VLOOKUP(A268,'[2]Base Cadastral Entidades'!A$2:W$469,2,FALSE)</f>
        <v>14.498.901/0001-60</v>
      </c>
      <c r="D268" s="3" t="str">
        <f>VLOOKUP(A268,'[2]Base Cadastral Entidades'!A$2:W$469,20,FALSE)</f>
        <v>BA</v>
      </c>
      <c r="E268" s="3" t="str">
        <f>VLOOKUP(A268,'[2]Base Cadastral Entidades'!A$2:W$469,7,FALSE)</f>
        <v>Público</v>
      </c>
      <c r="F268" s="23">
        <v>545463.22</v>
      </c>
      <c r="G268" s="18">
        <f>VLOOKUP(A268,[3]Planilha1!A$4:N$271,14,)</f>
        <v>0</v>
      </c>
      <c r="H268" s="18">
        <f>VLOOKUP(A268,[3]Planilha1!A$4:P$271,16,FALSE)</f>
        <v>0</v>
      </c>
      <c r="I268" s="18">
        <f>VLOOKUP(A268,[3]Planilha1!$A$4:M$271,13,FALSE)</f>
        <v>0</v>
      </c>
      <c r="J268" s="11">
        <v>0</v>
      </c>
      <c r="K268" s="11">
        <v>0</v>
      </c>
      <c r="L268" s="11">
        <v>0</v>
      </c>
      <c r="M268" s="12">
        <f>VLOOKUP(A268,'[2]Base Cadastral Entidades'!A$2:W$469,15,FALSE)</f>
        <v>1</v>
      </c>
      <c r="N268" s="9">
        <f>VLOOKUP(A268,'[2]Base Cadastral Entidades'!A$2:W$469,16,FALSE)</f>
        <v>0</v>
      </c>
      <c r="O268" s="16" t="str">
        <f>VLOOKUP(A268,[5]Dados_EFPC!A$1:O$273,15,FALSE)</f>
        <v>Sem site</v>
      </c>
    </row>
    <row r="269" spans="1:15" x14ac:dyDescent="0.25">
      <c r="A269" s="2" t="s">
        <v>290</v>
      </c>
      <c r="B269" s="2" t="str">
        <f>VLOOKUP(A269,'[1]Base Cadastral Planos (2)'!A$1:AA$1646,2,FALSE)</f>
        <v>FUNDACAO FIERN DE PREVIDENCIA PRIVADA</v>
      </c>
      <c r="C269" s="2" t="str">
        <f>VLOOKUP(A269,'[2]Base Cadastral Entidades'!A$2:W$469,2,FALSE)</f>
        <v>00.506.457/0001-72</v>
      </c>
      <c r="D269" s="3" t="str">
        <f>VLOOKUP(A269,'[2]Base Cadastral Entidades'!A$2:W$469,20,FALSE)</f>
        <v>RN</v>
      </c>
      <c r="E269" s="3" t="str">
        <f>VLOOKUP(A269,'[2]Base Cadastral Entidades'!A$2:W$469,7,FALSE)</f>
        <v>Privado</v>
      </c>
      <c r="F269" s="23">
        <v>200679.22</v>
      </c>
      <c r="G269" s="18">
        <f>VLOOKUP(A269,[3]Planilha1!A$4:N$271,14,)</f>
        <v>0</v>
      </c>
      <c r="H269" s="18">
        <f>VLOOKUP(A269,[3]Planilha1!A$4:P$271,16,FALSE)</f>
        <v>0</v>
      </c>
      <c r="I269" s="18">
        <f>VLOOKUP(A269,[3]Planilha1!$A$4:M$271,13,FALSE)</f>
        <v>0</v>
      </c>
      <c r="J269" s="11">
        <v>0</v>
      </c>
      <c r="K269" s="11">
        <v>0</v>
      </c>
      <c r="L269" s="11">
        <v>0</v>
      </c>
      <c r="M269" s="12">
        <f>VLOOKUP(A269,'[2]Base Cadastral Entidades'!A$2:W$469,15,FALSE)</f>
        <v>1</v>
      </c>
      <c r="N269" s="9">
        <f>VLOOKUP(A269,'[2]Base Cadastral Entidades'!A$2:W$469,16,FALSE)</f>
        <v>4</v>
      </c>
      <c r="O269" s="16" t="s">
        <v>268</v>
      </c>
    </row>
    <row r="270" spans="1:15" x14ac:dyDescent="0.25">
      <c r="A270" s="2" t="s">
        <v>32</v>
      </c>
      <c r="B270" s="2" t="str">
        <f>VLOOKUP(A270,'[1]Base Cadastral Planos (2)'!A$1:AA$1646,2,FALSE)</f>
        <v>CARTAPREV - FUNDO DE PREVIDENCIA DOS CARTORIOS.</v>
      </c>
      <c r="C270" s="2" t="str">
        <f>VLOOKUP(A270,'[2]Base Cadastral Entidades'!A$2:W$469,2,FALSE)</f>
        <v>08.966.102/0001-78</v>
      </c>
      <c r="D270" s="3" t="str">
        <f>VLOOKUP(A270,'[2]Base Cadastral Entidades'!A$2:W$469,20,FALSE)</f>
        <v>DF</v>
      </c>
      <c r="E270" s="3" t="str">
        <f>VLOOKUP(A270,'[2]Base Cadastral Entidades'!A$2:W$469,7,FALSE)</f>
        <v>Instituidor</v>
      </c>
      <c r="F270" s="23">
        <v>160969.38</v>
      </c>
      <c r="G270" s="18">
        <v>0</v>
      </c>
      <c r="H270" s="18">
        <v>0</v>
      </c>
      <c r="I270" s="18">
        <v>0</v>
      </c>
      <c r="J270" s="11">
        <v>0</v>
      </c>
      <c r="K270" s="11">
        <v>0</v>
      </c>
      <c r="L270" s="11">
        <v>0</v>
      </c>
      <c r="M270" s="12">
        <f>VLOOKUP(A270,'[2]Base Cadastral Entidades'!A$2:W$469,15,FALSE)</f>
        <v>1</v>
      </c>
      <c r="N270" s="9">
        <f>VLOOKUP(A270,'[2]Base Cadastral Entidades'!A$2:W$469,16,FALSE)</f>
        <v>5</v>
      </c>
      <c r="O270" s="16" t="str">
        <f>VLOOKUP(A270,[5]Dados_EFPC!A$1:O$273,15,FALSE)</f>
        <v>WWW.CNBPREV.ORG.BR</v>
      </c>
    </row>
    <row r="271" spans="1:15" x14ac:dyDescent="0.25">
      <c r="A271" s="2" t="s">
        <v>288</v>
      </c>
      <c r="B271" s="2" t="str">
        <f>VLOOKUP(A271,'[1]Base Cadastral Planos (2)'!A$1:AA$1646,2,FALSE)</f>
        <v>EDS PREV SOCIEDADE DE PREVIDENCIA PRIVADA</v>
      </c>
      <c r="C271" s="2" t="str">
        <f>VLOOKUP(A271,'[2]Base Cadastral Entidades'!A$2:W$469,2,FALSE)</f>
        <v>00.478.709/0001-05</v>
      </c>
      <c r="D271" s="3" t="str">
        <f>VLOOKUP(A271,'[2]Base Cadastral Entidades'!A$2:W$469,20,FALSE)</f>
        <v>SP</v>
      </c>
      <c r="E271" s="3" t="str">
        <f>VLOOKUP(A271,'[2]Base Cadastral Entidades'!A$2:W$469,7,FALSE)</f>
        <v>Privado</v>
      </c>
      <c r="F271" s="23">
        <v>144810.25</v>
      </c>
      <c r="G271" s="18">
        <f>VLOOKUP(A271,[3]Planilha1!A$4:N$271,14,)</f>
        <v>279845.46000000002</v>
      </c>
      <c r="H271" s="18">
        <f>VLOOKUP(A271,[3]Planilha1!A$4:P$271,16,FALSE)</f>
        <v>0</v>
      </c>
      <c r="I271" s="18">
        <f>VLOOKUP(A271,[3]Planilha1!$A$4:M$271,13,FALSE)</f>
        <v>0</v>
      </c>
      <c r="J271" s="11">
        <v>0</v>
      </c>
      <c r="K271" s="11">
        <v>0</v>
      </c>
      <c r="L271" s="11">
        <v>0</v>
      </c>
      <c r="M271" s="12">
        <f>VLOOKUP(A271,'[2]Base Cadastral Entidades'!A$2:W$469,15,FALSE)</f>
        <v>0</v>
      </c>
      <c r="N271" s="9">
        <f>VLOOKUP(A271,'[2]Base Cadastral Entidades'!A$2:W$469,16,FALSE)</f>
        <v>0</v>
      </c>
      <c r="O271" s="16" t="s">
        <v>268</v>
      </c>
    </row>
    <row r="272" spans="1:15" x14ac:dyDescent="0.25">
      <c r="A272" s="2" t="s">
        <v>239</v>
      </c>
      <c r="B272" s="2" t="str">
        <f>VLOOKUP(A272,'[1]Base Cadastral Planos (2)'!A$1:AA$1646,2,FALSE)</f>
        <v>UASPREV - UNIAO DE ASSISTENCIA AOS SERVIDORES PUBLICOS - PREVIDENCIA PRIVADA</v>
      </c>
      <c r="C272" s="2" t="str">
        <f>VLOOKUP(A272,'[2]Base Cadastral Entidades'!A$2:W$469,2,FALSE)</f>
        <v>07.787.933/0001-10</v>
      </c>
      <c r="D272" s="3" t="str">
        <f>VLOOKUP(A272,'[2]Base Cadastral Entidades'!A$2:W$469,20,FALSE)</f>
        <v>SP</v>
      </c>
      <c r="E272" s="3" t="str">
        <f>VLOOKUP(A272,'[2]Base Cadastral Entidades'!A$2:W$469,7,FALSE)</f>
        <v>Instituidor</v>
      </c>
      <c r="F272" s="23">
        <v>31764.82</v>
      </c>
      <c r="G272" s="18">
        <v>0</v>
      </c>
      <c r="H272" s="18">
        <v>0</v>
      </c>
      <c r="I272" s="18">
        <v>0</v>
      </c>
      <c r="J272" s="11">
        <v>0</v>
      </c>
      <c r="K272" s="11">
        <v>0</v>
      </c>
      <c r="L272" s="11">
        <v>0</v>
      </c>
      <c r="M272" s="12">
        <f>VLOOKUP(A272,'[2]Base Cadastral Entidades'!A$2:W$469,15,FALSE)</f>
        <v>1</v>
      </c>
      <c r="N272" s="9">
        <f>VLOOKUP(A272,'[2]Base Cadastral Entidades'!A$2:W$469,16,FALSE)</f>
        <v>1</v>
      </c>
      <c r="O272" s="16" t="str">
        <f>VLOOKUP(A272,[5]Dados_EFPC!A$1:O$273,15,FALSE)</f>
        <v>www.uasprev.com.br</v>
      </c>
    </row>
    <row r="273" spans="1:15" x14ac:dyDescent="0.25">
      <c r="A273" s="2" t="s">
        <v>72</v>
      </c>
      <c r="B273" s="2" t="str">
        <f>VLOOKUP(A273,'[1]Base Cadastral Planos (2)'!A$1:AA$1646,2,FALSE)</f>
        <v>FUNDO DE APOS E PENSOES DA IGREJA EPISC ANGL DO BRASIL</v>
      </c>
      <c r="C273" s="2" t="str">
        <f>VLOOKUP(A273,'[2]Base Cadastral Entidades'!A$2:W$469,2,FALSE)</f>
        <v>92.822.949/0001-95</v>
      </c>
      <c r="D273" s="3" t="str">
        <f>VLOOKUP(A273,'[2]Base Cadastral Entidades'!A$2:W$469,20,FALSE)</f>
        <v>RS</v>
      </c>
      <c r="E273" s="3" t="str">
        <f>VLOOKUP(A273,'[2]Base Cadastral Entidades'!A$2:W$469,7,FALSE)</f>
        <v>Privado</v>
      </c>
      <c r="F273" s="23">
        <v>24866.99</v>
      </c>
      <c r="G273" s="18">
        <f>VLOOKUP(A273,[3]Planilha1!A$4:N$271,14,)</f>
        <v>0</v>
      </c>
      <c r="H273" s="18">
        <f>VLOOKUP(A273,[3]Planilha1!A$4:P$271,16,FALSE)</f>
        <v>0</v>
      </c>
      <c r="I273" s="18">
        <f>VLOOKUP(A273,[3]Planilha1!$A$4:M$271,13,FALSE)</f>
        <v>0</v>
      </c>
      <c r="J273" s="11">
        <f>VLOOKUP(A273,'[4]População das EFPC - detalhada'!A$1:F$259,5,FALSE)</f>
        <v>40</v>
      </c>
      <c r="K273" s="11">
        <f>VLOOKUP(A273,'[4]População das EFPC - detalhada'!A$1:F$259,3,FALSE)</f>
        <v>26</v>
      </c>
      <c r="L273" s="11">
        <f>VLOOKUP(A273,'[4]População das EFPC - detalhada'!A$1:F$259,4,FALSE)</f>
        <v>12</v>
      </c>
      <c r="M273" s="12">
        <f>VLOOKUP(A273,'[2]Base Cadastral Entidades'!A$2:W$469,15,FALSE)</f>
        <v>1</v>
      </c>
      <c r="N273" s="9">
        <f>VLOOKUP(A273,'[2]Base Cadastral Entidades'!A$2:W$469,16,FALSE)</f>
        <v>11</v>
      </c>
      <c r="O273" s="16" t="str">
        <f>VLOOKUP(A273,[5]Dados_EFPC!A$1:O$273,15,FALSE)</f>
        <v>www.fapieb.org.br</v>
      </c>
    </row>
    <row r="274" spans="1:15" x14ac:dyDescent="0.25">
      <c r="A274" s="2" t="s">
        <v>221</v>
      </c>
      <c r="B274" s="2" t="s">
        <v>283</v>
      </c>
      <c r="C274" s="2" t="str">
        <f>VLOOKUP(A274,'[2]Base Cadastral Entidades'!A$2:W$469,2,FALSE)</f>
        <v>26.034.652/0001-30</v>
      </c>
      <c r="D274" s="3" t="str">
        <f>VLOOKUP(A274,'[2]Base Cadastral Entidades'!A$2:W$469,20,FALSE)</f>
        <v>MG</v>
      </c>
      <c r="E274" s="3" t="str">
        <f>VLOOKUP(A274,'[2]Base Cadastral Entidades'!A$2:W$469,7,FALSE)</f>
        <v>Privado</v>
      </c>
      <c r="F274" s="23">
        <v>10745.57</v>
      </c>
      <c r="G274" s="18">
        <f>VLOOKUP(A274,[3]Planilha1!A$4:N$271,14,)</f>
        <v>6923344.5600000005</v>
      </c>
      <c r="H274" s="18">
        <f>VLOOKUP(A274,[3]Planilha1!A$4:P$271,16,FALSE)</f>
        <v>9240603.5299999993</v>
      </c>
      <c r="I274" s="18">
        <f>VLOOKUP(A274,[3]Planilha1!$A$4:M$271,13,FALSE)</f>
        <v>371066.47</v>
      </c>
      <c r="J274" s="11">
        <v>0</v>
      </c>
      <c r="K274" s="11">
        <v>0</v>
      </c>
      <c r="L274" s="11">
        <v>0</v>
      </c>
      <c r="M274" s="12">
        <f>VLOOKUP(A274,'[2]Base Cadastral Entidades'!A$2:W$469,15,FALSE)</f>
        <v>0</v>
      </c>
      <c r="N274" s="9">
        <f>VLOOKUP(A274,'[2]Base Cadastral Entidades'!A$2:W$469,16,FALSE)</f>
        <v>0</v>
      </c>
      <c r="O274" s="16" t="str">
        <f>VLOOKUP(A274,[5]Dados_EFPC!A$1:O$273,15,FALSE)</f>
        <v>http://www.seguridadeprev.com.br</v>
      </c>
    </row>
    <row r="280" spans="1:15" x14ac:dyDescent="0.25">
      <c r="A280" s="22" t="s">
        <v>295</v>
      </c>
    </row>
  </sheetData>
  <autoFilter ref="A1:O274" xr:uid="{5A44334D-BE30-443E-8A4D-9C67A77F942A}">
    <sortState xmlns:xlrd2="http://schemas.microsoft.com/office/spreadsheetml/2017/richdata2" ref="A2:O274">
      <sortCondition descending="1" ref="F2"/>
    </sortState>
  </autoFilter>
  <sortState xmlns:xlrd2="http://schemas.microsoft.com/office/spreadsheetml/2017/richdata2" ref="A2:L271">
    <sortCondition descending="1" ref="F2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Dados_EFPC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Emmanuel Martins de Oliveira</cp:lastModifiedBy>
  <dcterms:created xsi:type="dcterms:W3CDTF">2023-05-23T13:01:14Z</dcterms:created>
  <dcterms:modified xsi:type="dcterms:W3CDTF">2023-12-19T01:08:01Z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