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rquivos de Trabalho\CGEA2\Dados estatísticos\Fator Previdenciário\FP 2023\"/>
    </mc:Choice>
  </mc:AlternateContent>
  <xr:revisionPtr revIDLastSave="0" documentId="13_ncr:1_{883B9348-A1A6-4A74-92E5-678E96A92695}" xr6:coauthVersionLast="45" xr6:coauthVersionMax="45" xr10:uidLastSave="{00000000-0000-0000-0000-000000000000}"/>
  <bookViews>
    <workbookView xWindow="-120" yWindow="-120" windowWidth="29040" windowHeight="15840" xr2:uid="{A019CA64-7AA4-4DD2-9E6E-F384CFF8D555}"/>
  </bookViews>
  <sheets>
    <sheet name="Fator 2023" sheetId="1" r:id="rId1"/>
  </sheets>
  <externalReferences>
    <externalReference r:id="rId2"/>
  </externalReferences>
  <definedNames>
    <definedName name="_Fill" localSheetId="0" hidden="1">#REF!</definedName>
    <definedName name="_Fill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46" i="1" l="1"/>
  <c r="AD46" i="1"/>
  <c r="AC46" i="1"/>
  <c r="AB46" i="1"/>
  <c r="AA46" i="1"/>
  <c r="Z46" i="1"/>
  <c r="Y46" i="1"/>
  <c r="X46" i="1"/>
  <c r="AE45" i="1"/>
  <c r="AD45" i="1"/>
  <c r="AC45" i="1"/>
  <c r="AB45" i="1"/>
  <c r="AA45" i="1"/>
  <c r="Z45" i="1"/>
  <c r="Y45" i="1"/>
  <c r="X45" i="1"/>
  <c r="W45" i="1"/>
  <c r="AE44" i="1"/>
  <c r="AD44" i="1"/>
  <c r="AC44" i="1"/>
  <c r="AB44" i="1"/>
  <c r="AA44" i="1"/>
  <c r="Z44" i="1"/>
  <c r="Y44" i="1"/>
  <c r="X44" i="1"/>
  <c r="W44" i="1"/>
  <c r="V44" i="1"/>
  <c r="AE43" i="1"/>
  <c r="AD43" i="1"/>
  <c r="AC43" i="1"/>
  <c r="AB43" i="1"/>
  <c r="AA43" i="1"/>
  <c r="Z43" i="1"/>
  <c r="Y43" i="1"/>
  <c r="X43" i="1"/>
  <c r="W43" i="1"/>
  <c r="V43" i="1"/>
  <c r="U43" i="1"/>
  <c r="AE42" i="1"/>
  <c r="AD42" i="1"/>
  <c r="AC42" i="1"/>
  <c r="AB42" i="1"/>
  <c r="AA42" i="1"/>
  <c r="Z42" i="1"/>
  <c r="Y42" i="1"/>
  <c r="X42" i="1"/>
  <c r="W42" i="1"/>
  <c r="V42" i="1"/>
  <c r="U42" i="1"/>
  <c r="T42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</calcChain>
</file>

<file path=xl/sharedStrings.xml><?xml version="1.0" encoding="utf-8"?>
<sst xmlns="http://schemas.openxmlformats.org/spreadsheetml/2006/main" count="6" uniqueCount="6">
  <si>
    <t/>
  </si>
  <si>
    <t>FATOR PREVIDENCIÁRIO 2023 (TABELA MORTALIDADE AMBOS OS SEXOS 2021 - IBGE)</t>
  </si>
  <si>
    <t>TEMPO DE CONTRIBUIÇÃO</t>
  </si>
  <si>
    <t>EXPECTATIVA DE SOBREVIDA / IDADE DA APOSENTADORIA</t>
  </si>
  <si>
    <t>Tabela exemplificativa, calculada para idades e tempos de contribuição em anos exatos.</t>
  </si>
  <si>
    <t>Fonte: IBGE, Portaria PR-3.746, de 24 de novembro de 2022. Elaboração: CGEDA/SRGPS/SPREV-MTP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</si>
</sst>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6" x14ac:knownFonts="1">
    <font>
      <sz val="10"/>
      <name val="Arial"/>
    </font>
    <font>
      <sz val="10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0" fillId="0" borderId="0" xfId="0" quotePrefix="1"/>
    <xf numFmtId="0" fontId="2" fillId="0" borderId="1" xfId="1" quotePrefix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 vertical="center" textRotation="255"/>
    </xf>
    <xf numFmtId="0" fontId="4" fillId="0" borderId="3" xfId="0" quotePrefix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 textRotation="255"/>
    </xf>
    <xf numFmtId="0" fontId="3" fillId="0" borderId="0" xfId="0" applyFont="1"/>
    <xf numFmtId="164" fontId="5" fillId="2" borderId="3" xfId="0" applyNumberFormat="1" applyFont="1" applyFill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2" borderId="0" xfId="0" applyNumberFormat="1" applyFont="1" applyFill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165" fontId="3" fillId="0" borderId="0" xfId="1" applyNumberFormat="1" applyFont="1"/>
    <xf numFmtId="165" fontId="3" fillId="0" borderId="7" xfId="1" applyNumberFormat="1" applyFont="1" applyBorder="1"/>
    <xf numFmtId="0" fontId="3" fillId="0" borderId="8" xfId="1" applyFont="1" applyBorder="1" applyAlignment="1">
      <alignment horizontal="center"/>
    </xf>
    <xf numFmtId="165" fontId="3" fillId="0" borderId="8" xfId="1" applyNumberFormat="1" applyFont="1" applyBorder="1"/>
    <xf numFmtId="0" fontId="3" fillId="2" borderId="8" xfId="1" applyFont="1" applyFill="1" applyBorder="1" applyAlignment="1">
      <alignment horizontal="center"/>
    </xf>
    <xf numFmtId="0" fontId="3" fillId="2" borderId="9" xfId="1" applyFont="1" applyFill="1" applyBorder="1" applyAlignment="1">
      <alignment horizontal="center"/>
    </xf>
    <xf numFmtId="0" fontId="3" fillId="0" borderId="0" xfId="1" applyFont="1"/>
    <xf numFmtId="0" fontId="3" fillId="0" borderId="10" xfId="2" quotePrefix="1" applyFont="1" applyBorder="1" applyAlignment="1">
      <alignment horizontal="left"/>
    </xf>
    <xf numFmtId="0" fontId="3" fillId="0" borderId="10" xfId="1" applyFont="1" applyBorder="1"/>
    <xf numFmtId="0" fontId="3" fillId="0" borderId="0" xfId="0" quotePrefix="1" applyFont="1" applyAlignment="1">
      <alignment horizontal="left"/>
    </xf>
    <xf numFmtId="164" fontId="0" fillId="0" borderId="0" xfId="0" applyNumberFormat="1"/>
  </cellXfs>
  <cellStyles count="3">
    <cellStyle name="Normal" xfId="0" builtinId="0"/>
    <cellStyle name="Normal_JUROS 98 2" xfId="1" xr:uid="{FABA642D-D86B-4B25-AAEF-811226FFB610}"/>
    <cellStyle name="Normal_JUROS 98 2 2" xfId="2" xr:uid="{E201AF61-5FFD-46CA-908F-8614A239F3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ator%20Previdenci&#225;ri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tor 2023"/>
      <sheetName val="Fator 2022"/>
      <sheetName val="Fator 2021"/>
      <sheetName val="Fator 2020"/>
      <sheetName val="Fator 2019"/>
      <sheetName val="Fator2018"/>
      <sheetName val="Fator2017"/>
      <sheetName val="Fator2016"/>
      <sheetName val="Fator2015"/>
      <sheetName val="Fator2014"/>
      <sheetName val="Fator2013"/>
      <sheetName val="Fator2012"/>
      <sheetName val="Fator2011"/>
      <sheetName val="Fator2010"/>
      <sheetName val="Fator2009"/>
      <sheetName val="Fator2008"/>
      <sheetName val="Fator2007"/>
      <sheetName val="Fator2006"/>
      <sheetName val="Fator2005"/>
      <sheetName val="Fator 2004"/>
      <sheetName val="Fator 2003"/>
      <sheetName val="Fator2002"/>
      <sheetName val="Fator2001"/>
      <sheetName val="Fator2000"/>
      <sheetName val="Expectativas de Sobrevi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2E053-54BE-499C-878B-587564D8D0C4}">
  <dimension ref="A1:AE50"/>
  <sheetViews>
    <sheetView showGridLines="0" tabSelected="1" zoomScaleNormal="100" workbookViewId="0"/>
  </sheetViews>
  <sheetFormatPr defaultRowHeight="12.75" x14ac:dyDescent="0.2"/>
  <cols>
    <col min="1" max="1" width="3.140625" customWidth="1"/>
    <col min="2" max="2" width="3.85546875" customWidth="1"/>
    <col min="3" max="3" width="4.140625" customWidth="1"/>
    <col min="4" max="33" width="6.28515625" customWidth="1"/>
  </cols>
  <sheetData>
    <row r="1" spans="1:31" x14ac:dyDescent="0.2">
      <c r="A1" s="1" t="s">
        <v>0</v>
      </c>
    </row>
    <row r="2" spans="1:31" ht="21" customHeight="1" x14ac:dyDescent="0.3"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ht="18" customHeight="1" x14ac:dyDescent="0.2">
      <c r="B3" s="4" t="s">
        <v>2</v>
      </c>
      <c r="C3" s="5" t="s">
        <v>3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7"/>
    </row>
    <row r="4" spans="1:31" ht="14.45" customHeight="1" x14ac:dyDescent="0.25">
      <c r="B4" s="8"/>
      <c r="C4" s="9"/>
      <c r="D4" s="10">
        <v>37.299727343400711</v>
      </c>
      <c r="E4" s="11">
        <v>36.403380935748189</v>
      </c>
      <c r="F4" s="12">
        <v>35.512522541240848</v>
      </c>
      <c r="G4" s="11">
        <v>34.627527671126856</v>
      </c>
      <c r="H4" s="12">
        <v>33.748609536737931</v>
      </c>
      <c r="I4" s="11">
        <v>32.87593423443883</v>
      </c>
      <c r="J4" s="12">
        <v>32.009598587477008</v>
      </c>
      <c r="K4" s="11">
        <v>31.149732210187004</v>
      </c>
      <c r="L4" s="12">
        <v>30.296600026093287</v>
      </c>
      <c r="M4" s="11">
        <v>29.450459504193102</v>
      </c>
      <c r="N4" s="12">
        <v>28.611427600741838</v>
      </c>
      <c r="O4" s="11">
        <v>27.779588867085188</v>
      </c>
      <c r="P4" s="12">
        <v>26.955073135347131</v>
      </c>
      <c r="Q4" s="11">
        <v>26.138220836624683</v>
      </c>
      <c r="R4" s="12">
        <v>25.329312306318418</v>
      </c>
      <c r="S4" s="11">
        <v>24.528382450644919</v>
      </c>
      <c r="T4" s="12">
        <v>23.735411555450845</v>
      </c>
      <c r="U4" s="11">
        <v>22.950534694719494</v>
      </c>
      <c r="V4" s="12">
        <v>22.174099953901187</v>
      </c>
      <c r="W4" s="11">
        <v>21.406643070091494</v>
      </c>
      <c r="X4" s="12">
        <v>20.648747820641052</v>
      </c>
      <c r="Y4" s="11">
        <v>19.901082239083301</v>
      </c>
      <c r="Z4" s="12">
        <v>19.164299221227587</v>
      </c>
      <c r="AA4" s="11">
        <v>18.438583260175172</v>
      </c>
      <c r="AB4" s="12">
        <v>17.724432816082722</v>
      </c>
      <c r="AC4" s="11">
        <v>17.023132663169399</v>
      </c>
      <c r="AD4" s="12">
        <v>16.336235757803134</v>
      </c>
      <c r="AE4" s="13">
        <v>15.664901508650821</v>
      </c>
    </row>
    <row r="5" spans="1:31" ht="14.45" customHeight="1" x14ac:dyDescent="0.25">
      <c r="B5" s="8"/>
      <c r="C5" s="9"/>
      <c r="D5" s="14">
        <v>43</v>
      </c>
      <c r="E5" s="15">
        <v>44</v>
      </c>
      <c r="F5" s="16">
        <v>45</v>
      </c>
      <c r="G5" s="15">
        <v>46</v>
      </c>
      <c r="H5" s="16">
        <v>47</v>
      </c>
      <c r="I5" s="15">
        <v>48</v>
      </c>
      <c r="J5" s="16">
        <v>49</v>
      </c>
      <c r="K5" s="15">
        <v>50</v>
      </c>
      <c r="L5" s="16">
        <v>51</v>
      </c>
      <c r="M5" s="15">
        <v>52</v>
      </c>
      <c r="N5" s="16">
        <v>53</v>
      </c>
      <c r="O5" s="15">
        <v>54</v>
      </c>
      <c r="P5" s="16">
        <v>55</v>
      </c>
      <c r="Q5" s="15">
        <v>56</v>
      </c>
      <c r="R5" s="16">
        <v>57</v>
      </c>
      <c r="S5" s="15">
        <v>58</v>
      </c>
      <c r="T5" s="16">
        <v>59</v>
      </c>
      <c r="U5" s="15">
        <v>60</v>
      </c>
      <c r="V5" s="16">
        <v>61</v>
      </c>
      <c r="W5" s="15">
        <v>62</v>
      </c>
      <c r="X5" s="16">
        <v>63</v>
      </c>
      <c r="Y5" s="15">
        <v>64</v>
      </c>
      <c r="Z5" s="16">
        <v>65</v>
      </c>
      <c r="AA5" s="15">
        <v>66</v>
      </c>
      <c r="AB5" s="16">
        <v>67</v>
      </c>
      <c r="AC5" s="15">
        <v>68</v>
      </c>
      <c r="AD5" s="16">
        <v>69</v>
      </c>
      <c r="AE5" s="17">
        <v>70</v>
      </c>
    </row>
    <row r="6" spans="1:31" ht="15" x14ac:dyDescent="0.25">
      <c r="B6" s="8"/>
      <c r="C6" s="18">
        <v>15</v>
      </c>
      <c r="D6" s="19">
        <f>($C6*0.31/D$4)*(1+((D$5+$C6*0.31)/100))</f>
        <v>0.18406903988306833</v>
      </c>
      <c r="E6" s="19">
        <f t="shared" ref="E6:AE15" si="0">($C6*0.31/E$4)*(1+((E$5+$C6*0.31)/100))</f>
        <v>0.18987865473814225</v>
      </c>
      <c r="F6" s="19">
        <f t="shared" si="0"/>
        <v>0.19595130117605142</v>
      </c>
      <c r="G6" s="19">
        <f t="shared" si="0"/>
        <v>0.20230219917898154</v>
      </c>
      <c r="H6" s="19">
        <f t="shared" si="0"/>
        <v>0.20894860845522129</v>
      </c>
      <c r="I6" s="19">
        <f t="shared" si="0"/>
        <v>0.21590945368677406</v>
      </c>
      <c r="J6" s="19">
        <f t="shared" si="0"/>
        <v>0.22320570439128229</v>
      </c>
      <c r="K6" s="19">
        <f t="shared" si="0"/>
        <v>0.23085993007825056</v>
      </c>
      <c r="L6" s="19">
        <f t="shared" si="0"/>
        <v>0.23889561844452609</v>
      </c>
      <c r="M6" s="19">
        <f t="shared" si="0"/>
        <v>0.24733824607941637</v>
      </c>
      <c r="N6" s="19">
        <f t="shared" si="0"/>
        <v>0.25621668035222156</v>
      </c>
      <c r="O6" s="19">
        <f t="shared" si="0"/>
        <v>0.26556278551483353</v>
      </c>
      <c r="P6" s="19">
        <f t="shared" si="0"/>
        <v>0.27541105018427908</v>
      </c>
      <c r="Q6" s="19">
        <f t="shared" si="0"/>
        <v>0.28579699615716675</v>
      </c>
      <c r="R6" s="19">
        <f t="shared" si="0"/>
        <v>0.29675993209357471</v>
      </c>
      <c r="S6" s="19">
        <f t="shared" si="0"/>
        <v>0.30834585261455522</v>
      </c>
      <c r="T6" s="19">
        <f t="shared" si="0"/>
        <v>0.3206064062644165</v>
      </c>
      <c r="U6" s="19">
        <f t="shared" si="0"/>
        <v>0.33359680294339988</v>
      </c>
      <c r="V6" s="19">
        <f t="shared" si="0"/>
        <v>0.34737486599291834</v>
      </c>
      <c r="W6" s="19">
        <f t="shared" si="0"/>
        <v>0.36200094403530786</v>
      </c>
      <c r="X6" s="19">
        <f t="shared" si="0"/>
        <v>0.37753984249869044</v>
      </c>
      <c r="Y6" s="19">
        <f t="shared" si="0"/>
        <v>0.39406022776986604</v>
      </c>
      <c r="Z6" s="19">
        <f t="shared" si="0"/>
        <v>0.41163649705813143</v>
      </c>
      <c r="AA6" s="19">
        <f t="shared" si="0"/>
        <v>0.43035979977588656</v>
      </c>
      <c r="AB6" s="19">
        <f t="shared" si="0"/>
        <v>0.45032329569144663</v>
      </c>
      <c r="AC6" s="19">
        <f t="shared" si="0"/>
        <v>0.47160679287717489</v>
      </c>
      <c r="AD6" s="19">
        <f t="shared" si="0"/>
        <v>0.49428308453145603</v>
      </c>
      <c r="AE6" s="20">
        <f t="shared" si="0"/>
        <v>0.51843447566619671</v>
      </c>
    </row>
    <row r="7" spans="1:31" ht="15" x14ac:dyDescent="0.25">
      <c r="B7" s="8"/>
      <c r="C7" s="21">
        <v>16</v>
      </c>
      <c r="D7" s="19">
        <f t="shared" ref="D7:S26" si="1">($C7*0.31/D$4)*(1+((D$5+$C7*0.31)/100))</f>
        <v>0.19675253742299612</v>
      </c>
      <c r="E7" s="19">
        <f t="shared" si="1"/>
        <v>0.20295961007139754</v>
      </c>
      <c r="F7" s="19">
        <f t="shared" si="1"/>
        <v>0.20944769528445073</v>
      </c>
      <c r="G7" s="19">
        <f t="shared" si="1"/>
        <v>0.21623305224425043</v>
      </c>
      <c r="H7" s="19">
        <f t="shared" si="1"/>
        <v>0.22333411964114158</v>
      </c>
      <c r="I7" s="19">
        <f t="shared" si="1"/>
        <v>0.23077111500157801</v>
      </c>
      <c r="J7" s="19">
        <f t="shared" si="1"/>
        <v>0.23856644059846369</v>
      </c>
      <c r="K7" s="19">
        <f t="shared" si="1"/>
        <v>0.24674420788395782</v>
      </c>
      <c r="L7" s="19">
        <f t="shared" si="1"/>
        <v>0.25532950870188781</v>
      </c>
      <c r="M7" s="19">
        <f t="shared" si="1"/>
        <v>0.26434955960166101</v>
      </c>
      <c r="N7" s="19">
        <f t="shared" si="1"/>
        <v>0.27383520002325434</v>
      </c>
      <c r="O7" s="19">
        <f t="shared" si="1"/>
        <v>0.28382047112806252</v>
      </c>
      <c r="P7" s="19">
        <f t="shared" si="1"/>
        <v>0.29434221751733436</v>
      </c>
      <c r="Q7" s="19">
        <f t="shared" si="1"/>
        <v>0.30543838656429956</v>
      </c>
      <c r="R7" s="19">
        <f t="shared" si="1"/>
        <v>0.31715097128776404</v>
      </c>
      <c r="S7" s="19">
        <f t="shared" si="1"/>
        <v>0.32952910842220989</v>
      </c>
      <c r="T7" s="19">
        <f t="shared" si="0"/>
        <v>0.34262797512488841</v>
      </c>
      <c r="U7" s="19">
        <f t="shared" si="0"/>
        <v>0.35650655241084794</v>
      </c>
      <c r="V7" s="19">
        <f t="shared" si="0"/>
        <v>0.37122661199837226</v>
      </c>
      <c r="W7" s="19">
        <f t="shared" si="0"/>
        <v>0.38685262200546444</v>
      </c>
      <c r="X7" s="19">
        <f t="shared" si="0"/>
        <v>0.40345381097018818</v>
      </c>
      <c r="Y7" s="19">
        <f t="shared" si="0"/>
        <v>0.42110353091963432</v>
      </c>
      <c r="Z7" s="19">
        <f t="shared" si="0"/>
        <v>0.43988125538461548</v>
      </c>
      <c r="AA7" s="19">
        <f t="shared" si="0"/>
        <v>0.45988435664223809</v>
      </c>
      <c r="AB7" s="19">
        <f t="shared" si="0"/>
        <v>0.48121235181420269</v>
      </c>
      <c r="AC7" s="19">
        <f t="shared" si="0"/>
        <v>0.50395048724262126</v>
      </c>
      <c r="AD7" s="19">
        <f t="shared" si="0"/>
        <v>0.52817651066761606</v>
      </c>
      <c r="AE7" s="22">
        <f t="shared" si="0"/>
        <v>0.55397833144419284</v>
      </c>
    </row>
    <row r="8" spans="1:31" ht="15" x14ac:dyDescent="0.25">
      <c r="B8" s="8"/>
      <c r="C8" s="23">
        <v>17</v>
      </c>
      <c r="D8" s="19">
        <f t="shared" si="1"/>
        <v>0.20948756348972261</v>
      </c>
      <c r="E8" s="19">
        <f t="shared" si="0"/>
        <v>0.21609336269849191</v>
      </c>
      <c r="F8" s="19">
        <f t="shared" si="0"/>
        <v>0.22299821114659943</v>
      </c>
      <c r="G8" s="19">
        <f t="shared" si="0"/>
        <v>0.23021941028285298</v>
      </c>
      <c r="H8" s="19">
        <f t="shared" si="0"/>
        <v>0.23777658132150833</v>
      </c>
      <c r="I8" s="19">
        <f t="shared" si="0"/>
        <v>0.24569123853334274</v>
      </c>
      <c r="J8" s="19">
        <f t="shared" si="0"/>
        <v>0.25398722129494866</v>
      </c>
      <c r="K8" s="19">
        <f t="shared" si="0"/>
        <v>0.26269018766472646</v>
      </c>
      <c r="L8" s="19">
        <f t="shared" si="0"/>
        <v>0.27182683842104871</v>
      </c>
      <c r="M8" s="19">
        <f t="shared" si="0"/>
        <v>0.28142613526352456</v>
      </c>
      <c r="N8" s="19">
        <f t="shared" si="0"/>
        <v>0.29152089565023098</v>
      </c>
      <c r="O8" s="19">
        <f t="shared" si="0"/>
        <v>0.30214734423032169</v>
      </c>
      <c r="P8" s="19">
        <f t="shared" si="0"/>
        <v>0.31334468868215248</v>
      </c>
      <c r="Q8" s="19">
        <f t="shared" si="0"/>
        <v>0.32515330913768092</v>
      </c>
      <c r="R8" s="19">
        <f t="shared" si="0"/>
        <v>0.33761789094711381</v>
      </c>
      <c r="S8" s="19">
        <f t="shared" si="0"/>
        <v>0.35079072243403342</v>
      </c>
      <c r="T8" s="19">
        <f t="shared" si="0"/>
        <v>0.36473052004071571</v>
      </c>
      <c r="U8" s="19">
        <f t="shared" si="0"/>
        <v>0.37950004720386538</v>
      </c>
      <c r="V8" s="19">
        <f t="shared" si="0"/>
        <v>0.39516503570456696</v>
      </c>
      <c r="W8" s="19">
        <f t="shared" si="0"/>
        <v>0.41179408518826305</v>
      </c>
      <c r="X8" s="19">
        <f t="shared" si="0"/>
        <v>0.42946086014646739</v>
      </c>
      <c r="Y8" s="19">
        <f t="shared" si="0"/>
        <v>0.44824341173170806</v>
      </c>
      <c r="Z8" s="19">
        <f t="shared" si="0"/>
        <v>0.46822630435975893</v>
      </c>
      <c r="AA8" s="19">
        <f t="shared" si="0"/>
        <v>0.48951315145208446</v>
      </c>
      <c r="AB8" s="19">
        <f t="shared" si="0"/>
        <v>0.5122098458215415</v>
      </c>
      <c r="AC8" s="19">
        <f t="shared" si="0"/>
        <v>0.53640708679643878</v>
      </c>
      <c r="AD8" s="19">
        <f t="shared" si="0"/>
        <v>0.56218758936636759</v>
      </c>
      <c r="AE8" s="22">
        <f t="shared" si="0"/>
        <v>0.58964488189722009</v>
      </c>
    </row>
    <row r="9" spans="1:31" ht="15" x14ac:dyDescent="0.25">
      <c r="B9" s="8"/>
      <c r="C9" s="21">
        <v>18</v>
      </c>
      <c r="D9" s="19">
        <f t="shared" si="1"/>
        <v>0.22227411808324787</v>
      </c>
      <c r="E9" s="19">
        <f t="shared" si="0"/>
        <v>0.2292799126194254</v>
      </c>
      <c r="F9" s="19">
        <f t="shared" si="0"/>
        <v>0.23660284876249774</v>
      </c>
      <c r="G9" s="19">
        <f t="shared" si="0"/>
        <v>0.24426127329478942</v>
      </c>
      <c r="H9" s="19">
        <f t="shared" si="0"/>
        <v>0.25227599349632168</v>
      </c>
      <c r="I9" s="19">
        <f t="shared" si="0"/>
        <v>0.2606698242820682</v>
      </c>
      <c r="J9" s="19">
        <f t="shared" si="0"/>
        <v>0.26946804648073736</v>
      </c>
      <c r="K9" s="19">
        <f t="shared" si="0"/>
        <v>0.27869786942055652</v>
      </c>
      <c r="L9" s="19">
        <f t="shared" si="0"/>
        <v>0.28838760760200877</v>
      </c>
      <c r="M9" s="19">
        <f t="shared" si="0"/>
        <v>0.29856797306500682</v>
      </c>
      <c r="N9" s="19">
        <f t="shared" si="0"/>
        <v>0.30927376723315159</v>
      </c>
      <c r="O9" s="19">
        <f t="shared" si="0"/>
        <v>0.32054340482161081</v>
      </c>
      <c r="P9" s="19">
        <f t="shared" si="0"/>
        <v>0.33241846367873362</v>
      </c>
      <c r="Q9" s="19">
        <f t="shared" si="0"/>
        <v>0.34494176387731096</v>
      </c>
      <c r="R9" s="19">
        <f t="shared" si="0"/>
        <v>0.35816069107162418</v>
      </c>
      <c r="S9" s="19">
        <f t="shared" si="0"/>
        <v>0.37213069465002602</v>
      </c>
      <c r="T9" s="19">
        <f t="shared" si="0"/>
        <v>0.38691404101189858</v>
      </c>
      <c r="U9" s="19">
        <f t="shared" si="0"/>
        <v>0.40257728732245229</v>
      </c>
      <c r="V9" s="19">
        <f t="shared" si="0"/>
        <v>0.41919013711150249</v>
      </c>
      <c r="W9" s="19">
        <f t="shared" si="0"/>
        <v>0.43682533358370385</v>
      </c>
      <c r="X9" s="19">
        <f t="shared" si="0"/>
        <v>0.45556099002752809</v>
      </c>
      <c r="Y9" s="19">
        <f t="shared" si="0"/>
        <v>0.47547987020608745</v>
      </c>
      <c r="Z9" s="19">
        <f t="shared" si="0"/>
        <v>0.49667164398356184</v>
      </c>
      <c r="AA9" s="19">
        <f t="shared" si="0"/>
        <v>0.5192461842054259</v>
      </c>
      <c r="AB9" s="19">
        <f t="shared" si="0"/>
        <v>0.54331577771346251</v>
      </c>
      <c r="AC9" s="19">
        <f t="shared" si="0"/>
        <v>0.56897659153862734</v>
      </c>
      <c r="AD9" s="19">
        <f t="shared" si="0"/>
        <v>0.59631632062771023</v>
      </c>
      <c r="AE9" s="22">
        <f t="shared" si="0"/>
        <v>0.6254341270252789</v>
      </c>
    </row>
    <row r="10" spans="1:31" ht="15" x14ac:dyDescent="0.25">
      <c r="B10" s="8"/>
      <c r="C10" s="23">
        <v>19</v>
      </c>
      <c r="D10" s="19">
        <f t="shared" si="1"/>
        <v>0.2351122012035719</v>
      </c>
      <c r="E10" s="19">
        <f t="shared" si="0"/>
        <v>0.24251925983419784</v>
      </c>
      <c r="F10" s="19">
        <f t="shared" si="0"/>
        <v>0.25026160813214549</v>
      </c>
      <c r="G10" s="19">
        <f t="shared" si="0"/>
        <v>0.25835864128005953</v>
      </c>
      <c r="H10" s="19">
        <f t="shared" si="0"/>
        <v>0.26683235616558165</v>
      </c>
      <c r="I10" s="19">
        <f t="shared" si="0"/>
        <v>0.27570687224775431</v>
      </c>
      <c r="J10" s="19">
        <f t="shared" si="0"/>
        <v>0.28500891615582974</v>
      </c>
      <c r="K10" s="19">
        <f t="shared" si="0"/>
        <v>0.29476725315144775</v>
      </c>
      <c r="L10" s="19">
        <f t="shared" si="0"/>
        <v>0.30501181624476803</v>
      </c>
      <c r="M10" s="19">
        <f t="shared" si="0"/>
        <v>0.31577507300610785</v>
      </c>
      <c r="N10" s="19">
        <f t="shared" si="0"/>
        <v>0.3270938147720161</v>
      </c>
      <c r="O10" s="19">
        <f t="shared" si="0"/>
        <v>0.33900865290192989</v>
      </c>
      <c r="P10" s="19">
        <f t="shared" si="0"/>
        <v>0.35156354250707766</v>
      </c>
      <c r="Q10" s="19">
        <f t="shared" si="0"/>
        <v>0.36480375078318944</v>
      </c>
      <c r="R10" s="19">
        <f t="shared" si="0"/>
        <v>0.37877937166129511</v>
      </c>
      <c r="S10" s="19">
        <f t="shared" si="0"/>
        <v>0.3935490250701873</v>
      </c>
      <c r="T10" s="19">
        <f t="shared" si="0"/>
        <v>0.40917853803843696</v>
      </c>
      <c r="U10" s="19">
        <f t="shared" si="0"/>
        <v>0.42573827276660847</v>
      </c>
      <c r="V10" s="19">
        <f t="shared" si="0"/>
        <v>0.44330191621917875</v>
      </c>
      <c r="W10" s="19">
        <f t="shared" si="0"/>
        <v>0.46194636719178661</v>
      </c>
      <c r="X10" s="19">
        <f t="shared" si="0"/>
        <v>0.48175420061337015</v>
      </c>
      <c r="Y10" s="19">
        <f t="shared" si="0"/>
        <v>0.50281290634277231</v>
      </c>
      <c r="Z10" s="19">
        <f t="shared" si="0"/>
        <v>0.52521727425602416</v>
      </c>
      <c r="AA10" s="19">
        <f t="shared" si="0"/>
        <v>0.54908345490226218</v>
      </c>
      <c r="AB10" s="19">
        <f t="shared" si="0"/>
        <v>0.574530147489966</v>
      </c>
      <c r="AC10" s="19">
        <f t="shared" si="0"/>
        <v>0.60165900146918694</v>
      </c>
      <c r="AD10" s="19">
        <f t="shared" si="0"/>
        <v>0.6305627044516442</v>
      </c>
      <c r="AE10" s="22">
        <f t="shared" si="0"/>
        <v>0.66134606682836872</v>
      </c>
    </row>
    <row r="11" spans="1:31" ht="15" x14ac:dyDescent="0.25">
      <c r="B11" s="8"/>
      <c r="C11" s="21">
        <v>20</v>
      </c>
      <c r="D11" s="19">
        <f t="shared" si="1"/>
        <v>0.24800181285069461</v>
      </c>
      <c r="E11" s="19">
        <f t="shared" si="0"/>
        <v>0.25581140434280947</v>
      </c>
      <c r="F11" s="19">
        <f t="shared" si="0"/>
        <v>0.26397448925554268</v>
      </c>
      <c r="G11" s="19">
        <f t="shared" si="0"/>
        <v>0.27251151423866349</v>
      </c>
      <c r="H11" s="19">
        <f t="shared" si="0"/>
        <v>0.28144566932928805</v>
      </c>
      <c r="I11" s="19">
        <f t="shared" si="0"/>
        <v>0.29080238243040124</v>
      </c>
      <c r="J11" s="19">
        <f t="shared" si="0"/>
        <v>0.3006098303202257</v>
      </c>
      <c r="K11" s="19">
        <f t="shared" si="0"/>
        <v>0.31089833885740048</v>
      </c>
      <c r="L11" s="19">
        <f t="shared" si="0"/>
        <v>0.32169946434932645</v>
      </c>
      <c r="M11" s="19">
        <f t="shared" si="0"/>
        <v>0.33304743508682777</v>
      </c>
      <c r="N11" s="19">
        <f t="shared" si="0"/>
        <v>0.34498103826682458</v>
      </c>
      <c r="O11" s="19">
        <f t="shared" si="0"/>
        <v>0.35754308847127914</v>
      </c>
      <c r="P11" s="19">
        <f t="shared" si="0"/>
        <v>0.37077992516718472</v>
      </c>
      <c r="Q11" s="19">
        <f t="shared" si="0"/>
        <v>0.38473926985531648</v>
      </c>
      <c r="R11" s="19">
        <f t="shared" si="0"/>
        <v>0.39947393271612658</v>
      </c>
      <c r="S11" s="19">
        <f t="shared" si="0"/>
        <v>0.41504571369451754</v>
      </c>
      <c r="T11" s="19">
        <f t="shared" si="0"/>
        <v>0.4315240111203309</v>
      </c>
      <c r="U11" s="19">
        <f t="shared" si="0"/>
        <v>0.44898300353633408</v>
      </c>
      <c r="V11" s="19">
        <f t="shared" si="0"/>
        <v>0.46750037302759589</v>
      </c>
      <c r="W11" s="19">
        <f t="shared" si="0"/>
        <v>0.48715718601251135</v>
      </c>
      <c r="X11" s="19">
        <f t="shared" si="0"/>
        <v>0.50804049190399381</v>
      </c>
      <c r="Y11" s="19">
        <f t="shared" si="0"/>
        <v>0.53024252014176254</v>
      </c>
      <c r="Z11" s="19">
        <f t="shared" si="0"/>
        <v>0.55386319517714588</v>
      </c>
      <c r="AA11" s="19">
        <f t="shared" si="0"/>
        <v>0.57902496354259325</v>
      </c>
      <c r="AB11" s="19">
        <f t="shared" si="0"/>
        <v>0.60585295515105209</v>
      </c>
      <c r="AC11" s="19">
        <f t="shared" si="0"/>
        <v>0.63445431658811735</v>
      </c>
      <c r="AD11" s="19">
        <f t="shared" si="0"/>
        <v>0.66492674083816938</v>
      </c>
      <c r="AE11" s="22">
        <f t="shared" si="0"/>
        <v>0.69738070130648977</v>
      </c>
    </row>
    <row r="12" spans="1:31" ht="15" x14ac:dyDescent="0.25">
      <c r="B12" s="8"/>
      <c r="C12" s="23">
        <v>21</v>
      </c>
      <c r="D12" s="19">
        <f>($C12*0.31/D$4)*(1+((D$5+$C12*0.31)/100))</f>
        <v>0.26094295302461606</v>
      </c>
      <c r="E12" s="19">
        <f t="shared" si="0"/>
        <v>0.26915634614526007</v>
      </c>
      <c r="F12" s="19">
        <f t="shared" si="0"/>
        <v>0.27774149213268939</v>
      </c>
      <c r="G12" s="19">
        <f t="shared" si="0"/>
        <v>0.28671989217060118</v>
      </c>
      <c r="H12" s="19">
        <f t="shared" si="0"/>
        <v>0.29611593298744093</v>
      </c>
      <c r="I12" s="19">
        <f t="shared" si="0"/>
        <v>0.30595635483000883</v>
      </c>
      <c r="J12" s="19">
        <f t="shared" si="0"/>
        <v>0.31627078897392535</v>
      </c>
      <c r="K12" s="19">
        <f t="shared" si="0"/>
        <v>0.32709112653841438</v>
      </c>
      <c r="L12" s="19">
        <f t="shared" si="0"/>
        <v>0.33845055191568402</v>
      </c>
      <c r="M12" s="19">
        <f t="shared" si="0"/>
        <v>0.35038505930716629</v>
      </c>
      <c r="N12" s="19">
        <f t="shared" si="0"/>
        <v>0.36293543771757691</v>
      </c>
      <c r="O12" s="19">
        <f t="shared" si="0"/>
        <v>0.37614671152965828</v>
      </c>
      <c r="P12" s="19">
        <f t="shared" si="0"/>
        <v>0.39006761165905457</v>
      </c>
      <c r="Q12" s="19">
        <f t="shared" si="0"/>
        <v>0.40474832109369208</v>
      </c>
      <c r="R12" s="19">
        <f t="shared" si="0"/>
        <v>0.42024437423611855</v>
      </c>
      <c r="S12" s="19">
        <f t="shared" si="0"/>
        <v>0.43662076052301663</v>
      </c>
      <c r="T12" s="19">
        <f t="shared" si="0"/>
        <v>0.45395046025758029</v>
      </c>
      <c r="U12" s="19">
        <f t="shared" si="0"/>
        <v>0.47231147963162889</v>
      </c>
      <c r="V12" s="19">
        <f t="shared" si="0"/>
        <v>0.49178550753675354</v>
      </c>
      <c r="W12" s="19">
        <f t="shared" si="0"/>
        <v>0.51245779004587821</v>
      </c>
      <c r="X12" s="19">
        <f t="shared" si="0"/>
        <v>0.53441986389939888</v>
      </c>
      <c r="Y12" s="19">
        <f t="shared" si="0"/>
        <v>0.5577687116030583</v>
      </c>
      <c r="Z12" s="19">
        <f t="shared" si="0"/>
        <v>0.58260940674692707</v>
      </c>
      <c r="AA12" s="19">
        <f t="shared" si="0"/>
        <v>0.60907071012641933</v>
      </c>
      <c r="AB12" s="19">
        <f t="shared" si="0"/>
        <v>0.63728420069672054</v>
      </c>
      <c r="AC12" s="19">
        <f t="shared" si="0"/>
        <v>0.66736253689541902</v>
      </c>
      <c r="AD12" s="19">
        <f t="shared" si="0"/>
        <v>0.69940842978728568</v>
      </c>
      <c r="AE12" s="22">
        <f t="shared" si="0"/>
        <v>0.73353803045964205</v>
      </c>
    </row>
    <row r="13" spans="1:31" ht="15" x14ac:dyDescent="0.25">
      <c r="B13" s="8"/>
      <c r="C13" s="21">
        <v>22</v>
      </c>
      <c r="D13" s="19">
        <f t="shared" si="1"/>
        <v>0.27393562172533631</v>
      </c>
      <c r="E13" s="19">
        <f t="shared" si="0"/>
        <v>0.28255408524154974</v>
      </c>
      <c r="F13" s="19">
        <f t="shared" si="0"/>
        <v>0.29156261676358558</v>
      </c>
      <c r="G13" s="19">
        <f t="shared" si="0"/>
        <v>0.30098377507587259</v>
      </c>
      <c r="H13" s="19">
        <f t="shared" si="0"/>
        <v>0.31084314714004041</v>
      </c>
      <c r="I13" s="19">
        <f t="shared" si="0"/>
        <v>0.32116878944657712</v>
      </c>
      <c r="J13" s="19">
        <f t="shared" si="0"/>
        <v>0.3319917921169287</v>
      </c>
      <c r="K13" s="19">
        <f t="shared" si="0"/>
        <v>0.34334561619448972</v>
      </c>
      <c r="L13" s="19">
        <f t="shared" si="0"/>
        <v>0.3552650789438408</v>
      </c>
      <c r="M13" s="19">
        <f t="shared" si="0"/>
        <v>0.36778794566712375</v>
      </c>
      <c r="N13" s="19">
        <f t="shared" si="0"/>
        <v>0.38095701312427316</v>
      </c>
      <c r="O13" s="19">
        <f t="shared" si="0"/>
        <v>0.39481952207706761</v>
      </c>
      <c r="P13" s="19">
        <f t="shared" si="0"/>
        <v>0.40942660198268743</v>
      </c>
      <c r="Q13" s="19">
        <f t="shared" si="0"/>
        <v>0.42483090449831623</v>
      </c>
      <c r="R13" s="19">
        <f t="shared" si="0"/>
        <v>0.44109069622127106</v>
      </c>
      <c r="S13" s="19">
        <f t="shared" si="0"/>
        <v>0.45827416555568468</v>
      </c>
      <c r="T13" s="19">
        <f t="shared" si="0"/>
        <v>0.47645788545018514</v>
      </c>
      <c r="U13" s="19">
        <f t="shared" si="0"/>
        <v>0.49572370105249325</v>
      </c>
      <c r="V13" s="19">
        <f t="shared" si="0"/>
        <v>0.51615731974665213</v>
      </c>
      <c r="W13" s="19">
        <f t="shared" si="0"/>
        <v>0.537848179291887</v>
      </c>
      <c r="X13" s="19">
        <f t="shared" si="0"/>
        <v>0.56089231659958538</v>
      </c>
      <c r="Y13" s="19">
        <f t="shared" si="0"/>
        <v>0.58539148072665959</v>
      </c>
      <c r="Z13" s="19">
        <f t="shared" si="0"/>
        <v>0.61145590896536761</v>
      </c>
      <c r="AA13" s="19">
        <f t="shared" si="0"/>
        <v>0.63922069465374032</v>
      </c>
      <c r="AB13" s="19">
        <f t="shared" si="0"/>
        <v>0.66882388412697147</v>
      </c>
      <c r="AC13" s="19">
        <f t="shared" si="0"/>
        <v>0.70038366239109162</v>
      </c>
      <c r="AD13" s="19">
        <f t="shared" si="0"/>
        <v>0.73400777129899331</v>
      </c>
      <c r="AE13" s="22">
        <f t="shared" si="0"/>
        <v>0.76981805428782568</v>
      </c>
    </row>
    <row r="14" spans="1:31" ht="15" x14ac:dyDescent="0.25">
      <c r="B14" s="8"/>
      <c r="C14" s="23">
        <v>23</v>
      </c>
      <c r="D14" s="19">
        <f t="shared" si="1"/>
        <v>0.28697981895285524</v>
      </c>
      <c r="E14" s="19">
        <f t="shared" si="0"/>
        <v>0.29600462163167846</v>
      </c>
      <c r="F14" s="19">
        <f t="shared" si="0"/>
        <v>0.30543786314823129</v>
      </c>
      <c r="G14" s="19">
        <f t="shared" si="0"/>
        <v>0.31530316295447774</v>
      </c>
      <c r="H14" s="19">
        <f t="shared" si="0"/>
        <v>0.32562731178708643</v>
      </c>
      <c r="I14" s="19">
        <f t="shared" si="0"/>
        <v>0.33643968628010607</v>
      </c>
      <c r="J14" s="19">
        <f t="shared" si="0"/>
        <v>0.34777283974923562</v>
      </c>
      <c r="K14" s="19">
        <f t="shared" si="0"/>
        <v>0.35966180782562629</v>
      </c>
      <c r="L14" s="19">
        <f t="shared" si="0"/>
        <v>0.37214304543379673</v>
      </c>
      <c r="M14" s="19">
        <f t="shared" si="0"/>
        <v>0.38525609416669987</v>
      </c>
      <c r="N14" s="19">
        <f t="shared" si="0"/>
        <v>0.39904576448691337</v>
      </c>
      <c r="O14" s="19">
        <f t="shared" si="0"/>
        <v>0.41356152011350678</v>
      </c>
      <c r="P14" s="19">
        <f t="shared" si="0"/>
        <v>0.42885689613808314</v>
      </c>
      <c r="Q14" s="19">
        <f t="shared" si="0"/>
        <v>0.44498702006918894</v>
      </c>
      <c r="R14" s="19">
        <f t="shared" si="0"/>
        <v>0.46201289867158413</v>
      </c>
      <c r="S14" s="19">
        <f t="shared" si="0"/>
        <v>0.48000592879252152</v>
      </c>
      <c r="T14" s="19">
        <f t="shared" si="0"/>
        <v>0.4990462866981456</v>
      </c>
      <c r="U14" s="19">
        <f t="shared" si="0"/>
        <v>0.51921966779892681</v>
      </c>
      <c r="V14" s="19">
        <f t="shared" si="0"/>
        <v>0.54061580965729139</v>
      </c>
      <c r="W14" s="19">
        <f t="shared" si="0"/>
        <v>0.5633283537505378</v>
      </c>
      <c r="X14" s="19">
        <f t="shared" si="0"/>
        <v>0.58745785000455331</v>
      </c>
      <c r="Y14" s="19">
        <f t="shared" si="0"/>
        <v>0.6131108275125664</v>
      </c>
      <c r="Z14" s="19">
        <f t="shared" si="0"/>
        <v>0.64040270183246739</v>
      </c>
      <c r="AA14" s="19">
        <f t="shared" si="0"/>
        <v>0.66947491712455609</v>
      </c>
      <c r="AB14" s="19">
        <f t="shared" si="0"/>
        <v>0.70047200544180477</v>
      </c>
      <c r="AC14" s="19">
        <f t="shared" si="0"/>
        <v>0.73351769307513526</v>
      </c>
      <c r="AD14" s="19">
        <f t="shared" si="0"/>
        <v>0.76872476537329215</v>
      </c>
      <c r="AE14" s="22">
        <f t="shared" si="0"/>
        <v>0.80622077279104043</v>
      </c>
    </row>
    <row r="15" spans="1:31" ht="15" x14ac:dyDescent="0.25">
      <c r="B15" s="8"/>
      <c r="C15" s="21">
        <v>24</v>
      </c>
      <c r="D15" s="19">
        <f t="shared" si="1"/>
        <v>0.30007554470717285</v>
      </c>
      <c r="E15" s="19">
        <f t="shared" si="0"/>
        <v>0.30950795531564629</v>
      </c>
      <c r="F15" s="19">
        <f t="shared" si="0"/>
        <v>0.31936723128662642</v>
      </c>
      <c r="G15" s="19">
        <f t="shared" si="0"/>
        <v>0.32967805580641674</v>
      </c>
      <c r="H15" s="19">
        <f t="shared" si="0"/>
        <v>0.34046842692857893</v>
      </c>
      <c r="I15" s="19">
        <f t="shared" si="0"/>
        <v>0.35176904533059583</v>
      </c>
      <c r="J15" s="19">
        <f t="shared" si="0"/>
        <v>0.36361393187084617</v>
      </c>
      <c r="K15" s="19">
        <f t="shared" si="0"/>
        <v>0.37603970143182425</v>
      </c>
      <c r="L15" s="19">
        <f t="shared" si="0"/>
        <v>0.38908445138555176</v>
      </c>
      <c r="M15" s="19">
        <f t="shared" si="0"/>
        <v>0.40278950480589476</v>
      </c>
      <c r="N15" s="19">
        <f t="shared" si="0"/>
        <v>0.41720169180549749</v>
      </c>
      <c r="O15" s="19">
        <f t="shared" si="0"/>
        <v>0.43237270563897601</v>
      </c>
      <c r="P15" s="19">
        <f t="shared" si="0"/>
        <v>0.44835849412524181</v>
      </c>
      <c r="Q15" s="19">
        <f t="shared" si="0"/>
        <v>0.4652166678063101</v>
      </c>
      <c r="R15" s="19">
        <f t="shared" si="0"/>
        <v>0.48301098158705774</v>
      </c>
      <c r="S15" s="19">
        <f t="shared" si="0"/>
        <v>0.50181605023352727</v>
      </c>
      <c r="T15" s="19">
        <f t="shared" si="0"/>
        <v>0.52171566400146152</v>
      </c>
      <c r="U15" s="19">
        <f t="shared" si="0"/>
        <v>0.54279937987092974</v>
      </c>
      <c r="V15" s="19">
        <f t="shared" si="0"/>
        <v>0.56516097726867154</v>
      </c>
      <c r="W15" s="19">
        <f t="shared" si="0"/>
        <v>0.58889831342183063</v>
      </c>
      <c r="X15" s="19">
        <f t="shared" si="0"/>
        <v>0.61411646411430287</v>
      </c>
      <c r="Y15" s="19">
        <f t="shared" si="0"/>
        <v>0.64092675196077853</v>
      </c>
      <c r="Z15" s="19">
        <f t="shared" si="0"/>
        <v>0.66944978534822686</v>
      </c>
      <c r="AA15" s="19">
        <f t="shared" si="0"/>
        <v>0.69983337753886665</v>
      </c>
      <c r="AB15" s="19">
        <f t="shared" si="0"/>
        <v>0.73222856464122055</v>
      </c>
      <c r="AC15" s="19">
        <f t="shared" si="0"/>
        <v>0.76676462894754982</v>
      </c>
      <c r="AD15" s="19">
        <f t="shared" si="0"/>
        <v>0.80355941201018211</v>
      </c>
      <c r="AE15" s="22">
        <f t="shared" si="0"/>
        <v>0.8427461859692863</v>
      </c>
    </row>
    <row r="16" spans="1:31" ht="15" x14ac:dyDescent="0.25">
      <c r="B16" s="8"/>
      <c r="C16" s="23">
        <v>25</v>
      </c>
      <c r="D16" s="19">
        <f t="shared" si="1"/>
        <v>0.31322279898828931</v>
      </c>
      <c r="E16" s="19">
        <f t="shared" si="1"/>
        <v>0.32306408629345318</v>
      </c>
      <c r="F16" s="19">
        <f t="shared" si="1"/>
        <v>0.33335072117877101</v>
      </c>
      <c r="G16" s="19">
        <f t="shared" si="1"/>
        <v>0.34410845363168951</v>
      </c>
      <c r="H16" s="19">
        <f t="shared" si="1"/>
        <v>0.35536649256451797</v>
      </c>
      <c r="I16" s="19">
        <f t="shared" si="1"/>
        <v>0.36715686659804631</v>
      </c>
      <c r="J16" s="19">
        <f t="shared" si="1"/>
        <v>0.37951506848176048</v>
      </c>
      <c r="K16" s="19">
        <f t="shared" si="1"/>
        <v>0.39247929701308354</v>
      </c>
      <c r="L16" s="19">
        <f t="shared" si="1"/>
        <v>0.40608929679910594</v>
      </c>
      <c r="M16" s="19">
        <f t="shared" si="1"/>
        <v>0.4203881775847087</v>
      </c>
      <c r="N16" s="19">
        <f t="shared" si="1"/>
        <v>0.43542479508002546</v>
      </c>
      <c r="O16" s="19">
        <f t="shared" si="1"/>
        <v>0.45125307865347536</v>
      </c>
      <c r="P16" s="19">
        <f t="shared" si="1"/>
        <v>0.46793139594416333</v>
      </c>
      <c r="Q16" s="19">
        <f t="shared" si="1"/>
        <v>0.48551984770967993</v>
      </c>
      <c r="R16" s="19">
        <f t="shared" si="1"/>
        <v>0.50408494496769185</v>
      </c>
      <c r="S16" s="19">
        <f t="shared" si="1"/>
        <v>0.52370452987870197</v>
      </c>
      <c r="T16" s="19">
        <f t="shared" ref="T16:AE26" si="2">($C16*0.31/T$4)*(1+((T$5+$C16*0.31)/100))</f>
        <v>0.54446601736013289</v>
      </c>
      <c r="U16" s="19">
        <f t="shared" si="2"/>
        <v>0.56646283726850211</v>
      </c>
      <c r="V16" s="19">
        <f t="shared" si="2"/>
        <v>0.58979282258079246</v>
      </c>
      <c r="W16" s="19">
        <f t="shared" si="2"/>
        <v>0.61455805830576549</v>
      </c>
      <c r="X16" s="19">
        <f t="shared" si="2"/>
        <v>0.64086815892883375</v>
      </c>
      <c r="Y16" s="19">
        <f t="shared" si="2"/>
        <v>0.66883925407129641</v>
      </c>
      <c r="Z16" s="19">
        <f t="shared" si="2"/>
        <v>0.69859715951264567</v>
      </c>
      <c r="AA16" s="19">
        <f t="shared" si="2"/>
        <v>0.73029607589667234</v>
      </c>
      <c r="AB16" s="19">
        <f t="shared" si="2"/>
        <v>0.76409356172521903</v>
      </c>
      <c r="AC16" s="19">
        <f t="shared" si="2"/>
        <v>0.80012447000833542</v>
      </c>
      <c r="AD16" s="19">
        <f t="shared" si="2"/>
        <v>0.8385117112096635</v>
      </c>
      <c r="AE16" s="22">
        <f t="shared" si="2"/>
        <v>0.87939429382256351</v>
      </c>
    </row>
    <row r="17" spans="2:31" ht="15" x14ac:dyDescent="0.25">
      <c r="B17" s="8"/>
      <c r="C17" s="21">
        <v>26</v>
      </c>
      <c r="D17" s="19">
        <f t="shared" si="1"/>
        <v>0.32642158179620456</v>
      </c>
      <c r="E17" s="19">
        <f t="shared" si="1"/>
        <v>0.33667301456509913</v>
      </c>
      <c r="F17" s="19">
        <f t="shared" si="1"/>
        <v>0.34738833282466525</v>
      </c>
      <c r="G17" s="19">
        <f t="shared" si="1"/>
        <v>0.35859435643029597</v>
      </c>
      <c r="H17" s="19">
        <f t="shared" si="1"/>
        <v>0.37032150869490355</v>
      </c>
      <c r="I17" s="19">
        <f t="shared" si="1"/>
        <v>0.38260315008245749</v>
      </c>
      <c r="J17" s="19">
        <f t="shared" si="1"/>
        <v>0.39547624958197847</v>
      </c>
      <c r="K17" s="19">
        <f t="shared" si="1"/>
        <v>0.40898059456940417</v>
      </c>
      <c r="L17" s="19">
        <f t="shared" si="1"/>
        <v>0.42315758167445944</v>
      </c>
      <c r="M17" s="19">
        <f t="shared" si="1"/>
        <v>0.43805211250314124</v>
      </c>
      <c r="N17" s="19">
        <f t="shared" si="1"/>
        <v>0.45371507431049746</v>
      </c>
      <c r="O17" s="19">
        <f t="shared" si="1"/>
        <v>0.47020263915700466</v>
      </c>
      <c r="P17" s="19">
        <f t="shared" si="1"/>
        <v>0.48757560159484797</v>
      </c>
      <c r="Q17" s="19">
        <f t="shared" si="1"/>
        <v>0.50589655977929837</v>
      </c>
      <c r="R17" s="19">
        <f t="shared" si="1"/>
        <v>0.52523478881348662</v>
      </c>
      <c r="S17" s="19">
        <f t="shared" si="1"/>
        <v>0.54567136772804548</v>
      </c>
      <c r="T17" s="19">
        <f t="shared" si="2"/>
        <v>0.56729734677415988</v>
      </c>
      <c r="U17" s="19">
        <f t="shared" si="2"/>
        <v>0.5902100399916439</v>
      </c>
      <c r="V17" s="19">
        <f t="shared" si="2"/>
        <v>0.61451134559365395</v>
      </c>
      <c r="W17" s="19">
        <f t="shared" si="2"/>
        <v>0.64030758840234259</v>
      </c>
      <c r="X17" s="19">
        <f t="shared" si="2"/>
        <v>0.66771293444814617</v>
      </c>
      <c r="Y17" s="19">
        <f t="shared" si="2"/>
        <v>0.69684833384411971</v>
      </c>
      <c r="Z17" s="19">
        <f t="shared" si="2"/>
        <v>0.72784482432572384</v>
      </c>
      <c r="AA17" s="19">
        <f t="shared" si="2"/>
        <v>0.76086301219797303</v>
      </c>
      <c r="AB17" s="19">
        <f t="shared" si="2"/>
        <v>0.79606699669379977</v>
      </c>
      <c r="AC17" s="19">
        <f t="shared" si="2"/>
        <v>0.83359721625749239</v>
      </c>
      <c r="AD17" s="19">
        <f t="shared" si="2"/>
        <v>0.87358166297173612</v>
      </c>
      <c r="AE17" s="22">
        <f t="shared" si="2"/>
        <v>0.91616509635087229</v>
      </c>
    </row>
    <row r="18" spans="2:31" ht="15" x14ac:dyDescent="0.25">
      <c r="B18" s="8"/>
      <c r="C18" s="23">
        <v>27</v>
      </c>
      <c r="D18" s="19">
        <f t="shared" si="1"/>
        <v>0.33967189313091833</v>
      </c>
      <c r="E18" s="19">
        <f t="shared" si="1"/>
        <v>0.35033474013058397</v>
      </c>
      <c r="F18" s="19">
        <f t="shared" si="1"/>
        <v>0.36148006622430878</v>
      </c>
      <c r="G18" s="19">
        <f t="shared" si="1"/>
        <v>0.37313576420223615</v>
      </c>
      <c r="H18" s="19">
        <f t="shared" si="1"/>
        <v>0.38533347531973561</v>
      </c>
      <c r="I18" s="19">
        <f t="shared" si="1"/>
        <v>0.39810789578382927</v>
      </c>
      <c r="J18" s="19">
        <f t="shared" si="1"/>
        <v>0.41149747517149993</v>
      </c>
      <c r="K18" s="19">
        <f t="shared" si="1"/>
        <v>0.42554359410078596</v>
      </c>
      <c r="L18" s="19">
        <f t="shared" si="1"/>
        <v>0.44028930601161198</v>
      </c>
      <c r="M18" s="19">
        <f t="shared" si="1"/>
        <v>0.45578130956119239</v>
      </c>
      <c r="N18" s="19">
        <f t="shared" si="1"/>
        <v>0.47207252949691331</v>
      </c>
      <c r="O18" s="19">
        <f t="shared" si="1"/>
        <v>0.48922138714956387</v>
      </c>
      <c r="P18" s="19">
        <f t="shared" si="1"/>
        <v>0.5072911110772953</v>
      </c>
      <c r="Q18" s="19">
        <f t="shared" si="1"/>
        <v>0.5263468040151652</v>
      </c>
      <c r="R18" s="19">
        <f t="shared" si="1"/>
        <v>0.54646051312444177</v>
      </c>
      <c r="S18" s="19">
        <f t="shared" si="1"/>
        <v>0.56771656378155777</v>
      </c>
      <c r="T18" s="19">
        <f t="shared" si="2"/>
        <v>0.59020965224354238</v>
      </c>
      <c r="U18" s="19">
        <f t="shared" si="2"/>
        <v>0.61404098804035478</v>
      </c>
      <c r="V18" s="19">
        <f t="shared" si="2"/>
        <v>0.63931654630725643</v>
      </c>
      <c r="W18" s="19">
        <f t="shared" si="2"/>
        <v>0.66614690371156127</v>
      </c>
      <c r="X18" s="19">
        <f t="shared" si="2"/>
        <v>0.69465079067223989</v>
      </c>
      <c r="Y18" s="19">
        <f t="shared" si="2"/>
        <v>0.72495399127924831</v>
      </c>
      <c r="Z18" s="19">
        <f t="shared" si="2"/>
        <v>0.75719277978746136</v>
      </c>
      <c r="AA18" s="19">
        <f t="shared" si="2"/>
        <v>0.79153418644276818</v>
      </c>
      <c r="AB18" s="19">
        <f t="shared" si="2"/>
        <v>0.82814886954696298</v>
      </c>
      <c r="AC18" s="19">
        <f t="shared" si="2"/>
        <v>0.86718286769501984</v>
      </c>
      <c r="AD18" s="19">
        <f t="shared" si="2"/>
        <v>0.90876926729639962</v>
      </c>
      <c r="AE18" s="22">
        <f t="shared" si="2"/>
        <v>0.95305859355421163</v>
      </c>
    </row>
    <row r="19" spans="2:31" ht="15" x14ac:dyDescent="0.25">
      <c r="B19" s="8"/>
      <c r="C19" s="21">
        <v>28</v>
      </c>
      <c r="D19" s="19">
        <f t="shared" si="1"/>
        <v>0.35297373299243096</v>
      </c>
      <c r="E19" s="19">
        <f t="shared" si="1"/>
        <v>0.36404926298990814</v>
      </c>
      <c r="F19" s="19">
        <f t="shared" si="1"/>
        <v>0.37562592137770179</v>
      </c>
      <c r="G19" s="19">
        <f t="shared" si="1"/>
        <v>0.38773267694751018</v>
      </c>
      <c r="H19" s="19">
        <f t="shared" si="1"/>
        <v>0.40040239243901421</v>
      </c>
      <c r="I19" s="19">
        <f t="shared" si="1"/>
        <v>0.41367110370216187</v>
      </c>
      <c r="J19" s="19">
        <f t="shared" si="1"/>
        <v>0.42757874525032513</v>
      </c>
      <c r="K19" s="19">
        <f t="shared" si="1"/>
        <v>0.44216829560722931</v>
      </c>
      <c r="L19" s="19">
        <f t="shared" si="1"/>
        <v>0.45748446981056379</v>
      </c>
      <c r="M19" s="19">
        <f t="shared" si="1"/>
        <v>0.47357576875886259</v>
      </c>
      <c r="N19" s="19">
        <f t="shared" si="1"/>
        <v>0.49049716063927301</v>
      </c>
      <c r="O19" s="19">
        <f t="shared" si="1"/>
        <v>0.50830932263115325</v>
      </c>
      <c r="P19" s="19">
        <f t="shared" si="1"/>
        <v>0.52707792439150558</v>
      </c>
      <c r="Q19" s="19">
        <f t="shared" si="1"/>
        <v>0.54687058041728065</v>
      </c>
      <c r="R19" s="19">
        <f t="shared" si="1"/>
        <v>0.56776211790055753</v>
      </c>
      <c r="S19" s="19">
        <f t="shared" si="1"/>
        <v>0.58984011803923919</v>
      </c>
      <c r="T19" s="19">
        <f t="shared" si="2"/>
        <v>0.61320293376828028</v>
      </c>
      <c r="U19" s="19">
        <f t="shared" si="2"/>
        <v>0.6379556814146351</v>
      </c>
      <c r="V19" s="19">
        <f t="shared" si="2"/>
        <v>0.66420842472159947</v>
      </c>
      <c r="W19" s="19">
        <f t="shared" si="2"/>
        <v>0.6920760042334223</v>
      </c>
      <c r="X19" s="19">
        <f t="shared" si="2"/>
        <v>0.72168172760111537</v>
      </c>
      <c r="Y19" s="19">
        <f t="shared" si="2"/>
        <v>0.75315622637668256</v>
      </c>
      <c r="Z19" s="19">
        <f t="shared" si="2"/>
        <v>0.78664102589785856</v>
      </c>
      <c r="AA19" s="19">
        <f t="shared" si="2"/>
        <v>0.82230959863105846</v>
      </c>
      <c r="AB19" s="19">
        <f t="shared" si="2"/>
        <v>0.86033918028470879</v>
      </c>
      <c r="AC19" s="19">
        <f t="shared" si="2"/>
        <v>0.90088142432091844</v>
      </c>
      <c r="AD19" s="19">
        <f t="shared" si="2"/>
        <v>0.94407452418365478</v>
      </c>
      <c r="AE19" s="22">
        <f t="shared" si="2"/>
        <v>0.99007478543258254</v>
      </c>
    </row>
    <row r="20" spans="2:31" ht="15" x14ac:dyDescent="0.25">
      <c r="B20" s="8"/>
      <c r="C20" s="23">
        <v>29</v>
      </c>
      <c r="D20" s="19">
        <f t="shared" si="1"/>
        <v>0.36632710138074237</v>
      </c>
      <c r="E20" s="19">
        <f t="shared" si="1"/>
        <v>0.37781658314307126</v>
      </c>
      <c r="F20" s="19">
        <f t="shared" si="1"/>
        <v>0.38982589828484443</v>
      </c>
      <c r="G20" s="19">
        <f t="shared" si="1"/>
        <v>0.40238509466611799</v>
      </c>
      <c r="H20" s="19">
        <f t="shared" si="1"/>
        <v>0.41552826005273941</v>
      </c>
      <c r="I20" s="19">
        <f t="shared" si="1"/>
        <v>0.42929277383745529</v>
      </c>
      <c r="J20" s="19">
        <f t="shared" si="1"/>
        <v>0.44372005981845403</v>
      </c>
      <c r="K20" s="19">
        <f t="shared" si="1"/>
        <v>0.45885469908873394</v>
      </c>
      <c r="L20" s="19">
        <f t="shared" si="1"/>
        <v>0.47474307307131469</v>
      </c>
      <c r="M20" s="19">
        <f t="shared" si="1"/>
        <v>0.49143549009615156</v>
      </c>
      <c r="N20" s="19">
        <f t="shared" si="1"/>
        <v>0.50898896773757674</v>
      </c>
      <c r="O20" s="19">
        <f t="shared" si="1"/>
        <v>0.5274664456017728</v>
      </c>
      <c r="P20" s="19">
        <f t="shared" si="1"/>
        <v>0.54693604153747888</v>
      </c>
      <c r="Q20" s="19">
        <f t="shared" si="1"/>
        <v>0.5674678889856446</v>
      </c>
      <c r="R20" s="19">
        <f t="shared" si="1"/>
        <v>0.58913960314183389</v>
      </c>
      <c r="S20" s="19">
        <f t="shared" si="1"/>
        <v>0.61204203050108918</v>
      </c>
      <c r="T20" s="19">
        <f t="shared" si="2"/>
        <v>0.63627719134837379</v>
      </c>
      <c r="U20" s="19">
        <f t="shared" si="2"/>
        <v>0.66195412011448485</v>
      </c>
      <c r="V20" s="19">
        <f t="shared" si="2"/>
        <v>0.68918698083668339</v>
      </c>
      <c r="W20" s="19">
        <f t="shared" si="2"/>
        <v>0.71809488996792514</v>
      </c>
      <c r="X20" s="19">
        <f t="shared" si="2"/>
        <v>0.74880574523477217</v>
      </c>
      <c r="Y20" s="19">
        <f t="shared" si="2"/>
        <v>0.78145503913642234</v>
      </c>
      <c r="Z20" s="19">
        <f t="shared" si="2"/>
        <v>0.81618956265691489</v>
      </c>
      <c r="AA20" s="19">
        <f t="shared" si="2"/>
        <v>0.85318924876284363</v>
      </c>
      <c r="AB20" s="19">
        <f t="shared" si="2"/>
        <v>0.89263792890703686</v>
      </c>
      <c r="AC20" s="19">
        <f t="shared" si="2"/>
        <v>0.93469288613518831</v>
      </c>
      <c r="AD20" s="19">
        <f t="shared" si="2"/>
        <v>0.97949743363350106</v>
      </c>
      <c r="AE20" s="22">
        <f t="shared" si="2"/>
        <v>1.0272136719859846</v>
      </c>
    </row>
    <row r="21" spans="2:31" ht="15" x14ac:dyDescent="0.25">
      <c r="B21" s="8"/>
      <c r="C21" s="21">
        <v>30</v>
      </c>
      <c r="D21" s="19">
        <f t="shared" si="1"/>
        <v>0.37973199829585252</v>
      </c>
      <c r="E21" s="19">
        <f t="shared" si="1"/>
        <v>0.39163670059007344</v>
      </c>
      <c r="F21" s="19">
        <f t="shared" si="1"/>
        <v>0.40407999694573649</v>
      </c>
      <c r="G21" s="19">
        <f t="shared" si="1"/>
        <v>0.41709301735805954</v>
      </c>
      <c r="H21" s="19">
        <f t="shared" si="1"/>
        <v>0.43071107816091114</v>
      </c>
      <c r="I21" s="19">
        <f t="shared" si="1"/>
        <v>0.44497290618970925</v>
      </c>
      <c r="J21" s="19">
        <f t="shared" si="1"/>
        <v>0.45992141887588661</v>
      </c>
      <c r="K21" s="19">
        <f t="shared" si="1"/>
        <v>0.47560280454529991</v>
      </c>
      <c r="L21" s="19">
        <f t="shared" si="1"/>
        <v>0.49206511579386486</v>
      </c>
      <c r="M21" s="19">
        <f t="shared" si="1"/>
        <v>0.50936047357305925</v>
      </c>
      <c r="N21" s="19">
        <f t="shared" si="1"/>
        <v>0.52754795079182437</v>
      </c>
      <c r="O21" s="19">
        <f t="shared" si="1"/>
        <v>0.5466927560614222</v>
      </c>
      <c r="P21" s="19">
        <f t="shared" si="1"/>
        <v>0.56686546251521519</v>
      </c>
      <c r="Q21" s="19">
        <f t="shared" si="1"/>
        <v>0.58813872972025727</v>
      </c>
      <c r="R21" s="19">
        <f t="shared" si="1"/>
        <v>0.61059296884827063</v>
      </c>
      <c r="S21" s="19">
        <f t="shared" si="1"/>
        <v>0.6343223011671083</v>
      </c>
      <c r="T21" s="19">
        <f t="shared" si="2"/>
        <v>0.65943242498382282</v>
      </c>
      <c r="U21" s="19">
        <f t="shared" si="2"/>
        <v>0.68603630413990402</v>
      </c>
      <c r="V21" s="19">
        <f t="shared" si="2"/>
        <v>0.7142522146525081</v>
      </c>
      <c r="W21" s="19">
        <f t="shared" si="2"/>
        <v>0.74420356091507034</v>
      </c>
      <c r="X21" s="19">
        <f t="shared" si="2"/>
        <v>0.77602284357321039</v>
      </c>
      <c r="Y21" s="19">
        <f t="shared" si="2"/>
        <v>0.80985042955846764</v>
      </c>
      <c r="Z21" s="19">
        <f t="shared" si="2"/>
        <v>0.8458383900646308</v>
      </c>
      <c r="AA21" s="19">
        <f t="shared" si="2"/>
        <v>0.88417313683812382</v>
      </c>
      <c r="AB21" s="19">
        <f t="shared" si="2"/>
        <v>0.92504511541394752</v>
      </c>
      <c r="AC21" s="19">
        <f t="shared" si="2"/>
        <v>0.9686172531378292</v>
      </c>
      <c r="AD21" s="19">
        <f t="shared" si="2"/>
        <v>1.0150379956459386</v>
      </c>
      <c r="AE21" s="22">
        <f t="shared" si="2"/>
        <v>1.0644752532144179</v>
      </c>
    </row>
    <row r="22" spans="2:31" ht="15" x14ac:dyDescent="0.25">
      <c r="B22" s="8"/>
      <c r="C22" s="23">
        <v>31</v>
      </c>
      <c r="D22" s="19">
        <f t="shared" si="1"/>
        <v>0.39318842373776131</v>
      </c>
      <c r="E22" s="19">
        <f t="shared" si="1"/>
        <v>0.40550961533091467</v>
      </c>
      <c r="F22" s="19">
        <f t="shared" si="1"/>
        <v>0.41838821736037801</v>
      </c>
      <c r="G22" s="19">
        <f t="shared" si="1"/>
        <v>0.43185644502333481</v>
      </c>
      <c r="H22" s="19">
        <f t="shared" si="1"/>
        <v>0.44595084676352925</v>
      </c>
      <c r="I22" s="19">
        <f t="shared" si="1"/>
        <v>0.46071150075892392</v>
      </c>
      <c r="J22" s="19">
        <f t="shared" si="1"/>
        <v>0.47618282242262272</v>
      </c>
      <c r="K22" s="19">
        <f t="shared" si="1"/>
        <v>0.49241261197692698</v>
      </c>
      <c r="L22" s="19">
        <f t="shared" si="1"/>
        <v>0.50945059797821401</v>
      </c>
      <c r="M22" s="19">
        <f t="shared" si="1"/>
        <v>0.52735071918958554</v>
      </c>
      <c r="N22" s="19">
        <f t="shared" si="1"/>
        <v>0.54617410980201586</v>
      </c>
      <c r="O22" s="19">
        <f t="shared" si="1"/>
        <v>0.56598825401010144</v>
      </c>
      <c r="P22" s="19">
        <f t="shared" si="1"/>
        <v>0.58686618732471418</v>
      </c>
      <c r="Q22" s="19">
        <f t="shared" si="1"/>
        <v>0.60888310262111822</v>
      </c>
      <c r="R22" s="19">
        <f t="shared" si="1"/>
        <v>0.63212221501986809</v>
      </c>
      <c r="S22" s="19">
        <f t="shared" si="1"/>
        <v>0.65668093003729611</v>
      </c>
      <c r="T22" s="19">
        <f t="shared" si="2"/>
        <v>0.68266863467462735</v>
      </c>
      <c r="U22" s="19">
        <f t="shared" si="2"/>
        <v>0.71020223349089229</v>
      </c>
      <c r="V22" s="19">
        <f t="shared" si="2"/>
        <v>0.73940412616907347</v>
      </c>
      <c r="W22" s="19">
        <f t="shared" si="2"/>
        <v>0.77040201707485712</v>
      </c>
      <c r="X22" s="19">
        <f t="shared" si="2"/>
        <v>0.80333302261643003</v>
      </c>
      <c r="Y22" s="19">
        <f t="shared" si="2"/>
        <v>0.83834239764281815</v>
      </c>
      <c r="Z22" s="19">
        <f t="shared" si="2"/>
        <v>0.87558750812100594</v>
      </c>
      <c r="AA22" s="19">
        <f t="shared" si="2"/>
        <v>0.91526126285689857</v>
      </c>
      <c r="AB22" s="19">
        <f t="shared" si="2"/>
        <v>0.95756073980544043</v>
      </c>
      <c r="AC22" s="19">
        <f t="shared" si="2"/>
        <v>1.0026545253288408</v>
      </c>
      <c r="AD22" s="19">
        <f t="shared" si="2"/>
        <v>1.0506962102209669</v>
      </c>
      <c r="AE22" s="22">
        <f t="shared" si="2"/>
        <v>1.1018595291178823</v>
      </c>
    </row>
    <row r="23" spans="2:31" ht="15" x14ac:dyDescent="0.25">
      <c r="B23" s="8"/>
      <c r="C23" s="21">
        <v>32</v>
      </c>
      <c r="D23" s="19">
        <f t="shared" si="1"/>
        <v>0.40669637770646883</v>
      </c>
      <c r="E23" s="19">
        <f t="shared" si="1"/>
        <v>0.41943532736559497</v>
      </c>
      <c r="F23" s="19">
        <f t="shared" si="1"/>
        <v>0.43275055952876906</v>
      </c>
      <c r="G23" s="19">
        <f t="shared" si="1"/>
        <v>0.44667537766194393</v>
      </c>
      <c r="H23" s="19">
        <f t="shared" si="1"/>
        <v>0.46124756586059401</v>
      </c>
      <c r="I23" s="19">
        <f t="shared" si="1"/>
        <v>0.47650855754509946</v>
      </c>
      <c r="J23" s="19">
        <f t="shared" si="1"/>
        <v>0.49250427045866257</v>
      </c>
      <c r="K23" s="19">
        <f t="shared" si="1"/>
        <v>0.50928412138361567</v>
      </c>
      <c r="L23" s="19">
        <f t="shared" si="1"/>
        <v>0.52689951962436243</v>
      </c>
      <c r="M23" s="19">
        <f t="shared" si="1"/>
        <v>0.54540622694573082</v>
      </c>
      <c r="N23" s="19">
        <f t="shared" si="1"/>
        <v>0.56486744476815132</v>
      </c>
      <c r="O23" s="19">
        <f t="shared" si="1"/>
        <v>0.58535293944781097</v>
      </c>
      <c r="P23" s="19">
        <f t="shared" si="1"/>
        <v>0.60693821596597619</v>
      </c>
      <c r="Q23" s="19">
        <f t="shared" si="1"/>
        <v>0.62970100768822801</v>
      </c>
      <c r="R23" s="19">
        <f t="shared" si="1"/>
        <v>0.65372734165662594</v>
      </c>
      <c r="S23" s="19">
        <f t="shared" si="1"/>
        <v>0.67911791711165292</v>
      </c>
      <c r="T23" s="19">
        <f t="shared" si="2"/>
        <v>0.70598582042078728</v>
      </c>
      <c r="U23" s="19">
        <f t="shared" si="2"/>
        <v>0.73445190816745021</v>
      </c>
      <c r="V23" s="19">
        <f t="shared" si="2"/>
        <v>0.76464271538637973</v>
      </c>
      <c r="W23" s="19">
        <f t="shared" si="2"/>
        <v>0.79669025844728614</v>
      </c>
      <c r="X23" s="19">
        <f t="shared" si="2"/>
        <v>0.83073628236443131</v>
      </c>
      <c r="Y23" s="19">
        <f t="shared" si="2"/>
        <v>0.8669309433894743</v>
      </c>
      <c r="Z23" s="19">
        <f t="shared" si="2"/>
        <v>0.90543691682604088</v>
      </c>
      <c r="AA23" s="19">
        <f t="shared" si="2"/>
        <v>0.94645362681916845</v>
      </c>
      <c r="AB23" s="19">
        <f t="shared" si="2"/>
        <v>0.99018480208151616</v>
      </c>
      <c r="AC23" s="19">
        <f t="shared" si="2"/>
        <v>1.0368047027082237</v>
      </c>
      <c r="AD23" s="19">
        <f t="shared" si="2"/>
        <v>1.086472077358587</v>
      </c>
      <c r="AE23" s="22">
        <f t="shared" si="2"/>
        <v>1.1393664996963782</v>
      </c>
    </row>
    <row r="24" spans="2:31" ht="15" x14ac:dyDescent="0.25">
      <c r="B24" s="8"/>
      <c r="C24" s="23">
        <v>33</v>
      </c>
      <c r="D24" s="19">
        <f t="shared" si="1"/>
        <v>0.4202558602019752</v>
      </c>
      <c r="E24" s="19">
        <f t="shared" si="1"/>
        <v>0.43341383669411432</v>
      </c>
      <c r="F24" s="19">
        <f t="shared" si="1"/>
        <v>0.44716702345090953</v>
      </c>
      <c r="G24" s="19">
        <f t="shared" si="1"/>
        <v>0.46154981527388672</v>
      </c>
      <c r="H24" s="19">
        <f t="shared" si="1"/>
        <v>0.47660123545210531</v>
      </c>
      <c r="I24" s="19">
        <f t="shared" si="1"/>
        <v>0.49236407654823566</v>
      </c>
      <c r="J24" s="19">
        <f t="shared" si="1"/>
        <v>0.50888576298400612</v>
      </c>
      <c r="K24" s="19">
        <f t="shared" si="1"/>
        <v>0.52621733276536564</v>
      </c>
      <c r="L24" s="19">
        <f t="shared" si="1"/>
        <v>0.54441188073231017</v>
      </c>
      <c r="M24" s="19">
        <f t="shared" si="1"/>
        <v>0.56352699684149499</v>
      </c>
      <c r="N24" s="19">
        <f t="shared" si="1"/>
        <v>0.58362795569023074</v>
      </c>
      <c r="O24" s="19">
        <f t="shared" si="1"/>
        <v>0.60478681237455056</v>
      </c>
      <c r="P24" s="19">
        <f t="shared" si="1"/>
        <v>0.6270815484390011</v>
      </c>
      <c r="Q24" s="19">
        <f t="shared" si="1"/>
        <v>0.65059244492158619</v>
      </c>
      <c r="R24" s="19">
        <f t="shared" si="1"/>
        <v>0.67540834875854439</v>
      </c>
      <c r="S24" s="19">
        <f t="shared" si="1"/>
        <v>0.70163326239017876</v>
      </c>
      <c r="T24" s="19">
        <f t="shared" si="2"/>
        <v>0.72938398222230283</v>
      </c>
      <c r="U24" s="19">
        <f t="shared" si="2"/>
        <v>0.75878532816957733</v>
      </c>
      <c r="V24" s="19">
        <f t="shared" si="2"/>
        <v>0.78996798230442655</v>
      </c>
      <c r="W24" s="19">
        <f t="shared" si="2"/>
        <v>0.82306828503235729</v>
      </c>
      <c r="X24" s="19">
        <f t="shared" si="2"/>
        <v>0.85823262281721391</v>
      </c>
      <c r="Y24" s="19">
        <f t="shared" si="2"/>
        <v>0.89561606679843631</v>
      </c>
      <c r="Z24" s="19">
        <f t="shared" si="2"/>
        <v>0.93538661617973484</v>
      </c>
      <c r="AA24" s="19">
        <f t="shared" si="2"/>
        <v>0.97775022872493345</v>
      </c>
      <c r="AB24" s="19">
        <f t="shared" si="2"/>
        <v>1.0229173022421743</v>
      </c>
      <c r="AC24" s="19">
        <f t="shared" si="2"/>
        <v>1.0710677852759773</v>
      </c>
      <c r="AD24" s="19">
        <f t="shared" si="2"/>
        <v>1.122365597058798</v>
      </c>
      <c r="AE24" s="22">
        <f t="shared" si="2"/>
        <v>1.1769961649499052</v>
      </c>
    </row>
    <row r="25" spans="2:31" ht="15" x14ac:dyDescent="0.25">
      <c r="B25" s="8"/>
      <c r="C25" s="21">
        <v>34</v>
      </c>
      <c r="D25" s="19">
        <f t="shared" si="1"/>
        <v>0.43386687122428019</v>
      </c>
      <c r="E25" s="19">
        <f t="shared" si="1"/>
        <v>0.44744514331647267</v>
      </c>
      <c r="F25" s="19">
        <f t="shared" si="1"/>
        <v>0.46163760912679952</v>
      </c>
      <c r="G25" s="19">
        <f t="shared" si="1"/>
        <v>0.47647975785916313</v>
      </c>
      <c r="H25" s="19">
        <f t="shared" si="1"/>
        <v>0.49201185553806304</v>
      </c>
      <c r="I25" s="19">
        <f t="shared" si="1"/>
        <v>0.50827805776833246</v>
      </c>
      <c r="J25" s="19">
        <f t="shared" si="1"/>
        <v>0.52532729999865324</v>
      </c>
      <c r="K25" s="19">
        <f t="shared" si="1"/>
        <v>0.54321224612217667</v>
      </c>
      <c r="L25" s="19">
        <f t="shared" si="1"/>
        <v>0.56198768130205679</v>
      </c>
      <c r="M25" s="19">
        <f t="shared" si="1"/>
        <v>0.5817130288768777</v>
      </c>
      <c r="N25" s="19">
        <f t="shared" si="1"/>
        <v>0.6024556425682539</v>
      </c>
      <c r="O25" s="19">
        <f t="shared" si="1"/>
        <v>0.62428987279031989</v>
      </c>
      <c r="P25" s="19">
        <f t="shared" si="1"/>
        <v>0.6472961847437888</v>
      </c>
      <c r="Q25" s="19">
        <f t="shared" si="1"/>
        <v>0.67155741432119287</v>
      </c>
      <c r="R25" s="19">
        <f t="shared" si="1"/>
        <v>0.69716523632562322</v>
      </c>
      <c r="S25" s="19">
        <f t="shared" si="1"/>
        <v>0.72422696587287316</v>
      </c>
      <c r="T25" s="19">
        <f t="shared" si="2"/>
        <v>0.75286312007917366</v>
      </c>
      <c r="U25" s="19">
        <f t="shared" si="2"/>
        <v>0.78320249349727367</v>
      </c>
      <c r="V25" s="19">
        <f t="shared" si="2"/>
        <v>0.81537992692321415</v>
      </c>
      <c r="W25" s="19">
        <f t="shared" si="2"/>
        <v>0.84953609683007014</v>
      </c>
      <c r="X25" s="19">
        <f t="shared" si="2"/>
        <v>0.88582204397477782</v>
      </c>
      <c r="Y25" s="19">
        <f t="shared" si="2"/>
        <v>0.92439776786970329</v>
      </c>
      <c r="Z25" s="19">
        <f t="shared" si="2"/>
        <v>0.96543660618208804</v>
      </c>
      <c r="AA25" s="19">
        <f t="shared" si="2"/>
        <v>1.0091510685741929</v>
      </c>
      <c r="AB25" s="19">
        <f t="shared" si="2"/>
        <v>1.0557582402874146</v>
      </c>
      <c r="AC25" s="19">
        <f t="shared" si="2"/>
        <v>1.1054437730321021</v>
      </c>
      <c r="AD25" s="19">
        <f t="shared" si="2"/>
        <v>1.1583767693216003</v>
      </c>
      <c r="AE25" s="22">
        <f t="shared" si="2"/>
        <v>1.2147485248784631</v>
      </c>
    </row>
    <row r="26" spans="2:31" ht="15" x14ac:dyDescent="0.25">
      <c r="B26" s="8"/>
      <c r="C26" s="23">
        <v>35</v>
      </c>
      <c r="D26" s="19">
        <f>($C26*0.31/D$4)*(1+((D$5+$C26*0.31)/100))</f>
        <v>0.44752941077338393</v>
      </c>
      <c r="E26" s="19">
        <f t="shared" si="1"/>
        <v>0.46152924723267025</v>
      </c>
      <c r="F26" s="19">
        <f t="shared" si="1"/>
        <v>0.47616231655643898</v>
      </c>
      <c r="G26" s="19">
        <f t="shared" si="1"/>
        <v>0.49146520541777355</v>
      </c>
      <c r="H26" s="19">
        <f t="shared" si="1"/>
        <v>0.50747942611846741</v>
      </c>
      <c r="I26" s="19">
        <f t="shared" si="1"/>
        <v>0.52425050120539018</v>
      </c>
      <c r="J26" s="19">
        <f t="shared" si="1"/>
        <v>0.541828881502604</v>
      </c>
      <c r="K26" s="19">
        <f t="shared" si="1"/>
        <v>0.56026886145404931</v>
      </c>
      <c r="L26" s="19">
        <f t="shared" si="1"/>
        <v>0.57962692133360272</v>
      </c>
      <c r="M26" s="19">
        <f t="shared" si="1"/>
        <v>0.5999643230518793</v>
      </c>
      <c r="N26" s="19">
        <f t="shared" si="1"/>
        <v>0.62135050540222114</v>
      </c>
      <c r="O26" s="19">
        <f t="shared" si="1"/>
        <v>0.64386212069511939</v>
      </c>
      <c r="P26" s="19">
        <f t="shared" si="1"/>
        <v>0.66758212488033974</v>
      </c>
      <c r="Q26" s="19">
        <f t="shared" si="1"/>
        <v>0.69259591588704816</v>
      </c>
      <c r="R26" s="19">
        <f t="shared" si="1"/>
        <v>0.71899800435786299</v>
      </c>
      <c r="S26" s="19">
        <f t="shared" si="1"/>
        <v>0.74689902755973658</v>
      </c>
      <c r="T26" s="19">
        <f t="shared" si="2"/>
        <v>0.77642323399140034</v>
      </c>
      <c r="U26" s="19">
        <f t="shared" si="2"/>
        <v>0.80770340415053954</v>
      </c>
      <c r="V26" s="19">
        <f t="shared" si="2"/>
        <v>0.84087854924274275</v>
      </c>
      <c r="W26" s="19">
        <f t="shared" si="2"/>
        <v>0.87609369384042524</v>
      </c>
      <c r="X26" s="19">
        <f t="shared" si="2"/>
        <v>0.91350454583712359</v>
      </c>
      <c r="Y26" s="19">
        <f t="shared" si="2"/>
        <v>0.95327604660327592</v>
      </c>
      <c r="Z26" s="19">
        <f t="shared" si="2"/>
        <v>0.99558688683310126</v>
      </c>
      <c r="AA26" s="19">
        <f t="shared" si="2"/>
        <v>1.0406561463669475</v>
      </c>
      <c r="AB26" s="19">
        <f t="shared" si="2"/>
        <v>1.0887076162172376</v>
      </c>
      <c r="AC26" s="19">
        <f t="shared" si="2"/>
        <v>1.139932665976598</v>
      </c>
      <c r="AD26" s="19">
        <f t="shared" si="2"/>
        <v>1.194505594146994</v>
      </c>
      <c r="AE26" s="22">
        <f t="shared" si="2"/>
        <v>1.2526235794820526</v>
      </c>
    </row>
    <row r="27" spans="2:31" ht="15" x14ac:dyDescent="0.25">
      <c r="B27" s="8"/>
      <c r="C27" s="21">
        <v>36</v>
      </c>
      <c r="D27" s="19"/>
      <c r="E27" s="19">
        <f t="shared" ref="E27:AE38" si="3">($C27*0.31/E$4)*(1+((E$5+$C27*0.31)/100))</f>
        <v>0.47566614844270688</v>
      </c>
      <c r="F27" s="19">
        <f t="shared" si="3"/>
        <v>0.49074114573982791</v>
      </c>
      <c r="G27" s="19">
        <f t="shared" si="3"/>
        <v>0.50650615794971776</v>
      </c>
      <c r="H27" s="19">
        <f t="shared" si="3"/>
        <v>0.52300394719331822</v>
      </c>
      <c r="I27" s="19">
        <f t="shared" si="3"/>
        <v>0.54028140685940851</v>
      </c>
      <c r="J27" s="19">
        <f t="shared" si="3"/>
        <v>0.55839050749585839</v>
      </c>
      <c r="K27" s="19">
        <f t="shared" si="3"/>
        <v>0.57738717876098322</v>
      </c>
      <c r="L27" s="19">
        <f t="shared" si="3"/>
        <v>0.59732960082694786</v>
      </c>
      <c r="M27" s="19">
        <f t="shared" si="3"/>
        <v>0.61828087936649967</v>
      </c>
      <c r="N27" s="19">
        <f t="shared" si="3"/>
        <v>0.64031254419213224</v>
      </c>
      <c r="O27" s="19">
        <f t="shared" si="3"/>
        <v>0.66350355608894895</v>
      </c>
      <c r="P27" s="19">
        <f t="shared" si="3"/>
        <v>0.68793936884865348</v>
      </c>
      <c r="Q27" s="19">
        <f t="shared" si="3"/>
        <v>0.71370794961915207</v>
      </c>
      <c r="R27" s="19">
        <f t="shared" si="3"/>
        <v>0.74090665285526291</v>
      </c>
      <c r="S27" s="19">
        <f t="shared" si="3"/>
        <v>0.76964944745076902</v>
      </c>
      <c r="T27" s="19">
        <f t="shared" si="3"/>
        <v>0.80006432395898253</v>
      </c>
      <c r="U27" s="19">
        <f t="shared" si="3"/>
        <v>0.83228806012937473</v>
      </c>
      <c r="V27" s="19">
        <f t="shared" si="3"/>
        <v>0.86646384926301201</v>
      </c>
      <c r="W27" s="19">
        <f t="shared" si="3"/>
        <v>0.90274107606342235</v>
      </c>
      <c r="X27" s="19">
        <f t="shared" si="3"/>
        <v>0.94128012840425068</v>
      </c>
      <c r="Y27" s="19">
        <f t="shared" si="3"/>
        <v>0.98225090299915407</v>
      </c>
      <c r="Z27" s="19">
        <f t="shared" si="3"/>
        <v>1.0258374581327736</v>
      </c>
      <c r="AA27" s="19">
        <f t="shared" si="3"/>
        <v>1.0722654621031968</v>
      </c>
      <c r="AB27" s="19">
        <f t="shared" si="3"/>
        <v>1.1217654300316431</v>
      </c>
      <c r="AC27" s="19">
        <f t="shared" si="3"/>
        <v>1.174534464109465</v>
      </c>
      <c r="AD27" s="19">
        <f t="shared" si="3"/>
        <v>1.2307520715349787</v>
      </c>
      <c r="AE27" s="22">
        <f t="shared" si="3"/>
        <v>1.2906213287606734</v>
      </c>
    </row>
    <row r="28" spans="2:31" ht="15" x14ac:dyDescent="0.25">
      <c r="B28" s="8"/>
      <c r="C28" s="23">
        <v>37</v>
      </c>
      <c r="D28" s="19"/>
      <c r="E28" s="19"/>
      <c r="F28" s="19">
        <f t="shared" si="3"/>
        <v>0.50537409667696642</v>
      </c>
      <c r="G28" s="19">
        <f t="shared" si="3"/>
        <v>0.52160261545499564</v>
      </c>
      <c r="H28" s="19">
        <f t="shared" si="3"/>
        <v>0.53858541876261568</v>
      </c>
      <c r="I28" s="19">
        <f t="shared" si="3"/>
        <v>0.55637077473038754</v>
      </c>
      <c r="J28" s="19">
        <f t="shared" si="3"/>
        <v>0.57501217797841653</v>
      </c>
      <c r="K28" s="19">
        <f t="shared" si="3"/>
        <v>0.59456719804297853</v>
      </c>
      <c r="L28" s="19">
        <f t="shared" si="3"/>
        <v>0.6150957197820921</v>
      </c>
      <c r="M28" s="19">
        <f t="shared" si="3"/>
        <v>0.63666269782073892</v>
      </c>
      <c r="N28" s="19">
        <f t="shared" si="3"/>
        <v>0.65934175893798719</v>
      </c>
      <c r="O28" s="19">
        <f t="shared" si="3"/>
        <v>0.68321417897180858</v>
      </c>
      <c r="P28" s="19">
        <f t="shared" si="3"/>
        <v>0.70836791664873</v>
      </c>
      <c r="Q28" s="19">
        <f t="shared" si="3"/>
        <v>0.73489351551750459</v>
      </c>
      <c r="R28" s="19">
        <f t="shared" si="3"/>
        <v>0.76289118181782356</v>
      </c>
      <c r="S28" s="19">
        <f t="shared" si="3"/>
        <v>0.79247822554597014</v>
      </c>
      <c r="T28" s="19">
        <f t="shared" si="3"/>
        <v>0.82378638998192</v>
      </c>
      <c r="U28" s="19">
        <f t="shared" si="3"/>
        <v>0.85695646143377946</v>
      </c>
      <c r="V28" s="19">
        <f t="shared" si="3"/>
        <v>0.89213582698402194</v>
      </c>
      <c r="W28" s="19">
        <f t="shared" si="3"/>
        <v>0.92947824349906161</v>
      </c>
      <c r="X28" s="19">
        <f t="shared" si="3"/>
        <v>0.96914879167615919</v>
      </c>
      <c r="Y28" s="19">
        <f t="shared" si="3"/>
        <v>1.0113223370573379</v>
      </c>
      <c r="Z28" s="19">
        <f t="shared" si="3"/>
        <v>1.0561883200811053</v>
      </c>
      <c r="AA28" s="19">
        <f t="shared" si="3"/>
        <v>1.1039790157829412</v>
      </c>
      <c r="AB28" s="19">
        <f t="shared" si="3"/>
        <v>1.154931681730631</v>
      </c>
      <c r="AC28" s="19">
        <f t="shared" si="3"/>
        <v>1.2092491674307029</v>
      </c>
      <c r="AD28" s="19">
        <f t="shared" si="3"/>
        <v>1.2671162014855548</v>
      </c>
      <c r="AE28" s="22">
        <f t="shared" si="3"/>
        <v>1.3287417727143251</v>
      </c>
    </row>
    <row r="29" spans="2:31" ht="15" x14ac:dyDescent="0.25">
      <c r="B29" s="8"/>
      <c r="C29" s="21">
        <v>38</v>
      </c>
      <c r="D29" s="19"/>
      <c r="E29" s="19"/>
      <c r="F29" s="19"/>
      <c r="G29" s="19">
        <f t="shared" si="3"/>
        <v>0.53675457793360715</v>
      </c>
      <c r="H29" s="19">
        <f t="shared" si="3"/>
        <v>0.55422384082635945</v>
      </c>
      <c r="I29" s="19">
        <f t="shared" si="3"/>
        <v>0.57251860481832717</v>
      </c>
      <c r="J29" s="19">
        <f t="shared" si="3"/>
        <v>0.5916938929502783</v>
      </c>
      <c r="K29" s="19">
        <f t="shared" si="3"/>
        <v>0.61180891930003489</v>
      </c>
      <c r="L29" s="19">
        <f t="shared" si="3"/>
        <v>0.63292527819903555</v>
      </c>
      <c r="M29" s="19">
        <f t="shared" si="3"/>
        <v>0.65510977841459672</v>
      </c>
      <c r="N29" s="19">
        <f t="shared" si="3"/>
        <v>0.67843814963978621</v>
      </c>
      <c r="O29" s="19">
        <f t="shared" si="3"/>
        <v>0.70299398934369806</v>
      </c>
      <c r="P29" s="19">
        <f t="shared" si="3"/>
        <v>0.72886776828056965</v>
      </c>
      <c r="Q29" s="19">
        <f t="shared" si="3"/>
        <v>0.75615261358210539</v>
      </c>
      <c r="R29" s="19">
        <f t="shared" si="3"/>
        <v>0.78495159124554459</v>
      </c>
      <c r="S29" s="19">
        <f t="shared" si="3"/>
        <v>0.81538536184534016</v>
      </c>
      <c r="T29" s="19">
        <f t="shared" si="3"/>
        <v>0.84758943206021298</v>
      </c>
      <c r="U29" s="19">
        <f t="shared" si="3"/>
        <v>0.88170860806375317</v>
      </c>
      <c r="V29" s="19">
        <f t="shared" si="3"/>
        <v>0.91789448240577276</v>
      </c>
      <c r="W29" s="19">
        <f t="shared" si="3"/>
        <v>0.95630519614734266</v>
      </c>
      <c r="X29" s="19">
        <f t="shared" si="3"/>
        <v>0.99711053565284913</v>
      </c>
      <c r="Y29" s="19">
        <f t="shared" si="3"/>
        <v>1.040490348777827</v>
      </c>
      <c r="Z29" s="19">
        <f t="shared" si="3"/>
        <v>1.0866394726780966</v>
      </c>
      <c r="AA29" s="19">
        <f t="shared" si="3"/>
        <v>1.1357968074061804</v>
      </c>
      <c r="AB29" s="19">
        <f t="shared" si="3"/>
        <v>1.1882063713142013</v>
      </c>
      <c r="AC29" s="19">
        <f t="shared" si="3"/>
        <v>1.244076775940312</v>
      </c>
      <c r="AD29" s="19">
        <f t="shared" si="3"/>
        <v>1.3035979839987217</v>
      </c>
      <c r="AE29" s="22">
        <f t="shared" si="3"/>
        <v>1.3669849113430081</v>
      </c>
    </row>
    <row r="30" spans="2:31" ht="15" x14ac:dyDescent="0.25">
      <c r="B30" s="8"/>
      <c r="C30" s="23">
        <v>39</v>
      </c>
      <c r="D30" s="19"/>
      <c r="E30" s="19"/>
      <c r="F30" s="19"/>
      <c r="G30" s="19"/>
      <c r="H30" s="19">
        <f t="shared" si="3"/>
        <v>0.56991921338454987</v>
      </c>
      <c r="I30" s="19">
        <f t="shared" si="3"/>
        <v>0.58872489712322762</v>
      </c>
      <c r="J30" s="19">
        <f t="shared" si="3"/>
        <v>0.60843565241144371</v>
      </c>
      <c r="K30" s="19">
        <f t="shared" si="3"/>
        <v>0.62911234253215276</v>
      </c>
      <c r="L30" s="19">
        <f t="shared" si="3"/>
        <v>0.65081827607777809</v>
      </c>
      <c r="M30" s="19">
        <f t="shared" si="3"/>
        <v>0.67362212114807352</v>
      </c>
      <c r="N30" s="19">
        <f t="shared" si="3"/>
        <v>0.69760171629752898</v>
      </c>
      <c r="O30" s="19">
        <f t="shared" si="3"/>
        <v>0.72284298720461782</v>
      </c>
      <c r="P30" s="19">
        <f t="shared" si="3"/>
        <v>0.74943892374417209</v>
      </c>
      <c r="Q30" s="19">
        <f t="shared" si="3"/>
        <v>0.77748524381295492</v>
      </c>
      <c r="R30" s="19">
        <f t="shared" si="3"/>
        <v>0.80708788113842644</v>
      </c>
      <c r="S30" s="19">
        <f t="shared" si="3"/>
        <v>0.8383708563488792</v>
      </c>
      <c r="T30" s="19">
        <f t="shared" si="3"/>
        <v>0.87147345019386158</v>
      </c>
      <c r="U30" s="19">
        <f t="shared" si="3"/>
        <v>0.90654450001929632</v>
      </c>
      <c r="V30" s="19">
        <f t="shared" si="3"/>
        <v>0.94373981552826425</v>
      </c>
      <c r="W30" s="19">
        <f t="shared" si="3"/>
        <v>0.98322193400826574</v>
      </c>
      <c r="X30" s="19">
        <f t="shared" si="3"/>
        <v>1.0251653603343205</v>
      </c>
      <c r="Y30" s="19">
        <f t="shared" si="3"/>
        <v>1.0697549381606213</v>
      </c>
      <c r="Z30" s="19">
        <f t="shared" si="3"/>
        <v>1.1171909159237472</v>
      </c>
      <c r="AA30" s="19">
        <f t="shared" si="3"/>
        <v>1.1677188369729143</v>
      </c>
      <c r="AB30" s="19">
        <f t="shared" si="3"/>
        <v>1.2215894987823541</v>
      </c>
      <c r="AC30" s="19">
        <f t="shared" si="3"/>
        <v>1.2790172896382916</v>
      </c>
      <c r="AD30" s="19">
        <f t="shared" si="3"/>
        <v>1.3401974190744805</v>
      </c>
      <c r="AE30" s="22">
        <f t="shared" si="3"/>
        <v>1.4053507446467224</v>
      </c>
    </row>
    <row r="31" spans="2:31" ht="15" x14ac:dyDescent="0.25">
      <c r="B31" s="8"/>
      <c r="C31" s="21">
        <v>40</v>
      </c>
      <c r="D31" s="19"/>
      <c r="E31" s="19"/>
      <c r="F31" s="19"/>
      <c r="G31" s="19"/>
      <c r="H31" s="19"/>
      <c r="I31" s="19">
        <f t="shared" si="3"/>
        <v>0.604989651645089</v>
      </c>
      <c r="J31" s="19">
        <f t="shared" si="3"/>
        <v>0.62523745636191275</v>
      </c>
      <c r="K31" s="19">
        <f t="shared" si="3"/>
        <v>0.64647746773933212</v>
      </c>
      <c r="L31" s="19">
        <f t="shared" si="3"/>
        <v>0.66877471341831984</v>
      </c>
      <c r="M31" s="19">
        <f t="shared" si="3"/>
        <v>0.69219972602116919</v>
      </c>
      <c r="N31" s="19">
        <f t="shared" si="3"/>
        <v>0.71683245891121583</v>
      </c>
      <c r="O31" s="19">
        <f t="shared" si="3"/>
        <v>0.74276117255456742</v>
      </c>
      <c r="P31" s="19">
        <f t="shared" si="3"/>
        <v>0.77008138303953744</v>
      </c>
      <c r="Q31" s="19">
        <f t="shared" si="3"/>
        <v>0.79889140621005306</v>
      </c>
      <c r="R31" s="19">
        <f t="shared" si="3"/>
        <v>0.82930005149646857</v>
      </c>
      <c r="S31" s="19">
        <f t="shared" si="3"/>
        <v>0.86143470905658703</v>
      </c>
      <c r="T31" s="19">
        <f t="shared" si="3"/>
        <v>0.89543844438286568</v>
      </c>
      <c r="U31" s="19">
        <f t="shared" si="3"/>
        <v>0.93146413730040922</v>
      </c>
      <c r="V31" s="19">
        <f t="shared" si="3"/>
        <v>0.96967182635149662</v>
      </c>
      <c r="W31" s="19">
        <f t="shared" si="3"/>
        <v>1.0102284570818312</v>
      </c>
      <c r="X31" s="19">
        <f t="shared" si="3"/>
        <v>1.0533132657205735</v>
      </c>
      <c r="Y31" s="19">
        <f t="shared" si="3"/>
        <v>1.0991161052057217</v>
      </c>
      <c r="Z31" s="19">
        <f t="shared" si="3"/>
        <v>1.1478426498180569</v>
      </c>
      <c r="AA31" s="19">
        <f t="shared" si="3"/>
        <v>1.1997451044831433</v>
      </c>
      <c r="AB31" s="19">
        <f t="shared" si="3"/>
        <v>1.2550810641350894</v>
      </c>
      <c r="AC31" s="19">
        <f t="shared" si="3"/>
        <v>1.3140707085246428</v>
      </c>
      <c r="AD31" s="19">
        <f t="shared" si="3"/>
        <v>1.3769145067128303</v>
      </c>
      <c r="AE31" s="22">
        <f t="shared" si="3"/>
        <v>1.4438392726254681</v>
      </c>
    </row>
    <row r="32" spans="2:31" ht="15" x14ac:dyDescent="0.25">
      <c r="B32" s="8"/>
      <c r="C32" s="23">
        <v>41</v>
      </c>
      <c r="D32" s="19"/>
      <c r="E32" s="19"/>
      <c r="F32" s="19"/>
      <c r="G32" s="19"/>
      <c r="H32" s="19"/>
      <c r="I32" s="19"/>
      <c r="J32" s="19">
        <f t="shared" si="3"/>
        <v>0.64209930480168542</v>
      </c>
      <c r="K32" s="19">
        <f t="shared" si="3"/>
        <v>0.66390429492157255</v>
      </c>
      <c r="L32" s="19">
        <f t="shared" si="3"/>
        <v>0.68679459022066081</v>
      </c>
      <c r="M32" s="19">
        <f t="shared" si="3"/>
        <v>0.71084259303388331</v>
      </c>
      <c r="N32" s="19">
        <f t="shared" si="3"/>
        <v>0.73613037748084642</v>
      </c>
      <c r="O32" s="19">
        <f t="shared" si="3"/>
        <v>0.76274854539354697</v>
      </c>
      <c r="P32" s="19">
        <f t="shared" si="3"/>
        <v>0.79079514616666557</v>
      </c>
      <c r="Q32" s="19">
        <f t="shared" si="3"/>
        <v>0.82037110077339959</v>
      </c>
      <c r="R32" s="19">
        <f t="shared" si="3"/>
        <v>0.8515881023196713</v>
      </c>
      <c r="S32" s="19">
        <f t="shared" si="3"/>
        <v>0.88457691996846355</v>
      </c>
      <c r="T32" s="19">
        <f t="shared" si="3"/>
        <v>0.91948441462722519</v>
      </c>
      <c r="U32" s="19">
        <f t="shared" si="3"/>
        <v>0.956467519907091</v>
      </c>
      <c r="V32" s="19">
        <f t="shared" si="3"/>
        <v>0.99569051487546945</v>
      </c>
      <c r="W32" s="19">
        <f t="shared" si="3"/>
        <v>1.0373247653680382</v>
      </c>
      <c r="X32" s="19">
        <f t="shared" si="3"/>
        <v>1.0815542518116075</v>
      </c>
      <c r="Y32" s="19">
        <f t="shared" si="3"/>
        <v>1.128573849913127</v>
      </c>
      <c r="Z32" s="19">
        <f t="shared" si="3"/>
        <v>1.1785946743610263</v>
      </c>
      <c r="AA32" s="19">
        <f t="shared" si="3"/>
        <v>1.2318756099368671</v>
      </c>
      <c r="AB32" s="19">
        <f t="shared" si="3"/>
        <v>1.288681067372407</v>
      </c>
      <c r="AC32" s="19">
        <f t="shared" si="3"/>
        <v>1.3492370325993646</v>
      </c>
      <c r="AD32" s="19">
        <f t="shared" si="3"/>
        <v>1.4137492469137711</v>
      </c>
      <c r="AE32" s="22">
        <f t="shared" si="3"/>
        <v>1.4824504952792446</v>
      </c>
    </row>
    <row r="33" spans="2:31" ht="15" x14ac:dyDescent="0.25">
      <c r="B33" s="8"/>
      <c r="C33" s="21">
        <v>42</v>
      </c>
      <c r="D33" s="19"/>
      <c r="E33" s="19"/>
      <c r="F33" s="19"/>
      <c r="G33" s="19"/>
      <c r="H33" s="19"/>
      <c r="I33" s="19"/>
      <c r="J33" s="19"/>
      <c r="K33" s="19">
        <f>($C33*0.31/K$4)*(1+((K$5+$C33*0.31)/100))</f>
        <v>0.68139282407887425</v>
      </c>
      <c r="L33" s="19">
        <f t="shared" si="3"/>
        <v>0.70487790648480098</v>
      </c>
      <c r="M33" s="19">
        <f t="shared" si="3"/>
        <v>0.72955072218621642</v>
      </c>
      <c r="N33" s="19">
        <f t="shared" si="3"/>
        <v>0.7554954720064212</v>
      </c>
      <c r="O33" s="19">
        <f t="shared" si="3"/>
        <v>0.78280510572155659</v>
      </c>
      <c r="P33" s="19">
        <f t="shared" si="3"/>
        <v>0.81158021312555684</v>
      </c>
      <c r="Q33" s="19">
        <f t="shared" si="3"/>
        <v>0.84192432750299473</v>
      </c>
      <c r="R33" s="19">
        <f t="shared" si="3"/>
        <v>0.87395203360803464</v>
      </c>
      <c r="S33" s="19">
        <f t="shared" si="3"/>
        <v>0.90779748908450919</v>
      </c>
      <c r="T33" s="19">
        <f t="shared" si="3"/>
        <v>0.94361136092694042</v>
      </c>
      <c r="U33" s="19">
        <f t="shared" si="3"/>
        <v>0.98155464783934221</v>
      </c>
      <c r="V33" s="19">
        <f t="shared" si="3"/>
        <v>1.0217958811001833</v>
      </c>
      <c r="W33" s="19">
        <f t="shared" si="3"/>
        <v>1.0645108588668875</v>
      </c>
      <c r="X33" s="19">
        <f t="shared" si="3"/>
        <v>1.1098883186074235</v>
      </c>
      <c r="Y33" s="19">
        <f t="shared" si="3"/>
        <v>1.1581281722828383</v>
      </c>
      <c r="Z33" s="19">
        <f t="shared" si="3"/>
        <v>1.2094469895526552</v>
      </c>
      <c r="AA33" s="19">
        <f t="shared" si="3"/>
        <v>1.2641103533340861</v>
      </c>
      <c r="AB33" s="19">
        <f t="shared" si="3"/>
        <v>1.3223895084943071</v>
      </c>
      <c r="AC33" s="19">
        <f t="shared" si="3"/>
        <v>1.3845162618624576</v>
      </c>
      <c r="AD33" s="19">
        <f t="shared" si="3"/>
        <v>1.4507016396773029</v>
      </c>
      <c r="AE33" s="22">
        <f t="shared" si="3"/>
        <v>1.5211844126080527</v>
      </c>
    </row>
    <row r="34" spans="2:31" ht="15" x14ac:dyDescent="0.25">
      <c r="B34" s="8"/>
      <c r="C34" s="23">
        <v>43</v>
      </c>
      <c r="D34" s="19"/>
      <c r="E34" s="19"/>
      <c r="F34" s="19"/>
      <c r="G34" s="19"/>
      <c r="H34" s="19"/>
      <c r="I34" s="19"/>
      <c r="J34" s="19"/>
      <c r="K34" s="19"/>
      <c r="L34" s="19">
        <f t="shared" si="3"/>
        <v>0.72302466221074013</v>
      </c>
      <c r="M34" s="19">
        <f t="shared" si="3"/>
        <v>0.74832411347816841</v>
      </c>
      <c r="N34" s="19">
        <f t="shared" si="3"/>
        <v>0.77492774248793972</v>
      </c>
      <c r="O34" s="19">
        <f t="shared" si="3"/>
        <v>0.80293085353859639</v>
      </c>
      <c r="P34" s="19">
        <f t="shared" si="3"/>
        <v>0.83243658391621111</v>
      </c>
      <c r="Q34" s="19">
        <f t="shared" si="3"/>
        <v>0.86355108639883849</v>
      </c>
      <c r="R34" s="19">
        <f t="shared" si="3"/>
        <v>0.89639184536155847</v>
      </c>
      <c r="S34" s="19">
        <f t="shared" si="3"/>
        <v>0.93109641640472363</v>
      </c>
      <c r="T34" s="19">
        <f t="shared" si="3"/>
        <v>0.96781928328201094</v>
      </c>
      <c r="U34" s="19">
        <f t="shared" si="3"/>
        <v>1.0067255210971628</v>
      </c>
      <c r="V34" s="19">
        <f t="shared" si="3"/>
        <v>1.0479879250256381</v>
      </c>
      <c r="W34" s="19">
        <f t="shared" si="3"/>
        <v>1.0917867375783785</v>
      </c>
      <c r="X34" s="19">
        <f t="shared" si="3"/>
        <v>1.138315466108021</v>
      </c>
      <c r="Y34" s="19">
        <f t="shared" si="3"/>
        <v>1.1877790723148549</v>
      </c>
      <c r="Z34" s="19">
        <f t="shared" si="3"/>
        <v>1.2403995953929434</v>
      </c>
      <c r="AA34" s="19">
        <f t="shared" si="3"/>
        <v>1.2964493346747996</v>
      </c>
      <c r="AB34" s="19">
        <f t="shared" si="3"/>
        <v>1.3562063875007899</v>
      </c>
      <c r="AC34" s="19">
        <f t="shared" si="3"/>
        <v>1.4199083963139216</v>
      </c>
      <c r="AD34" s="19">
        <f t="shared" si="3"/>
        <v>1.4877716850034268</v>
      </c>
      <c r="AE34" s="22">
        <f t="shared" si="3"/>
        <v>1.5600410246118921</v>
      </c>
    </row>
    <row r="35" spans="2:31" ht="15" x14ac:dyDescent="0.25">
      <c r="B35" s="8"/>
      <c r="C35" s="21">
        <v>44</v>
      </c>
      <c r="D35" s="19"/>
      <c r="E35" s="19"/>
      <c r="F35" s="19"/>
      <c r="G35" s="19"/>
      <c r="H35" s="19"/>
      <c r="I35" s="19"/>
      <c r="J35" s="19"/>
      <c r="K35" s="19"/>
      <c r="L35" s="19"/>
      <c r="M35" s="19">
        <f t="shared" si="3"/>
        <v>0.76716276690973906</v>
      </c>
      <c r="N35" s="19">
        <f t="shared" si="3"/>
        <v>0.79442718892540209</v>
      </c>
      <c r="O35" s="19">
        <f t="shared" si="3"/>
        <v>0.82312578884466625</v>
      </c>
      <c r="P35" s="19">
        <f t="shared" si="3"/>
        <v>0.85336425853862818</v>
      </c>
      <c r="Q35" s="19">
        <f t="shared" si="3"/>
        <v>0.88525137746093074</v>
      </c>
      <c r="R35" s="19">
        <f t="shared" si="3"/>
        <v>0.91890753758024279</v>
      </c>
      <c r="S35" s="19">
        <f t="shared" si="3"/>
        <v>0.95447370192910719</v>
      </c>
      <c r="T35" s="19">
        <f t="shared" si="3"/>
        <v>0.9921081816924372</v>
      </c>
      <c r="U35" s="19">
        <f t="shared" si="3"/>
        <v>1.031980139680553</v>
      </c>
      <c r="V35" s="19">
        <f t="shared" si="3"/>
        <v>1.0742666466518334</v>
      </c>
      <c r="W35" s="19">
        <f t="shared" si="3"/>
        <v>1.1191524015025118</v>
      </c>
      <c r="X35" s="19">
        <f t="shared" si="3"/>
        <v>1.1668356943133997</v>
      </c>
      <c r="Y35" s="19">
        <f t="shared" si="3"/>
        <v>1.217526550009177</v>
      </c>
      <c r="Z35" s="19">
        <f t="shared" si="3"/>
        <v>1.2714524918818912</v>
      </c>
      <c r="AA35" s="19">
        <f t="shared" si="3"/>
        <v>1.3288925539590084</v>
      </c>
      <c r="AB35" s="19">
        <f t="shared" si="3"/>
        <v>1.3901317043918551</v>
      </c>
      <c r="AC35" s="19">
        <f t="shared" si="3"/>
        <v>1.4554134359537567</v>
      </c>
      <c r="AD35" s="19">
        <f t="shared" si="3"/>
        <v>1.5249593828921413</v>
      </c>
      <c r="AE35" s="22">
        <f t="shared" si="3"/>
        <v>1.5990203312907625</v>
      </c>
    </row>
    <row r="36" spans="2:31" ht="15" x14ac:dyDescent="0.25">
      <c r="B36" s="8"/>
      <c r="C36" s="23">
        <v>45</v>
      </c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>
        <f t="shared" si="3"/>
        <v>0.81399381131880844</v>
      </c>
      <c r="O36" s="19">
        <f t="shared" si="3"/>
        <v>0.84338991163976584</v>
      </c>
      <c r="P36" s="19">
        <f t="shared" si="3"/>
        <v>0.87436323699280805</v>
      </c>
      <c r="Q36" s="19">
        <f t="shared" si="3"/>
        <v>0.90702520068927139</v>
      </c>
      <c r="R36" s="19">
        <f t="shared" si="3"/>
        <v>0.94149911026408772</v>
      </c>
      <c r="S36" s="19">
        <f t="shared" si="3"/>
        <v>0.97792934565765921</v>
      </c>
      <c r="T36" s="19">
        <f t="shared" si="3"/>
        <v>1.0164780561582187</v>
      </c>
      <c r="U36" s="19">
        <f t="shared" si="3"/>
        <v>1.0573185035895123</v>
      </c>
      <c r="V36" s="19">
        <f t="shared" si="3"/>
        <v>1.1006320459787695</v>
      </c>
      <c r="W36" s="19">
        <f t="shared" si="3"/>
        <v>1.1466078506392872</v>
      </c>
      <c r="X36" s="19">
        <f t="shared" si="3"/>
        <v>1.1954490032235598</v>
      </c>
      <c r="Y36" s="19">
        <f t="shared" si="3"/>
        <v>1.2473706053658047</v>
      </c>
      <c r="Z36" s="19">
        <f t="shared" si="3"/>
        <v>1.302605679019498</v>
      </c>
      <c r="AA36" s="19">
        <f t="shared" si="3"/>
        <v>1.3614400111867118</v>
      </c>
      <c r="AB36" s="19">
        <f t="shared" si="3"/>
        <v>1.4241654591675024</v>
      </c>
      <c r="AC36" s="19">
        <f t="shared" si="3"/>
        <v>1.4910313807819628</v>
      </c>
      <c r="AD36" s="19">
        <f t="shared" si="3"/>
        <v>1.562264733343447</v>
      </c>
      <c r="AE36" s="22">
        <f t="shared" si="3"/>
        <v>1.6381223326446641</v>
      </c>
    </row>
    <row r="37" spans="2:31" ht="15" x14ac:dyDescent="0.25">
      <c r="B37" s="8"/>
      <c r="C37" s="21">
        <v>46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>
        <f t="shared" si="3"/>
        <v>0.86372322192389561</v>
      </c>
      <c r="P37" s="19">
        <f t="shared" si="3"/>
        <v>0.89543351927875103</v>
      </c>
      <c r="Q37" s="19">
        <f t="shared" si="3"/>
        <v>0.92887255608386077</v>
      </c>
      <c r="R37" s="19">
        <f t="shared" si="3"/>
        <v>0.96416656341309326</v>
      </c>
      <c r="S37" s="19">
        <f t="shared" si="3"/>
        <v>1.0014633475903805</v>
      </c>
      <c r="T37" s="19">
        <f t="shared" si="3"/>
        <v>1.0409289066793561</v>
      </c>
      <c r="U37" s="19">
        <f t="shared" si="3"/>
        <v>1.0827406128240411</v>
      </c>
      <c r="V37" s="19">
        <f t="shared" si="3"/>
        <v>1.1270841230064463</v>
      </c>
      <c r="W37" s="19">
        <f t="shared" si="3"/>
        <v>1.1741530849887045</v>
      </c>
      <c r="X37" s="19">
        <f t="shared" si="3"/>
        <v>1.2241553928385016</v>
      </c>
      <c r="Y37" s="19">
        <f t="shared" si="3"/>
        <v>1.2773112383847376</v>
      </c>
      <c r="Z37" s="19">
        <f t="shared" si="3"/>
        <v>1.3338591568057647</v>
      </c>
      <c r="AA37" s="19">
        <f t="shared" si="3"/>
        <v>1.3940917063579101</v>
      </c>
      <c r="AB37" s="19">
        <f t="shared" si="3"/>
        <v>1.4583076518277327</v>
      </c>
      <c r="AC37" s="19">
        <f t="shared" si="3"/>
        <v>1.5267622307985398</v>
      </c>
      <c r="AD37" s="19">
        <f t="shared" si="3"/>
        <v>1.5996877363573443</v>
      </c>
      <c r="AE37" s="22">
        <f t="shared" si="3"/>
        <v>1.677347028673597</v>
      </c>
    </row>
    <row r="38" spans="2:31" ht="15" x14ac:dyDescent="0.25">
      <c r="B38" s="8"/>
      <c r="C38" s="23">
        <v>47</v>
      </c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>
        <f t="shared" si="3"/>
        <v>0.91657510539645681</v>
      </c>
      <c r="Q38" s="19">
        <f t="shared" si="3"/>
        <v>0.95079344364469853</v>
      </c>
      <c r="R38" s="19">
        <f t="shared" si="3"/>
        <v>0.98690989702725929</v>
      </c>
      <c r="S38" s="19">
        <f t="shared" si="3"/>
        <v>1.0250757077272703</v>
      </c>
      <c r="T38" s="19">
        <f t="shared" si="3"/>
        <v>1.0654607332558488</v>
      </c>
      <c r="U38" s="19">
        <f t="shared" si="3"/>
        <v>1.108246467384139</v>
      </c>
      <c r="V38" s="19">
        <f t="shared" si="3"/>
        <v>1.1536228777348638</v>
      </c>
      <c r="W38" s="19">
        <f t="shared" si="3"/>
        <v>1.2017881045507637</v>
      </c>
      <c r="X38" s="19">
        <f t="shared" si="3"/>
        <v>1.2529548631582248</v>
      </c>
      <c r="Y38" s="19">
        <f t="shared" si="3"/>
        <v>1.3073484490659761</v>
      </c>
      <c r="Z38" s="19">
        <f t="shared" si="3"/>
        <v>1.3652129252406906</v>
      </c>
      <c r="AA38" s="19">
        <f t="shared" si="3"/>
        <v>1.4268476394726033</v>
      </c>
      <c r="AB38" s="19">
        <f t="shared" si="3"/>
        <v>1.4925582823725452</v>
      </c>
      <c r="AC38" s="19">
        <f t="shared" si="3"/>
        <v>1.5626059860034878</v>
      </c>
      <c r="AD38" s="19">
        <f t="shared" ref="AD38:AE38" si="4">($C38*0.31/AD$4)*(1+((AD$5+$C38*0.31)/100))</f>
        <v>1.6372283919338324</v>
      </c>
      <c r="AE38" s="22">
        <f t="shared" si="4"/>
        <v>1.7166944193775608</v>
      </c>
    </row>
    <row r="39" spans="2:31" ht="15" x14ac:dyDescent="0.25">
      <c r="B39" s="8"/>
      <c r="C39" s="21">
        <v>48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>
        <f t="shared" ref="Q39:AE46" si="5">($C39*0.31/Q$4)*(1+((Q$5+$C39*0.31)/100))</f>
        <v>0.97278786337178513</v>
      </c>
      <c r="R39" s="19">
        <f t="shared" si="5"/>
        <v>1.0097291111065856</v>
      </c>
      <c r="S39" s="19">
        <f t="shared" si="5"/>
        <v>1.0487664260683294</v>
      </c>
      <c r="T39" s="19">
        <f t="shared" si="5"/>
        <v>1.0900735358876967</v>
      </c>
      <c r="U39" s="19">
        <f t="shared" si="5"/>
        <v>1.1338360672698065</v>
      </c>
      <c r="V39" s="19">
        <f t="shared" si="5"/>
        <v>1.1802483101640222</v>
      </c>
      <c r="W39" s="19">
        <f t="shared" si="5"/>
        <v>1.2295129093254651</v>
      </c>
      <c r="X39" s="19">
        <f t="shared" si="5"/>
        <v>1.2818474141827292</v>
      </c>
      <c r="Y39" s="19">
        <f t="shared" si="5"/>
        <v>1.3374822374095201</v>
      </c>
      <c r="Z39" s="19">
        <f t="shared" si="5"/>
        <v>1.3966669843242756</v>
      </c>
      <c r="AA39" s="19">
        <f t="shared" si="5"/>
        <v>1.459707810530791</v>
      </c>
      <c r="AB39" s="19">
        <f t="shared" si="5"/>
        <v>1.52691735080194</v>
      </c>
      <c r="AC39" s="19">
        <f t="shared" si="5"/>
        <v>1.598562646396807</v>
      </c>
      <c r="AD39" s="19">
        <f t="shared" si="5"/>
        <v>1.674886700072912</v>
      </c>
      <c r="AE39" s="22">
        <f t="shared" si="5"/>
        <v>1.7561645047565562</v>
      </c>
    </row>
    <row r="40" spans="2:31" ht="15" x14ac:dyDescent="0.25">
      <c r="B40" s="8"/>
      <c r="C40" s="23">
        <v>49</v>
      </c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>
        <f t="shared" si="5"/>
        <v>1.0326242056510728</v>
      </c>
      <c r="S40" s="19">
        <f t="shared" si="5"/>
        <v>1.072535502613557</v>
      </c>
      <c r="T40" s="19">
        <f t="shared" si="5"/>
        <v>1.1147673145749004</v>
      </c>
      <c r="U40" s="19">
        <f t="shared" si="5"/>
        <v>1.1595094124810432</v>
      </c>
      <c r="V40" s="19">
        <f t="shared" si="5"/>
        <v>1.2069604202939213</v>
      </c>
      <c r="W40" s="19">
        <f t="shared" si="5"/>
        <v>1.2573274993128085</v>
      </c>
      <c r="X40" s="19">
        <f t="shared" si="5"/>
        <v>1.3108330459120152</v>
      </c>
      <c r="Y40" s="19">
        <f t="shared" si="5"/>
        <v>1.3677126034153699</v>
      </c>
      <c r="Z40" s="19">
        <f t="shared" si="5"/>
        <v>1.4282213340565202</v>
      </c>
      <c r="AA40" s="19">
        <f t="shared" si="5"/>
        <v>1.4926722195324742</v>
      </c>
      <c r="AB40" s="19">
        <f t="shared" si="5"/>
        <v>1.5613848571159172</v>
      </c>
      <c r="AC40" s="19">
        <f t="shared" si="5"/>
        <v>1.6346322119784971</v>
      </c>
      <c r="AD40" s="19">
        <f t="shared" si="5"/>
        <v>1.7126626607745827</v>
      </c>
      <c r="AE40" s="22">
        <f t="shared" si="5"/>
        <v>1.7957572848105827</v>
      </c>
    </row>
    <row r="41" spans="2:31" ht="15" x14ac:dyDescent="0.25">
      <c r="B41" s="8"/>
      <c r="C41" s="21">
        <v>50</v>
      </c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>
        <f t="shared" si="5"/>
        <v>1.0963829373629537</v>
      </c>
      <c r="T41" s="19">
        <f t="shared" si="5"/>
        <v>1.1395420693174596</v>
      </c>
      <c r="U41" s="19">
        <f t="shared" si="5"/>
        <v>1.1852665030178493</v>
      </c>
      <c r="V41" s="19">
        <f t="shared" si="5"/>
        <v>1.2337592081245614</v>
      </c>
      <c r="W41" s="19">
        <f t="shared" si="5"/>
        <v>1.2852318745127937</v>
      </c>
      <c r="X41" s="19">
        <f t="shared" si="5"/>
        <v>1.3399117583460829</v>
      </c>
      <c r="Y41" s="19">
        <f t="shared" si="5"/>
        <v>1.398039547083525</v>
      </c>
      <c r="Z41" s="19">
        <f t="shared" si="5"/>
        <v>1.4598759744374248</v>
      </c>
      <c r="AA41" s="19">
        <f t="shared" si="5"/>
        <v>1.5257408664776522</v>
      </c>
      <c r="AB41" s="19">
        <f t="shared" si="5"/>
        <v>1.5959608013144773</v>
      </c>
      <c r="AC41" s="19">
        <f t="shared" si="5"/>
        <v>1.6708146827485584</v>
      </c>
      <c r="AD41" s="19">
        <f t="shared" si="5"/>
        <v>1.750556274038845</v>
      </c>
      <c r="AE41" s="22">
        <f t="shared" si="5"/>
        <v>1.8354727595396405</v>
      </c>
    </row>
    <row r="42" spans="2:31" ht="15" x14ac:dyDescent="0.25">
      <c r="B42" s="8"/>
      <c r="C42" s="23">
        <v>51</v>
      </c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>
        <f t="shared" si="5"/>
        <v>1.1643978001153745</v>
      </c>
      <c r="U42" s="19">
        <f t="shared" si="5"/>
        <v>1.2111073388802249</v>
      </c>
      <c r="V42" s="19">
        <f t="shared" si="5"/>
        <v>1.260644673655942</v>
      </c>
      <c r="W42" s="19">
        <f t="shared" si="5"/>
        <v>1.3132260349254212</v>
      </c>
      <c r="X42" s="19">
        <f t="shared" si="5"/>
        <v>1.369083551484932</v>
      </c>
      <c r="Y42" s="19">
        <f t="shared" si="5"/>
        <v>1.4284630684139856</v>
      </c>
      <c r="Z42" s="19">
        <f t="shared" si="5"/>
        <v>1.4916309054669881</v>
      </c>
      <c r="AA42" s="19">
        <f t="shared" si="5"/>
        <v>1.5589137513663252</v>
      </c>
      <c r="AB42" s="19">
        <f t="shared" si="5"/>
        <v>1.6306451833976199</v>
      </c>
      <c r="AC42" s="19">
        <f t="shared" si="5"/>
        <v>1.7071100587069905</v>
      </c>
      <c r="AD42" s="19">
        <f t="shared" si="5"/>
        <v>1.7885675398656982</v>
      </c>
      <c r="AE42" s="22">
        <f t="shared" si="5"/>
        <v>1.8753109289437291</v>
      </c>
    </row>
    <row r="43" spans="2:31" ht="15" x14ac:dyDescent="0.25">
      <c r="B43" s="8"/>
      <c r="C43" s="21">
        <v>52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>
        <f t="shared" si="5"/>
        <v>1.2370319200681699</v>
      </c>
      <c r="V43" s="19">
        <f t="shared" si="5"/>
        <v>1.2876168168880633</v>
      </c>
      <c r="W43" s="19">
        <f t="shared" si="5"/>
        <v>1.341309980550691</v>
      </c>
      <c r="X43" s="19">
        <f t="shared" si="5"/>
        <v>1.3983484253285623</v>
      </c>
      <c r="Y43" s="19">
        <f t="shared" si="5"/>
        <v>1.4589831674067515</v>
      </c>
      <c r="Z43" s="19">
        <f t="shared" si="5"/>
        <v>1.5234861271452109</v>
      </c>
      <c r="AA43" s="19">
        <f t="shared" si="5"/>
        <v>1.5921908741984929</v>
      </c>
      <c r="AB43" s="19">
        <f t="shared" si="5"/>
        <v>1.6654380033653446</v>
      </c>
      <c r="AC43" s="19">
        <f t="shared" si="5"/>
        <v>1.7435183398537941</v>
      </c>
      <c r="AD43" s="19">
        <f t="shared" si="5"/>
        <v>1.8266964582551426</v>
      </c>
      <c r="AE43" s="22">
        <f t="shared" si="5"/>
        <v>1.91527179302285</v>
      </c>
    </row>
    <row r="44" spans="2:31" ht="15" x14ac:dyDescent="0.25">
      <c r="B44" s="8"/>
      <c r="C44" s="23">
        <v>53</v>
      </c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>
        <f t="shared" si="5"/>
        <v>1.3146756378209257</v>
      </c>
      <c r="W44" s="19">
        <f t="shared" si="5"/>
        <v>1.369483711388602</v>
      </c>
      <c r="X44" s="19">
        <f t="shared" si="5"/>
        <v>1.4277063798769745</v>
      </c>
      <c r="Y44" s="19">
        <f t="shared" si="5"/>
        <v>1.489599844061823</v>
      </c>
      <c r="Z44" s="19">
        <f t="shared" si="5"/>
        <v>1.5554416394720934</v>
      </c>
      <c r="AA44" s="19">
        <f t="shared" si="5"/>
        <v>1.6255722349741553</v>
      </c>
      <c r="AB44" s="19">
        <f t="shared" si="5"/>
        <v>1.7003392612176518</v>
      </c>
      <c r="AC44" s="19">
        <f t="shared" si="5"/>
        <v>1.7800395261889679</v>
      </c>
      <c r="AD44" s="19">
        <f t="shared" si="5"/>
        <v>1.8649430292071782</v>
      </c>
      <c r="AE44" s="22">
        <f t="shared" si="5"/>
        <v>1.955355351777001</v>
      </c>
    </row>
    <row r="45" spans="2:31" ht="15" x14ac:dyDescent="0.25">
      <c r="B45" s="8"/>
      <c r="C45" s="21">
        <v>54</v>
      </c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>
        <f t="shared" si="5"/>
        <v>1.3977472274391554</v>
      </c>
      <c r="X45" s="19">
        <f t="shared" si="5"/>
        <v>1.4571574151301676</v>
      </c>
      <c r="Y45" s="19">
        <f t="shared" si="5"/>
        <v>1.5203130983791997</v>
      </c>
      <c r="Z45" s="19">
        <f t="shared" si="5"/>
        <v>1.5874974424476349</v>
      </c>
      <c r="AA45" s="19">
        <f t="shared" si="5"/>
        <v>1.6590578336933126</v>
      </c>
      <c r="AB45" s="19">
        <f t="shared" si="5"/>
        <v>1.7353489569545415</v>
      </c>
      <c r="AC45" s="19">
        <f t="shared" si="5"/>
        <v>1.8166736177125129</v>
      </c>
      <c r="AD45" s="19">
        <f t="shared" si="5"/>
        <v>1.9033072527218049</v>
      </c>
      <c r="AE45" s="22">
        <f t="shared" si="5"/>
        <v>1.9955616052061835</v>
      </c>
    </row>
    <row r="46" spans="2:31" ht="15" x14ac:dyDescent="0.25">
      <c r="B46" s="8"/>
      <c r="C46" s="24">
        <v>55</v>
      </c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19">
        <f t="shared" si="5"/>
        <v>1.4867015310881426</v>
      </c>
      <c r="Y46" s="19">
        <f t="shared" si="5"/>
        <v>1.5511229303588825</v>
      </c>
      <c r="Z46" s="19">
        <f t="shared" si="5"/>
        <v>1.6196535360718363</v>
      </c>
      <c r="AA46" s="19">
        <f t="shared" si="5"/>
        <v>1.6926476703559652</v>
      </c>
      <c r="AB46" s="19">
        <f t="shared" si="5"/>
        <v>1.770467090576014</v>
      </c>
      <c r="AC46" s="19">
        <f t="shared" si="5"/>
        <v>1.8534206144244292</v>
      </c>
      <c r="AD46" s="19">
        <f t="shared" si="5"/>
        <v>1.9417891287990234</v>
      </c>
      <c r="AE46" s="22">
        <f>($C46*0.31/AE$4)*(1+((AE$5+$C46*0.31)/100))</f>
        <v>2.0358905533103973</v>
      </c>
    </row>
    <row r="47" spans="2:31" ht="15" x14ac:dyDescent="0.25">
      <c r="B47" s="26" t="s">
        <v>5</v>
      </c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</row>
    <row r="48" spans="2:31" ht="15" x14ac:dyDescent="0.25">
      <c r="B48" s="28" t="s">
        <v>4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</row>
    <row r="50" spans="4:31" x14ac:dyDescent="0.2"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</row>
  </sheetData>
  <mergeCells count="3">
    <mergeCell ref="B2:AE2"/>
    <mergeCell ref="B3:B46"/>
    <mergeCell ref="C3:AE3"/>
  </mergeCells>
  <pageMargins left="0.511811024" right="0.511811024" top="0.78740157499999996" bottom="0.78740157499999996" header="0.31496062000000002" footer="0.31496062000000002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Fator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Zioli Fernandes - SPREV</dc:creator>
  <cp:lastModifiedBy>Alexandre Zioli Fernandes - SPREV</cp:lastModifiedBy>
  <dcterms:created xsi:type="dcterms:W3CDTF">2022-11-28T14:23:53Z</dcterms:created>
  <dcterms:modified xsi:type="dcterms:W3CDTF">2022-11-28T14:37:16Z</dcterms:modified>
</cp:coreProperties>
</file>